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КАФЕДРА\Программы\ACO_Cluster2\Rezult\"/>
    </mc:Choice>
  </mc:AlternateContent>
  <bookViews>
    <workbookView xWindow="0" yWindow="0" windowWidth="28800" windowHeight="11610" activeTab="2"/>
  </bookViews>
  <sheets>
    <sheet name="Лист1" sheetId="1" r:id="rId1"/>
    <sheet name="Лист2" sheetId="2" r:id="rId2"/>
    <sheet name="Лист3" sheetId="8" r:id="rId3"/>
    <sheet name="1" sheetId="6" r:id="rId4"/>
    <sheet name="2" sheetId="3" r:id="rId5"/>
    <sheet name="3" sheetId="4" r:id="rId6"/>
    <sheet name="4" sheetId="5" r:id="rId7"/>
    <sheet name="5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7" l="1"/>
  <c r="R26" i="7" s="1"/>
  <c r="N25" i="7"/>
  <c r="R25" i="7" s="1"/>
  <c r="N24" i="7"/>
  <c r="R24" i="7" s="1"/>
  <c r="R102" i="7"/>
  <c r="R101" i="7"/>
  <c r="T101" i="7" s="1"/>
  <c r="U101" i="7" s="1"/>
  <c r="R100" i="7"/>
  <c r="R99" i="7"/>
  <c r="R98" i="7"/>
  <c r="R97" i="7"/>
  <c r="R96" i="7"/>
  <c r="R95" i="7"/>
  <c r="T95" i="7" s="1"/>
  <c r="U95" i="7" s="1"/>
  <c r="R94" i="7"/>
  <c r="T94" i="7" s="1"/>
  <c r="U94" i="7" s="1"/>
  <c r="R93" i="7"/>
  <c r="T93" i="7" s="1"/>
  <c r="U93" i="7" s="1"/>
  <c r="R92" i="7"/>
  <c r="R91" i="7"/>
  <c r="T91" i="7" s="1"/>
  <c r="U91" i="7" s="1"/>
  <c r="R90" i="7"/>
  <c r="R89" i="7"/>
  <c r="R88" i="7"/>
  <c r="R87" i="7"/>
  <c r="R86" i="7"/>
  <c r="R85" i="7"/>
  <c r="R84" i="7"/>
  <c r="R83" i="7"/>
  <c r="R82" i="7"/>
  <c r="T82" i="7" s="1"/>
  <c r="U82" i="7" s="1"/>
  <c r="R81" i="7"/>
  <c r="R80" i="7"/>
  <c r="R79" i="7"/>
  <c r="R78" i="7"/>
  <c r="R77" i="7"/>
  <c r="R76" i="7"/>
  <c r="R75" i="7"/>
  <c r="R74" i="7"/>
  <c r="R73" i="7"/>
  <c r="R72" i="7"/>
  <c r="R71" i="7"/>
  <c r="R70" i="7"/>
  <c r="T70" i="7" s="1"/>
  <c r="U70" i="7" s="1"/>
  <c r="R69" i="7"/>
  <c r="R68" i="7"/>
  <c r="T68" i="7" s="1"/>
  <c r="U68" i="7" s="1"/>
  <c r="R67" i="7"/>
  <c r="R66" i="7"/>
  <c r="R65" i="7"/>
  <c r="R64" i="7"/>
  <c r="R63" i="7"/>
  <c r="R62" i="7"/>
  <c r="R61" i="7"/>
  <c r="R60" i="7"/>
  <c r="R59" i="7"/>
  <c r="T59" i="7" s="1"/>
  <c r="U59" i="7" s="1"/>
  <c r="R58" i="7"/>
  <c r="R57" i="7"/>
  <c r="T57" i="7" s="1"/>
  <c r="U57" i="7" s="1"/>
  <c r="R56" i="7"/>
  <c r="R55" i="7"/>
  <c r="R54" i="7"/>
  <c r="R53" i="7"/>
  <c r="R52" i="7"/>
  <c r="R51" i="7"/>
  <c r="R50" i="7"/>
  <c r="R49" i="7"/>
  <c r="R48" i="7"/>
  <c r="T48" i="7" s="1"/>
  <c r="U48" i="7" s="1"/>
  <c r="T47" i="7"/>
  <c r="R47" i="7"/>
  <c r="T46" i="7"/>
  <c r="U46" i="7" s="1"/>
  <c r="R46" i="7"/>
  <c r="R45" i="7"/>
  <c r="R44" i="7"/>
  <c r="R43" i="7"/>
  <c r="R42" i="7"/>
  <c r="R41" i="7"/>
  <c r="R40" i="7"/>
  <c r="R39" i="7"/>
  <c r="R38" i="7"/>
  <c r="R37" i="7"/>
  <c r="T37" i="7" s="1"/>
  <c r="U37" i="7" s="1"/>
  <c r="R36" i="7"/>
  <c r="R35" i="7"/>
  <c r="T35" i="7" s="1"/>
  <c r="U35" i="7" s="1"/>
  <c r="R34" i="7"/>
  <c r="T34" i="7" s="1"/>
  <c r="U34" i="7" s="1"/>
  <c r="R33" i="7"/>
  <c r="R32" i="7"/>
  <c r="R31" i="7"/>
  <c r="R30" i="7"/>
  <c r="R29" i="7"/>
  <c r="R28" i="7"/>
  <c r="R27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B1" i="7"/>
  <c r="A1" i="7"/>
  <c r="T26" i="7" l="1"/>
  <c r="U26" i="7" s="1"/>
  <c r="T14" i="7"/>
  <c r="U14" i="7" s="1"/>
  <c r="T12" i="7"/>
  <c r="U12" i="7" s="1"/>
  <c r="T7" i="7"/>
  <c r="U7" i="7" s="1"/>
  <c r="T6" i="7"/>
  <c r="U6" i="7" s="1"/>
  <c r="T39" i="7"/>
  <c r="U39" i="7" s="1"/>
  <c r="T60" i="7"/>
  <c r="U60" i="7" s="1"/>
  <c r="T17" i="7"/>
  <c r="U17" i="7" s="1"/>
  <c r="T61" i="7"/>
  <c r="U61" i="7" s="1"/>
  <c r="T30" i="7"/>
  <c r="U30" i="7" s="1"/>
  <c r="T51" i="7"/>
  <c r="U51" i="7" s="1"/>
  <c r="T74" i="7"/>
  <c r="U74" i="7" s="1"/>
  <c r="T31" i="7"/>
  <c r="U31" i="7" s="1"/>
  <c r="T42" i="7"/>
  <c r="U42" i="7" s="1"/>
  <c r="T63" i="7"/>
  <c r="U63" i="7" s="1"/>
  <c r="T86" i="7"/>
  <c r="U86" i="7" s="1"/>
  <c r="T8" i="7"/>
  <c r="U8" i="7" s="1"/>
  <c r="T20" i="7"/>
  <c r="U20" i="7" s="1"/>
  <c r="T32" i="7"/>
  <c r="U32" i="7" s="1"/>
  <c r="T43" i="7"/>
  <c r="U43" i="7" s="1"/>
  <c r="T53" i="7"/>
  <c r="U53" i="7" s="1"/>
  <c r="T87" i="7"/>
  <c r="U87" i="7" s="1"/>
  <c r="T97" i="7"/>
  <c r="U97" i="7" s="1"/>
  <c r="T9" i="7"/>
  <c r="U9" i="7" s="1"/>
  <c r="T21" i="7"/>
  <c r="U21" i="7" s="1"/>
  <c r="T33" i="7"/>
  <c r="U33" i="7" s="1"/>
  <c r="T54" i="7"/>
  <c r="U54" i="7" s="1"/>
  <c r="T65" i="7"/>
  <c r="U65" i="7" s="1"/>
  <c r="T77" i="7"/>
  <c r="U77" i="7" s="1"/>
  <c r="U80" i="7" s="1"/>
  <c r="T98" i="7"/>
  <c r="U98" i="7" s="1"/>
  <c r="T10" i="7"/>
  <c r="U10" i="7" s="1"/>
  <c r="T22" i="7"/>
  <c r="U22" i="7" s="1"/>
  <c r="T45" i="7"/>
  <c r="U45" i="7" s="1"/>
  <c r="T55" i="7"/>
  <c r="U55" i="7" s="1"/>
  <c r="T66" i="7"/>
  <c r="U66" i="7" s="1"/>
  <c r="T78" i="7"/>
  <c r="U78" i="7" s="1"/>
  <c r="T89" i="7"/>
  <c r="U89" i="7" s="1"/>
  <c r="T99" i="7"/>
  <c r="U99" i="7" s="1"/>
  <c r="T11" i="7"/>
  <c r="U11" i="7" s="1"/>
  <c r="T23" i="7"/>
  <c r="U23" i="7" s="1"/>
  <c r="T67" i="7"/>
  <c r="U67" i="7" s="1"/>
  <c r="T79" i="7"/>
  <c r="U79" i="7" s="1"/>
  <c r="T90" i="7"/>
  <c r="U90" i="7" s="1"/>
  <c r="T5" i="7"/>
  <c r="U5" i="7" s="1"/>
  <c r="T15" i="7"/>
  <c r="U15" i="7" s="1"/>
  <c r="U27" i="7"/>
  <c r="T38" i="7"/>
  <c r="U38" i="7" s="1"/>
  <c r="T71" i="7"/>
  <c r="U71" i="7" s="1"/>
  <c r="T83" i="7"/>
  <c r="U83" i="7" s="1"/>
  <c r="T29" i="7"/>
  <c r="U29" i="7" s="1"/>
  <c r="T50" i="7"/>
  <c r="U50" i="7" s="1"/>
  <c r="T73" i="7"/>
  <c r="U73" i="7" s="1"/>
  <c r="T18" i="7"/>
  <c r="U18" i="7" s="1"/>
  <c r="T41" i="7"/>
  <c r="U41" i="7" s="1"/>
  <c r="T62" i="7"/>
  <c r="U62" i="7" s="1"/>
  <c r="T85" i="7"/>
  <c r="U85" i="7" s="1"/>
  <c r="T19" i="7"/>
  <c r="U19" i="7" s="1"/>
  <c r="T96" i="7"/>
  <c r="U96" i="7" s="1"/>
  <c r="T13" i="7"/>
  <c r="U13" i="7" s="1"/>
  <c r="T25" i="7"/>
  <c r="U25" i="7" s="1"/>
  <c r="T58" i="7"/>
  <c r="U58" i="7" s="1"/>
  <c r="T69" i="7"/>
  <c r="U69" i="7" s="1"/>
  <c r="T81" i="7"/>
  <c r="U81" i="7" s="1"/>
  <c r="T102" i="7"/>
  <c r="U102" i="7" s="1"/>
  <c r="U47" i="7"/>
  <c r="T28" i="7"/>
  <c r="U28" i="7" s="1"/>
  <c r="T76" i="7"/>
  <c r="U76" i="7" s="1"/>
  <c r="T56" i="7"/>
  <c r="U56" i="7" s="1"/>
  <c r="T36" i="7"/>
  <c r="U36" i="7" s="1"/>
  <c r="T84" i="7"/>
  <c r="U84" i="7" s="1"/>
  <c r="T16" i="7"/>
  <c r="U16" i="7" s="1"/>
  <c r="T64" i="7"/>
  <c r="U64" i="7" s="1"/>
  <c r="T4" i="7"/>
  <c r="U4" i="7" s="1"/>
  <c r="T44" i="7"/>
  <c r="U44" i="7" s="1"/>
  <c r="T92" i="7"/>
  <c r="U92" i="7" s="1"/>
  <c r="T24" i="7"/>
  <c r="U24" i="7" s="1"/>
  <c r="T72" i="7"/>
  <c r="T52" i="7"/>
  <c r="U52" i="7" s="1"/>
  <c r="T100" i="7"/>
  <c r="U100" i="7" s="1"/>
  <c r="T40" i="7"/>
  <c r="U40" i="7" s="1"/>
  <c r="T88" i="7"/>
  <c r="U88" i="7" s="1"/>
  <c r="R102" i="6"/>
  <c r="R101" i="6"/>
  <c r="R100" i="6"/>
  <c r="R99" i="6"/>
  <c r="R98" i="6"/>
  <c r="R97" i="6"/>
  <c r="R96" i="6"/>
  <c r="R95" i="6"/>
  <c r="R94" i="6"/>
  <c r="R93" i="6"/>
  <c r="R92" i="6"/>
  <c r="R91" i="6"/>
  <c r="T91" i="6" s="1"/>
  <c r="U91" i="6" s="1"/>
  <c r="R90" i="6"/>
  <c r="R89" i="6"/>
  <c r="R88" i="6"/>
  <c r="R87" i="6"/>
  <c r="R86" i="6"/>
  <c r="R85" i="6"/>
  <c r="R84" i="6"/>
  <c r="R83" i="6"/>
  <c r="R82" i="6"/>
  <c r="R81" i="6"/>
  <c r="R80" i="6"/>
  <c r="R79" i="6"/>
  <c r="T79" i="6" s="1"/>
  <c r="U79" i="6" s="1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T55" i="6" s="1"/>
  <c r="U55" i="6" s="1"/>
  <c r="R54" i="6"/>
  <c r="R53" i="6"/>
  <c r="R52" i="6"/>
  <c r="R51" i="6"/>
  <c r="R50" i="6"/>
  <c r="R49" i="6"/>
  <c r="R48" i="6"/>
  <c r="R47" i="6"/>
  <c r="R46" i="6"/>
  <c r="R45" i="6"/>
  <c r="R44" i="6"/>
  <c r="R43" i="6"/>
  <c r="T43" i="6" s="1"/>
  <c r="U43" i="6" s="1"/>
  <c r="R42" i="6"/>
  <c r="R41" i="6"/>
  <c r="R40" i="6"/>
  <c r="R39" i="6"/>
  <c r="R38" i="6"/>
  <c r="R37" i="6"/>
  <c r="R36" i="6"/>
  <c r="R35" i="6"/>
  <c r="R34" i="6"/>
  <c r="R33" i="6"/>
  <c r="R32" i="6"/>
  <c r="R31" i="6"/>
  <c r="T31" i="6" s="1"/>
  <c r="U31" i="6" s="1"/>
  <c r="R30" i="6"/>
  <c r="R29" i="6"/>
  <c r="R28" i="6"/>
  <c r="R27" i="6"/>
  <c r="R26" i="6"/>
  <c r="R25" i="6"/>
  <c r="R24" i="6"/>
  <c r="R23" i="6"/>
  <c r="R22" i="6"/>
  <c r="R21" i="6"/>
  <c r="R20" i="6"/>
  <c r="R19" i="6"/>
  <c r="T19" i="6" s="1"/>
  <c r="U19" i="6" s="1"/>
  <c r="R18" i="6"/>
  <c r="R17" i="6"/>
  <c r="R16" i="6"/>
  <c r="R15" i="6"/>
  <c r="R14" i="6"/>
  <c r="R13" i="6"/>
  <c r="R12" i="6"/>
  <c r="R11" i="6"/>
  <c r="R10" i="6"/>
  <c r="R9" i="6"/>
  <c r="R8" i="6"/>
  <c r="R7" i="6"/>
  <c r="T7" i="6" s="1"/>
  <c r="U7" i="6" s="1"/>
  <c r="R6" i="6"/>
  <c r="R5" i="6"/>
  <c r="R4" i="6"/>
  <c r="R3" i="6"/>
  <c r="B1" i="6"/>
  <c r="A1" i="6"/>
  <c r="T75" i="5"/>
  <c r="U75" i="5"/>
  <c r="T49" i="5"/>
  <c r="T80" i="5"/>
  <c r="U80" i="5"/>
  <c r="U49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B1" i="5"/>
  <c r="A1" i="5"/>
  <c r="T80" i="7" l="1"/>
  <c r="U72" i="7"/>
  <c r="U75" i="7" s="1"/>
  <c r="T75" i="7"/>
  <c r="U49" i="7"/>
  <c r="T49" i="7"/>
  <c r="T100" i="6"/>
  <c r="U100" i="6" s="1"/>
  <c r="T88" i="6"/>
  <c r="U88" i="6" s="1"/>
  <c r="T76" i="6"/>
  <c r="U76" i="6" s="1"/>
  <c r="T66" i="6"/>
  <c r="U66" i="6" s="1"/>
  <c r="T67" i="6"/>
  <c r="U67" i="6" s="1"/>
  <c r="T64" i="6"/>
  <c r="U64" i="6" s="1"/>
  <c r="T52" i="6"/>
  <c r="U52" i="6" s="1"/>
  <c r="T54" i="6"/>
  <c r="U54" i="6" s="1"/>
  <c r="T42" i="6"/>
  <c r="U42" i="6" s="1"/>
  <c r="T40" i="6"/>
  <c r="U40" i="6" s="1"/>
  <c r="T28" i="6"/>
  <c r="U28" i="6" s="1"/>
  <c r="T16" i="6"/>
  <c r="U16" i="6" s="1"/>
  <c r="T18" i="6"/>
  <c r="U18" i="6" s="1"/>
  <c r="T6" i="6"/>
  <c r="U6" i="6" s="1"/>
  <c r="T32" i="6"/>
  <c r="U32" i="6" s="1"/>
  <c r="T92" i="6"/>
  <c r="U92" i="6" s="1"/>
  <c r="T9" i="6"/>
  <c r="U9" i="6" s="1"/>
  <c r="T45" i="6"/>
  <c r="U45" i="6" s="1"/>
  <c r="T69" i="6"/>
  <c r="U69" i="6" s="1"/>
  <c r="T10" i="6"/>
  <c r="U10" i="6" s="1"/>
  <c r="T34" i="6"/>
  <c r="U34" i="6" s="1"/>
  <c r="T70" i="6"/>
  <c r="U70" i="6" s="1"/>
  <c r="T35" i="6"/>
  <c r="U35" i="6" s="1"/>
  <c r="T95" i="6"/>
  <c r="U95" i="6" s="1"/>
  <c r="T24" i="6"/>
  <c r="U24" i="6" s="1"/>
  <c r="T60" i="6"/>
  <c r="U60" i="6" s="1"/>
  <c r="T84" i="6"/>
  <c r="U84" i="6" s="1"/>
  <c r="T25" i="6"/>
  <c r="U25" i="6" s="1"/>
  <c r="T61" i="6"/>
  <c r="U61" i="6" s="1"/>
  <c r="T85" i="6"/>
  <c r="U85" i="6" s="1"/>
  <c r="T38" i="6"/>
  <c r="U38" i="6" s="1"/>
  <c r="T50" i="6"/>
  <c r="U50" i="6" s="1"/>
  <c r="T86" i="6"/>
  <c r="U86" i="6" s="1"/>
  <c r="T98" i="6"/>
  <c r="U98" i="6" s="1"/>
  <c r="T15" i="6"/>
  <c r="U15" i="6" s="1"/>
  <c r="T27" i="6"/>
  <c r="U27" i="6" s="1"/>
  <c r="T39" i="6"/>
  <c r="U39" i="6" s="1"/>
  <c r="T51" i="6"/>
  <c r="U51" i="6" s="1"/>
  <c r="T63" i="6"/>
  <c r="U63" i="6" s="1"/>
  <c r="T75" i="6"/>
  <c r="U75" i="6" s="1"/>
  <c r="T87" i="6"/>
  <c r="U87" i="6" s="1"/>
  <c r="T99" i="6"/>
  <c r="U99" i="6" s="1"/>
  <c r="T20" i="6"/>
  <c r="U20" i="6" s="1"/>
  <c r="T56" i="6"/>
  <c r="U56" i="6" s="1"/>
  <c r="T80" i="6"/>
  <c r="U80" i="6" s="1"/>
  <c r="T21" i="6"/>
  <c r="U21" i="6" s="1"/>
  <c r="T57" i="6"/>
  <c r="U57" i="6" s="1"/>
  <c r="T81" i="6"/>
  <c r="U81" i="6" s="1"/>
  <c r="T46" i="6"/>
  <c r="U46" i="6" s="1"/>
  <c r="T94" i="6"/>
  <c r="U94" i="6" s="1"/>
  <c r="T11" i="6"/>
  <c r="U11" i="6" s="1"/>
  <c r="T23" i="6"/>
  <c r="U23" i="6" s="1"/>
  <c r="T71" i="6"/>
  <c r="U71" i="6" s="1"/>
  <c r="T12" i="6"/>
  <c r="U12" i="6" s="1"/>
  <c r="T48" i="6"/>
  <c r="U48" i="6" s="1"/>
  <c r="T96" i="6"/>
  <c r="U96" i="6" s="1"/>
  <c r="T37" i="6"/>
  <c r="U37" i="6" s="1"/>
  <c r="T97" i="6"/>
  <c r="U97" i="6" s="1"/>
  <c r="T26" i="6"/>
  <c r="U26" i="6" s="1"/>
  <c r="T62" i="6"/>
  <c r="U62" i="6" s="1"/>
  <c r="T5" i="6"/>
  <c r="U5" i="6" s="1"/>
  <c r="T17" i="6"/>
  <c r="U17" i="6" s="1"/>
  <c r="T29" i="6"/>
  <c r="U29" i="6" s="1"/>
  <c r="T41" i="6"/>
  <c r="U41" i="6" s="1"/>
  <c r="T53" i="6"/>
  <c r="U53" i="6" s="1"/>
  <c r="T65" i="6"/>
  <c r="U65" i="6" s="1"/>
  <c r="T77" i="6"/>
  <c r="U77" i="6" s="1"/>
  <c r="T89" i="6"/>
  <c r="U89" i="6" s="1"/>
  <c r="T101" i="6"/>
  <c r="U101" i="6" s="1"/>
  <c r="T8" i="6"/>
  <c r="U8" i="6" s="1"/>
  <c r="T44" i="6"/>
  <c r="U44" i="6" s="1"/>
  <c r="T68" i="6"/>
  <c r="U68" i="6" s="1"/>
  <c r="T33" i="6"/>
  <c r="U33" i="6" s="1"/>
  <c r="T93" i="6"/>
  <c r="U93" i="6" s="1"/>
  <c r="T22" i="6"/>
  <c r="U22" i="6" s="1"/>
  <c r="T58" i="6"/>
  <c r="U58" i="6" s="1"/>
  <c r="T82" i="6"/>
  <c r="U82" i="6" s="1"/>
  <c r="T47" i="6"/>
  <c r="U47" i="6" s="1"/>
  <c r="T59" i="6"/>
  <c r="U59" i="6" s="1"/>
  <c r="T83" i="6"/>
  <c r="U83" i="6" s="1"/>
  <c r="T36" i="6"/>
  <c r="U36" i="6" s="1"/>
  <c r="T72" i="6"/>
  <c r="U72" i="6" s="1"/>
  <c r="T13" i="6"/>
  <c r="U13" i="6" s="1"/>
  <c r="T49" i="6"/>
  <c r="U49" i="6" s="1"/>
  <c r="T73" i="6"/>
  <c r="U73" i="6" s="1"/>
  <c r="T14" i="6"/>
  <c r="U14" i="6" s="1"/>
  <c r="T74" i="6"/>
  <c r="U74" i="6" s="1"/>
  <c r="T30" i="6"/>
  <c r="U30" i="6" s="1"/>
  <c r="T78" i="6"/>
  <c r="U78" i="6" s="1"/>
  <c r="T90" i="6"/>
  <c r="U90" i="6" s="1"/>
  <c r="T102" i="6"/>
  <c r="U102" i="6" s="1"/>
  <c r="T4" i="6"/>
  <c r="U4" i="6" s="1"/>
  <c r="T42" i="5"/>
  <c r="U42" i="5" s="1"/>
  <c r="T79" i="5"/>
  <c r="U79" i="5" s="1"/>
  <c r="T9" i="5"/>
  <c r="U9" i="5" s="1"/>
  <c r="T33" i="5"/>
  <c r="U33" i="5" s="1"/>
  <c r="T69" i="5"/>
  <c r="U69" i="5" s="1"/>
  <c r="T81" i="5"/>
  <c r="U81" i="5" s="1"/>
  <c r="T71" i="5"/>
  <c r="U71" i="5" s="1"/>
  <c r="T95" i="5"/>
  <c r="U95" i="5" s="1"/>
  <c r="T13" i="5"/>
  <c r="U13" i="5" s="1"/>
  <c r="T73" i="5"/>
  <c r="U73" i="5" s="1"/>
  <c r="T97" i="5"/>
  <c r="U97" i="5" s="1"/>
  <c r="T15" i="5"/>
  <c r="U15" i="5" s="1"/>
  <c r="T63" i="5"/>
  <c r="U63" i="5" s="1"/>
  <c r="T87" i="5"/>
  <c r="U87" i="5" s="1"/>
  <c r="T32" i="5"/>
  <c r="U32" i="5" s="1"/>
  <c r="T21" i="5"/>
  <c r="U21" i="5" s="1"/>
  <c r="T45" i="5"/>
  <c r="U45" i="5" s="1"/>
  <c r="T57" i="5"/>
  <c r="U57" i="5" s="1"/>
  <c r="T93" i="5"/>
  <c r="U93" i="5" s="1"/>
  <c r="T47" i="5"/>
  <c r="U47" i="5" s="1"/>
  <c r="T25" i="5"/>
  <c r="U25" i="5" s="1"/>
  <c r="T37" i="5"/>
  <c r="U37" i="5" s="1"/>
  <c r="T61" i="5"/>
  <c r="U61" i="5" s="1"/>
  <c r="T85" i="5"/>
  <c r="U85" i="5" s="1"/>
  <c r="T26" i="5"/>
  <c r="U26" i="5" s="1"/>
  <c r="T40" i="5"/>
  <c r="U40" i="5" s="1"/>
  <c r="T5" i="5"/>
  <c r="U5" i="5" s="1"/>
  <c r="T17" i="5"/>
  <c r="U17" i="5" s="1"/>
  <c r="T29" i="5"/>
  <c r="U29" i="5" s="1"/>
  <c r="T41" i="5"/>
  <c r="U41" i="5" s="1"/>
  <c r="T53" i="5"/>
  <c r="U53" i="5" s="1"/>
  <c r="T65" i="5"/>
  <c r="U65" i="5" s="1"/>
  <c r="T77" i="5"/>
  <c r="U77" i="5" s="1"/>
  <c r="T89" i="5"/>
  <c r="U89" i="5" s="1"/>
  <c r="T101" i="5"/>
  <c r="U101" i="5" s="1"/>
  <c r="T64" i="5"/>
  <c r="U64" i="5" s="1"/>
  <c r="T88" i="5"/>
  <c r="U88" i="5" s="1"/>
  <c r="T4" i="5"/>
  <c r="U4" i="5" s="1"/>
  <c r="T27" i="5"/>
  <c r="U27" i="5" s="1"/>
  <c r="T58" i="5"/>
  <c r="U58" i="5" s="1"/>
  <c r="T90" i="5"/>
  <c r="U90" i="5" s="1"/>
  <c r="T36" i="5"/>
  <c r="U36" i="5" s="1"/>
  <c r="T52" i="5"/>
  <c r="U52" i="5" s="1"/>
  <c r="T60" i="5"/>
  <c r="U60" i="5" s="1"/>
  <c r="T76" i="5"/>
  <c r="U76" i="5" s="1"/>
  <c r="T84" i="5"/>
  <c r="U84" i="5" s="1"/>
  <c r="T92" i="5"/>
  <c r="U92" i="5" s="1"/>
  <c r="T100" i="5"/>
  <c r="U100" i="5" s="1"/>
  <c r="T6" i="5"/>
  <c r="U6" i="5" s="1"/>
  <c r="T14" i="5"/>
  <c r="U14" i="5" s="1"/>
  <c r="T22" i="5"/>
  <c r="U22" i="5" s="1"/>
  <c r="T56" i="5"/>
  <c r="U56" i="5" s="1"/>
  <c r="T96" i="5"/>
  <c r="U96" i="5" s="1"/>
  <c r="T10" i="5"/>
  <c r="U10" i="5" s="1"/>
  <c r="T34" i="5"/>
  <c r="U34" i="5" s="1"/>
  <c r="T12" i="5"/>
  <c r="U12" i="5" s="1"/>
  <c r="T50" i="5"/>
  <c r="U50" i="5" s="1"/>
  <c r="T74" i="5"/>
  <c r="U74" i="5" s="1"/>
  <c r="T82" i="5"/>
  <c r="U82" i="5" s="1"/>
  <c r="T43" i="5"/>
  <c r="U43" i="5" s="1"/>
  <c r="T83" i="5"/>
  <c r="U83" i="5" s="1"/>
  <c r="T48" i="5"/>
  <c r="U48" i="5" s="1"/>
  <c r="T72" i="5"/>
  <c r="U72" i="5" s="1"/>
  <c r="T18" i="5"/>
  <c r="U18" i="5" s="1"/>
  <c r="T20" i="5"/>
  <c r="U20" i="5" s="1"/>
  <c r="T66" i="5"/>
  <c r="U66" i="5" s="1"/>
  <c r="T98" i="5"/>
  <c r="U98" i="5" s="1"/>
  <c r="T28" i="5"/>
  <c r="U28" i="5" s="1"/>
  <c r="T44" i="5"/>
  <c r="U44" i="5" s="1"/>
  <c r="T68" i="5"/>
  <c r="U68" i="5" s="1"/>
  <c r="T30" i="5"/>
  <c r="U30" i="5" s="1"/>
  <c r="T38" i="5"/>
  <c r="U38" i="5" s="1"/>
  <c r="T8" i="5"/>
  <c r="U8" i="5" s="1"/>
  <c r="T16" i="5"/>
  <c r="U16" i="5" s="1"/>
  <c r="T24" i="5"/>
  <c r="U24" i="5" s="1"/>
  <c r="T46" i="5"/>
  <c r="U46" i="5" s="1"/>
  <c r="T54" i="5"/>
  <c r="U54" i="5" s="1"/>
  <c r="T62" i="5"/>
  <c r="U62" i="5" s="1"/>
  <c r="T70" i="5"/>
  <c r="U70" i="5" s="1"/>
  <c r="T78" i="5"/>
  <c r="U78" i="5" s="1"/>
  <c r="T86" i="5"/>
  <c r="U86" i="5" s="1"/>
  <c r="T94" i="5"/>
  <c r="U94" i="5" s="1"/>
  <c r="T102" i="5"/>
  <c r="U102" i="5" s="1"/>
  <c r="T31" i="5"/>
  <c r="U31" i="5" s="1"/>
  <c r="T11" i="5"/>
  <c r="U11" i="5" s="1"/>
  <c r="T59" i="5"/>
  <c r="U59" i="5" s="1"/>
  <c r="T39" i="5"/>
  <c r="U39" i="5" s="1"/>
  <c r="T67" i="5"/>
  <c r="U67" i="5" s="1"/>
  <c r="T91" i="5"/>
  <c r="U91" i="5" s="1"/>
  <c r="T99" i="5"/>
  <c r="U99" i="5" s="1"/>
  <c r="T19" i="5"/>
  <c r="U19" i="5" s="1"/>
  <c r="T23" i="5"/>
  <c r="U23" i="5" s="1"/>
  <c r="T51" i="5"/>
  <c r="U51" i="5" s="1"/>
  <c r="T7" i="5"/>
  <c r="U7" i="5" s="1"/>
  <c r="T55" i="5"/>
  <c r="U55" i="5" s="1"/>
  <c r="T35" i="5"/>
  <c r="U35" i="5" s="1"/>
  <c r="T66" i="4"/>
  <c r="R90" i="4"/>
  <c r="T90" i="4"/>
  <c r="U90" i="4"/>
  <c r="R91" i="4"/>
  <c r="T91" i="4" s="1"/>
  <c r="U91" i="4" s="1"/>
  <c r="R92" i="4"/>
  <c r="R93" i="4"/>
  <c r="T93" i="4"/>
  <c r="U93" i="4"/>
  <c r="R94" i="4"/>
  <c r="T94" i="4"/>
  <c r="U94" i="4"/>
  <c r="R95" i="4"/>
  <c r="T95" i="4" s="1"/>
  <c r="U95" i="4" s="1"/>
  <c r="R96" i="4"/>
  <c r="R97" i="4"/>
  <c r="T97" i="4" s="1"/>
  <c r="U97" i="4" s="1"/>
  <c r="R98" i="4"/>
  <c r="R99" i="4"/>
  <c r="T99" i="4" s="1"/>
  <c r="U99" i="4" s="1"/>
  <c r="R100" i="4"/>
  <c r="R101" i="4"/>
  <c r="T101" i="4"/>
  <c r="U101" i="4"/>
  <c r="R102" i="4"/>
  <c r="T102" i="4"/>
  <c r="U102" i="4"/>
  <c r="T98" i="4" l="1"/>
  <c r="U98" i="4" s="1"/>
  <c r="T100" i="4"/>
  <c r="U100" i="4" s="1"/>
  <c r="T96" i="4"/>
  <c r="U96" i="4" s="1"/>
  <c r="T92" i="4"/>
  <c r="U92" i="4" s="1"/>
  <c r="R4" i="4"/>
  <c r="R5" i="4"/>
  <c r="T5" i="4" s="1"/>
  <c r="U5" i="4" s="1"/>
  <c r="R6" i="4"/>
  <c r="R7" i="4"/>
  <c r="R8" i="4"/>
  <c r="R9" i="4"/>
  <c r="T9" i="4" s="1"/>
  <c r="U9" i="4" s="1"/>
  <c r="R10" i="4"/>
  <c r="T10" i="4" s="1"/>
  <c r="U10" i="4" s="1"/>
  <c r="R11" i="4"/>
  <c r="T11" i="4" s="1"/>
  <c r="U11" i="4" s="1"/>
  <c r="R12" i="4"/>
  <c r="T12" i="4" s="1"/>
  <c r="U12" i="4" s="1"/>
  <c r="R13" i="4"/>
  <c r="T13" i="4" s="1"/>
  <c r="U13" i="4" s="1"/>
  <c r="R14" i="4"/>
  <c r="T14" i="4" s="1"/>
  <c r="U14" i="4" s="1"/>
  <c r="R15" i="4"/>
  <c r="T16" i="4" s="1"/>
  <c r="U16" i="4" s="1"/>
  <c r="R16" i="4"/>
  <c r="R17" i="4"/>
  <c r="R18" i="4"/>
  <c r="R19" i="4"/>
  <c r="T19" i="4" s="1"/>
  <c r="U19" i="4" s="1"/>
  <c r="R20" i="4"/>
  <c r="R21" i="4"/>
  <c r="T21" i="4" s="1"/>
  <c r="U21" i="4" s="1"/>
  <c r="R22" i="4"/>
  <c r="T22" i="4" s="1"/>
  <c r="U22" i="4" s="1"/>
  <c r="R23" i="4"/>
  <c r="R24" i="4"/>
  <c r="T24" i="4" s="1"/>
  <c r="U24" i="4" s="1"/>
  <c r="R25" i="4"/>
  <c r="T25" i="4" s="1"/>
  <c r="U25" i="4" s="1"/>
  <c r="R26" i="4"/>
  <c r="T26" i="4" s="1"/>
  <c r="U26" i="4" s="1"/>
  <c r="R27" i="4"/>
  <c r="R28" i="4"/>
  <c r="R29" i="4"/>
  <c r="T29" i="4" s="1"/>
  <c r="U29" i="4" s="1"/>
  <c r="R30" i="4"/>
  <c r="R31" i="4"/>
  <c r="T31" i="4" s="1"/>
  <c r="U31" i="4" s="1"/>
  <c r="R32" i="4"/>
  <c r="R33" i="4"/>
  <c r="T33" i="4" s="1"/>
  <c r="U33" i="4" s="1"/>
  <c r="R34" i="4"/>
  <c r="T34" i="4" s="1"/>
  <c r="U34" i="4" s="1"/>
  <c r="R35" i="4"/>
  <c r="R36" i="4"/>
  <c r="R37" i="4"/>
  <c r="R38" i="4"/>
  <c r="T38" i="4" s="1"/>
  <c r="U38" i="4" s="1"/>
  <c r="R39" i="4"/>
  <c r="R40" i="4"/>
  <c r="R41" i="4"/>
  <c r="R42" i="4"/>
  <c r="R43" i="4"/>
  <c r="R44" i="4"/>
  <c r="T44" i="4" s="1"/>
  <c r="U44" i="4" s="1"/>
  <c r="R45" i="4"/>
  <c r="T45" i="4" s="1"/>
  <c r="U45" i="4" s="1"/>
  <c r="R46" i="4"/>
  <c r="T46" i="4" s="1"/>
  <c r="U46" i="4" s="1"/>
  <c r="R47" i="4"/>
  <c r="T47" i="4" s="1"/>
  <c r="U47" i="4" s="1"/>
  <c r="R48" i="4"/>
  <c r="T48" i="4" s="1"/>
  <c r="U48" i="4" s="1"/>
  <c r="R49" i="4"/>
  <c r="T49" i="4" s="1"/>
  <c r="U49" i="4" s="1"/>
  <c r="R50" i="4"/>
  <c r="T50" i="4" s="1"/>
  <c r="U50" i="4" s="1"/>
  <c r="R51" i="4"/>
  <c r="T51" i="4" s="1"/>
  <c r="U51" i="4" s="1"/>
  <c r="R52" i="4"/>
  <c r="R53" i="4"/>
  <c r="T53" i="4" s="1"/>
  <c r="U53" i="4" s="1"/>
  <c r="R54" i="4"/>
  <c r="R55" i="4"/>
  <c r="T55" i="4" s="1"/>
  <c r="U55" i="4" s="1"/>
  <c r="R56" i="4"/>
  <c r="T56" i="4" s="1"/>
  <c r="U56" i="4" s="1"/>
  <c r="R57" i="4"/>
  <c r="T57" i="4" s="1"/>
  <c r="U57" i="4" s="1"/>
  <c r="R58" i="4"/>
  <c r="T58" i="4" s="1"/>
  <c r="U58" i="4" s="1"/>
  <c r="R59" i="4"/>
  <c r="T59" i="4" s="1"/>
  <c r="U59" i="4" s="1"/>
  <c r="R60" i="4"/>
  <c r="T60" i="4" s="1"/>
  <c r="U60" i="4" s="1"/>
  <c r="R61" i="4"/>
  <c r="T61" i="4" s="1"/>
  <c r="U61" i="4" s="1"/>
  <c r="R62" i="4"/>
  <c r="T62" i="4" s="1"/>
  <c r="U62" i="4" s="1"/>
  <c r="R63" i="4"/>
  <c r="T63" i="4" s="1"/>
  <c r="U63" i="4" s="1"/>
  <c r="R64" i="4"/>
  <c r="R65" i="4"/>
  <c r="R66" i="4"/>
  <c r="R67" i="4"/>
  <c r="R68" i="4"/>
  <c r="T68" i="4" s="1"/>
  <c r="U68" i="4" s="1"/>
  <c r="R69" i="4"/>
  <c r="T69" i="4" s="1"/>
  <c r="U69" i="4" s="1"/>
  <c r="R70" i="4"/>
  <c r="T70" i="4" s="1"/>
  <c r="U70" i="4" s="1"/>
  <c r="R71" i="4"/>
  <c r="T71" i="4" s="1"/>
  <c r="U71" i="4" s="1"/>
  <c r="R72" i="4"/>
  <c r="T72" i="4" s="1"/>
  <c r="U72" i="4" s="1"/>
  <c r="R73" i="4"/>
  <c r="T73" i="4" s="1"/>
  <c r="U73" i="4" s="1"/>
  <c r="R74" i="4"/>
  <c r="T74" i="4" s="1"/>
  <c r="U74" i="4" s="1"/>
  <c r="R75" i="4"/>
  <c r="T76" i="4" s="1"/>
  <c r="U76" i="4" s="1"/>
  <c r="R76" i="4"/>
  <c r="R77" i="4"/>
  <c r="T77" i="4" s="1"/>
  <c r="U77" i="4" s="1"/>
  <c r="R78" i="4"/>
  <c r="R79" i="4"/>
  <c r="T79" i="4" s="1"/>
  <c r="U79" i="4" s="1"/>
  <c r="R80" i="4"/>
  <c r="T80" i="4" s="1"/>
  <c r="U80" i="4" s="1"/>
  <c r="R81" i="4"/>
  <c r="R82" i="4"/>
  <c r="R83" i="4"/>
  <c r="R84" i="4"/>
  <c r="R85" i="4"/>
  <c r="R86" i="4"/>
  <c r="T86" i="4" s="1"/>
  <c r="U86" i="4" s="1"/>
  <c r="R87" i="4"/>
  <c r="T87" i="4" s="1"/>
  <c r="U87" i="4" s="1"/>
  <c r="R88" i="4"/>
  <c r="R89" i="4"/>
  <c r="R3" i="4"/>
  <c r="T78" i="4"/>
  <c r="U78" i="4" s="1"/>
  <c r="T67" i="4"/>
  <c r="U67" i="4" s="1"/>
  <c r="T65" i="4"/>
  <c r="U65" i="4" s="1"/>
  <c r="T17" i="4"/>
  <c r="U17" i="4" s="1"/>
  <c r="B1" i="4"/>
  <c r="A1" i="4"/>
  <c r="R32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4" i="3"/>
  <c r="T5" i="3"/>
  <c r="T6" i="3"/>
  <c r="T7" i="3"/>
  <c r="T8" i="3"/>
  <c r="T51" i="3"/>
  <c r="U51" i="3" s="1"/>
  <c r="T88" i="3"/>
  <c r="U88" i="3" s="1"/>
  <c r="T89" i="3"/>
  <c r="U89" i="3" s="1"/>
  <c r="T90" i="3"/>
  <c r="U90" i="3" s="1"/>
  <c r="T4" i="3"/>
  <c r="R4" i="3"/>
  <c r="R5" i="3"/>
  <c r="R6" i="3"/>
  <c r="R7" i="3"/>
  <c r="R8" i="3"/>
  <c r="R9" i="3"/>
  <c r="T9" i="3" s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3" i="3"/>
  <c r="R34" i="3"/>
  <c r="R35" i="3"/>
  <c r="R36" i="3"/>
  <c r="R37" i="3"/>
  <c r="R38" i="3"/>
  <c r="R39" i="3"/>
  <c r="T39" i="3" s="1"/>
  <c r="U39" i="3" s="1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T52" i="3" s="1"/>
  <c r="U52" i="3" s="1"/>
  <c r="R53" i="3"/>
  <c r="R54" i="3"/>
  <c r="R55" i="3"/>
  <c r="R56" i="3"/>
  <c r="R57" i="3"/>
  <c r="R58" i="3"/>
  <c r="R59" i="3"/>
  <c r="R60" i="3"/>
  <c r="R61" i="3"/>
  <c r="R62" i="3"/>
  <c r="R63" i="3"/>
  <c r="R64" i="3"/>
  <c r="T64" i="3" s="1"/>
  <c r="U64" i="3" s="1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T91" i="3" s="1"/>
  <c r="U91" i="3" s="1"/>
  <c r="R92" i="3"/>
  <c r="R93" i="3"/>
  <c r="R94" i="3"/>
  <c r="R95" i="3"/>
  <c r="R96" i="3"/>
  <c r="R97" i="3"/>
  <c r="R98" i="3"/>
  <c r="R99" i="3"/>
  <c r="R100" i="3"/>
  <c r="R101" i="3"/>
  <c r="R102" i="3"/>
  <c r="R3" i="3"/>
  <c r="B1" i="3"/>
  <c r="A1" i="3"/>
  <c r="T89" i="4" l="1"/>
  <c r="U89" i="4" s="1"/>
  <c r="T85" i="4"/>
  <c r="U85" i="4" s="1"/>
  <c r="T84" i="4"/>
  <c r="U84" i="4" s="1"/>
  <c r="T83" i="4"/>
  <c r="U83" i="4" s="1"/>
  <c r="T82" i="4"/>
  <c r="U82" i="4" s="1"/>
  <c r="T81" i="4"/>
  <c r="U81" i="4" s="1"/>
  <c r="U66" i="4"/>
  <c r="T43" i="4"/>
  <c r="U43" i="4" s="1"/>
  <c r="T42" i="4"/>
  <c r="U42" i="4" s="1"/>
  <c r="T41" i="4"/>
  <c r="U41" i="4" s="1"/>
  <c r="T39" i="4"/>
  <c r="U39" i="4" s="1"/>
  <c r="T37" i="4"/>
  <c r="U37" i="4" s="1"/>
  <c r="T36" i="4"/>
  <c r="U36" i="4" s="1"/>
  <c r="T35" i="4"/>
  <c r="U35" i="4" s="1"/>
  <c r="T32" i="4"/>
  <c r="U32" i="4" s="1"/>
  <c r="T28" i="4"/>
  <c r="U28" i="4" s="1"/>
  <c r="T23" i="4"/>
  <c r="U23" i="4" s="1"/>
  <c r="T18" i="4"/>
  <c r="U18" i="4" s="1"/>
  <c r="T54" i="4"/>
  <c r="U54" i="4" s="1"/>
  <c r="T30" i="4"/>
  <c r="U30" i="4" s="1"/>
  <c r="T6" i="4"/>
  <c r="U6" i="4" s="1"/>
  <c r="T20" i="4"/>
  <c r="U20" i="4" s="1"/>
  <c r="T8" i="4"/>
  <c r="U8" i="4" s="1"/>
  <c r="T7" i="4"/>
  <c r="U7" i="4" s="1"/>
  <c r="T27" i="4"/>
  <c r="U27" i="4" s="1"/>
  <c r="T75" i="4"/>
  <c r="U75" i="4" s="1"/>
  <c r="T40" i="4"/>
  <c r="U40" i="4" s="1"/>
  <c r="T88" i="4"/>
  <c r="U88" i="4" s="1"/>
  <c r="T64" i="4"/>
  <c r="U64" i="4" s="1"/>
  <c r="T15" i="4"/>
  <c r="U15" i="4" s="1"/>
  <c r="T52" i="4"/>
  <c r="U52" i="4" s="1"/>
  <c r="T4" i="4"/>
  <c r="U4" i="4" s="1"/>
  <c r="T102" i="3"/>
  <c r="U102" i="3" s="1"/>
  <c r="T101" i="3"/>
  <c r="U101" i="3" s="1"/>
  <c r="T100" i="3"/>
  <c r="U100" i="3" s="1"/>
  <c r="T99" i="3"/>
  <c r="U99" i="3" s="1"/>
  <c r="T98" i="3"/>
  <c r="U98" i="3" s="1"/>
  <c r="T97" i="3"/>
  <c r="U97" i="3" s="1"/>
  <c r="T96" i="3"/>
  <c r="U96" i="3" s="1"/>
  <c r="T95" i="3"/>
  <c r="U95" i="3" s="1"/>
  <c r="T94" i="3"/>
  <c r="U94" i="3" s="1"/>
  <c r="T93" i="3"/>
  <c r="U93" i="3" s="1"/>
  <c r="T92" i="3"/>
  <c r="U92" i="3" s="1"/>
  <c r="T87" i="3"/>
  <c r="U87" i="3" s="1"/>
  <c r="T86" i="3"/>
  <c r="U86" i="3" s="1"/>
  <c r="T85" i="3"/>
  <c r="U85" i="3" s="1"/>
  <c r="T84" i="3"/>
  <c r="U84" i="3" s="1"/>
  <c r="T83" i="3"/>
  <c r="U83" i="3" s="1"/>
  <c r="T82" i="3"/>
  <c r="U82" i="3" s="1"/>
  <c r="T81" i="3"/>
  <c r="U81" i="3" s="1"/>
  <c r="T80" i="3"/>
  <c r="U80" i="3" s="1"/>
  <c r="T79" i="3"/>
  <c r="U79" i="3" s="1"/>
  <c r="T78" i="3"/>
  <c r="U78" i="3" s="1"/>
  <c r="T77" i="3"/>
  <c r="U77" i="3" s="1"/>
  <c r="T76" i="3"/>
  <c r="U76" i="3" s="1"/>
  <c r="T75" i="3"/>
  <c r="U75" i="3" s="1"/>
  <c r="T74" i="3"/>
  <c r="U74" i="3" s="1"/>
  <c r="T73" i="3"/>
  <c r="U73" i="3" s="1"/>
  <c r="T72" i="3"/>
  <c r="U72" i="3" s="1"/>
  <c r="T71" i="3"/>
  <c r="U71" i="3" s="1"/>
  <c r="T70" i="3"/>
  <c r="U70" i="3" s="1"/>
  <c r="T69" i="3"/>
  <c r="U69" i="3" s="1"/>
  <c r="T68" i="3"/>
  <c r="U68" i="3" s="1"/>
  <c r="T67" i="3"/>
  <c r="U67" i="3" s="1"/>
  <c r="T66" i="3"/>
  <c r="U66" i="3" s="1"/>
  <c r="T65" i="3"/>
  <c r="U65" i="3" s="1"/>
  <c r="T63" i="3"/>
  <c r="U63" i="3" s="1"/>
  <c r="T62" i="3"/>
  <c r="U62" i="3" s="1"/>
  <c r="T61" i="3"/>
  <c r="U61" i="3" s="1"/>
  <c r="T60" i="3"/>
  <c r="U60" i="3" s="1"/>
  <c r="T59" i="3"/>
  <c r="U59" i="3" s="1"/>
  <c r="T58" i="3"/>
  <c r="U58" i="3" s="1"/>
  <c r="T57" i="3"/>
  <c r="U57" i="3" s="1"/>
  <c r="T56" i="3"/>
  <c r="U56" i="3" s="1"/>
  <c r="T55" i="3"/>
  <c r="U55" i="3" s="1"/>
  <c r="T54" i="3"/>
  <c r="U54" i="3" s="1"/>
  <c r="T53" i="3"/>
  <c r="U53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3" i="3"/>
  <c r="U43" i="3" s="1"/>
  <c r="T42" i="3"/>
  <c r="U42" i="3" s="1"/>
  <c r="T41" i="3"/>
  <c r="U41" i="3" s="1"/>
  <c r="T40" i="3"/>
  <c r="U40" i="3" s="1"/>
  <c r="T38" i="3"/>
  <c r="U38" i="3" s="1"/>
  <c r="T37" i="3"/>
  <c r="U37" i="3" s="1"/>
  <c r="T36" i="3"/>
  <c r="U36" i="3" s="1"/>
  <c r="T35" i="3"/>
  <c r="U35" i="3" s="1"/>
  <c r="T34" i="3"/>
  <c r="U34" i="3" s="1"/>
  <c r="T33" i="3"/>
  <c r="U33" i="3" s="1"/>
  <c r="T32" i="3"/>
  <c r="U32" i="3" s="1"/>
  <c r="T31" i="3"/>
  <c r="U31" i="3" s="1"/>
  <c r="T30" i="3"/>
  <c r="U30" i="3" s="1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</calcChain>
</file>

<file path=xl/sharedStrings.xml><?xml version="1.0" encoding="utf-8"?>
<sst xmlns="http://schemas.openxmlformats.org/spreadsheetml/2006/main" count="1121" uniqueCount="703">
  <si>
    <t>2 Критерия</t>
  </si>
  <si>
    <t>2024-06-26 09:06:51.563256 0 Go ParetoSet</t>
  </si>
  <si>
    <t>2024-06-26 09:07:21.498700 len(AllParetoSet)= 494 NomPar= 12 NomNodePath= [0, 0, 0, 0, 0, 0, 0, 0, 0, 0, 0, 0, 1, 0, 0, 0]</t>
  </si>
  <si>
    <t>2024-06-26 09:07:36.533881 len(AllParetoSet)= 563 NomPar= 12 NomNodePath= [0, 0, 0, 0, 0, 0, 0, 0, 0, 0, 0, 0, 2, 0, 0, 0]</t>
  </si>
  <si>
    <t>2024-06-26 09:07:51.325517 len(AllParetoSet)= 647 NomPar= 12 NomNodePath= [0, 0, 0, 0, 0, 0, 0, 0, 0, 0, 0, 0, 3, 0, 0, 0]</t>
  </si>
  <si>
    <t>2024-06-26 09:08:05.872284 len(AllParetoSet)= 778 NomPar= 12 NomNodePath= [0, 0, 0, 0, 0, 0, 0, 0, 0, 0, 0, 0, 4, 0, 0, 0]</t>
  </si>
  <si>
    <t>2024-06-26 09:08:20.443247 len(AllParetoSet)= 921 NomPar= 12 NomNodePath= [0, 0, 0, 0, 0, 0, 0, 0, 0, 0, 0, 0, 5, 0, 0, 0]</t>
  </si>
  <si>
    <t>2024-06-26 09:08:20.443247 len(AllParetoSet)= 921 NomPar= 13 NomNodePath= [0, 0, 0, 0, 0, 0, 0, 0, 0, 0, 0, 0, 0, 1, 0, 0]</t>
  </si>
  <si>
    <t>2024-06-26 09:08:34.538203 len(AllParetoSet)= 1028 NomPar= 12 NomNodePath= [0, 0, 0, 0, 0, 0, 0, 0, 0, 0, 0, 0, 1, 1, 0, 0]</t>
  </si>
  <si>
    <t>2024-06-26 09:08:48.586642 len(AllParetoSet)= 1097 NomPar= 12 NomNodePath= [0, 0, 0, 0, 0, 0, 0, 0, 0, 0, 0, 0, 2, 1, 0, 0]</t>
  </si>
  <si>
    <t>2024-06-26 09:09:02.657763 len(AllParetoSet)= 1199 NomPar= 12 NomNodePath= [0, 0, 0, 0, 0, 0, 0, 0, 0, 0, 0, 0, 3, 1, 0, 0]</t>
  </si>
  <si>
    <t>2024-06-26 09:09:16.571060 len(AllParetoSet)= 1328 NomPar= 12 NomNodePath= [0, 0, 0, 0, 0, 0, 0, 0, 0, 0, 0, 0, 4, 1, 0, 0]</t>
  </si>
  <si>
    <t>2024-06-26 09:09:31.215399 len(AllParetoSet)= 1465 NomPar= 12 NomNodePath= [0, 0, 0, 0, 0, 0, 0, 0, 0, 0, 0, 0, 5, 1, 0, 0]</t>
  </si>
  <si>
    <t>2024-06-26 09:09:31.215399 len(AllParetoSet)= 1465 NomPar= 13 NomNodePath= [0, 0, 0, 0, 0, 0, 0, 0, 0, 0, 0, 0, 0, 2, 0, 0]</t>
  </si>
  <si>
    <t>2024-06-26 09:09:31.215399 len(AllParetoSet)= 1465 NomPar= 14 NomNodePath= [0, 0, 0, 0, 0, 0, 0, 0, 0, 0, 0, 0, 0, 0, 1, 0]</t>
  </si>
  <si>
    <t>2024-06-26 09:09:45.088155 len(AllParetoSet)= 1585 NomPar= 12 NomNodePath= [0, 0, 0, 0, 0, 0, 0, 0, 0, 0, 0, 0, 1, 0, 1, 0]</t>
  </si>
  <si>
    <t>2024-06-26 09:09:58.740252 len(AllParetoSet)= 1652 NomPar= 12 NomNodePath= [0, 0, 0, 0, 0, 0, 0, 0, 0, 0, 0, 0, 2, 0, 1, 0]</t>
  </si>
  <si>
    <t>2024-06-26 09:10:12.349187 len(AllParetoSet)= 1711 NomPar= 12 NomNodePath= [0, 0, 0, 0, 0, 0, 0, 0, 0, 0, 0, 0, 3, 0, 1, 0]</t>
  </si>
  <si>
    <t>2024-06-26 09:10:25.964214 len(AllParetoSet)= 1803 NomPar= 12 NomNodePath= [0, 0, 0, 0, 0, 0, 0, 0, 0, 0, 0, 0, 4, 0, 1, 0]</t>
  </si>
  <si>
    <t>2024-06-26 09:10:39.821766 len(AllParetoSet)= 1885 NomPar= 12 NomNodePath= [0, 0, 0, 0, 0, 0, 0, 0, 0, 0, 0, 0, 5, 0, 1, 0]</t>
  </si>
  <si>
    <t>2024-06-26 09:10:39.821766 len(AllParetoSet)= 1885 NomPar= 13 NomNodePath= [0, 0, 0, 0, 0, 0, 0, 0, 0, 0, 0, 0, 0, 1, 1, 0]</t>
  </si>
  <si>
    <t>2024-06-26 09:10:54.074403 len(AllParetoSet)= 1932 NomPar= 12 NomNodePath= [0, 0, 0, 0, 0, 0, 0, 0, 0, 0, 0, 0, 1, 1, 1, 0]</t>
  </si>
  <si>
    <t>2024-06-26 09:11:07.829023 len(AllParetoSet)= 1982 NomPar= 12 NomNodePath= [0, 0, 0, 0, 0, 0, 0, 0, 0, 0, 0, 0, 2, 1, 1, 0]</t>
  </si>
  <si>
    <t>2024-06-26 09:11:21.561604 len(AllParetoSet)= 2043 NomPar= 12 NomNodePath= [0, 0, 0, 0, 0, 0, 0, 0, 0, 0, 0, 0, 3, 1, 1, 0]</t>
  </si>
  <si>
    <t>2024-06-26 09:11:35.405400 len(AllParetoSet)= 2124 NomPar= 12 NomNodePath= [0, 0, 0, 0, 0, 0, 0, 0, 0, 0, 0, 0, 4, 1, 1, 0]</t>
  </si>
  <si>
    <t>2024-06-26 09:11:49.406156 len(AllParetoSet)= 2233 NomPar= 12 NomNodePath= [0, 0, 0, 0, 0, 0, 0, 0, 0, 0, 0, 0, 5, 1, 1, 0]</t>
  </si>
  <si>
    <t>2024-06-26 09:11:49.406156 len(AllParetoSet)= 2233 NomPar= 13 NomNodePath= [0, 0, 0, 0, 0, 0, 0, 0, 0, 0, 0, 0, 0, 2, 1, 0]</t>
  </si>
  <si>
    <t>2024-06-26 09:11:49.406156 len(AllParetoSet)= 2233 NomPar= 14 NomNodePath= [0, 0, 0, 0, 0, 0, 0, 0, 0, 0, 0, 0, 0, 0, 2, 0]</t>
  </si>
  <si>
    <t>2024-06-26 09:12:03.518709 len(AllParetoSet)= 2325 NomPar= 12 NomNodePath= [0, 0, 0, 0, 0, 0, 0, 0, 0, 0, 0, 0, 1, 0, 2, 0]</t>
  </si>
  <si>
    <t>2024-06-26 09:12:17.511781 len(AllParetoSet)= 2378 NomPar= 12 NomNodePath= [0, 0, 0, 0, 0, 0, 0, 0, 0, 0, 0, 0, 2, 0, 2, 0]</t>
  </si>
  <si>
    <t>2024-06-26 09:12:31.394928 len(AllParetoSet)= 2435 NomPar= 12 NomNodePath= [0, 0, 0, 0, 0, 0, 0, 0, 0, 0, 0, 0, 3, 0, 2, 0]</t>
  </si>
  <si>
    <t>2024-06-26 09:12:45.541441 len(AllParetoSet)= 2501 NomPar= 12 NomNodePath= [0, 0, 0, 0, 0, 0, 0, 0, 0, 0, 0, 0, 4, 0, 2, 0]</t>
  </si>
  <si>
    <t>2024-06-26 09:12:59.927151 len(AllParetoSet)= 2591 NomPar= 12 NomNodePath= [0, 0, 0, 0, 0, 0, 0, 0, 0, 0, 0, 0, 5, 0, 2, 0]</t>
  </si>
  <si>
    <t>2024-06-26 09:12:59.927151 len(AllParetoSet)= 2591 NomPar= 13 NomNodePath= [0, 0, 0, 0, 0, 0, 0, 0, 0, 0, 0, 0, 0, 1, 2, 0]</t>
  </si>
  <si>
    <t>2024-06-26 09:13:13.880672 len(AllParetoSet)= 2639 NomPar= 12 NomNodePath= [0, 0, 0, 0, 0, 0, 0, 0, 0, 0, 0, 0, 1, 1, 2, 0]</t>
  </si>
  <si>
    <t>2024-06-26 09:13:27.517051 len(AllParetoSet)= 2696 NomPar= 12 NomNodePath= [0, 0, 0, 0, 0, 0, 0, 0, 0, 0, 0, 0, 2, 1, 2, 0]</t>
  </si>
  <si>
    <t>2024-06-26 09:13:41.296375 len(AllParetoSet)= 2756 NomPar= 12 NomNodePath= [0, 0, 0, 0, 0, 0, 0, 0, 0, 0, 0, 0, 3, 1, 2, 0]</t>
  </si>
  <si>
    <t>2024-06-26 09:13:55.228902 len(AllParetoSet)= 2835 NomPar= 12 NomNodePath= [0, 0, 0, 0, 0, 0, 0, 0, 0, 0, 0, 0, 4, 1, 2, 0]</t>
  </si>
  <si>
    <t>2024-06-26 09:14:09.380750 len(AllParetoSet)= 2901 NomPar= 12 NomNodePath= [0, 0, 0, 0, 0, 0, 0, 0, 0, 0, 0, 0, 5, 1, 2, 0]</t>
  </si>
  <si>
    <t>2024-06-26 09:14:09.380750 len(AllParetoSet)= 2901 NomPar= 13 NomNodePath= [0, 0, 0, 0, 0, 0, 0, 0, 0, 0, 0, 0, 0, 2, 2, 0]</t>
  </si>
  <si>
    <t>2024-06-26 09:14:09.380750 len(AllParetoSet)= 2901 NomPar= 14 NomNodePath= [0, 0, 0, 0, 0, 0, 0, 0, 0, 0, 0, 0, 0, 0, 3, 0]</t>
  </si>
  <si>
    <t>2024-06-26 09:14:23.777121 len(AllParetoSet)= 2980 NomPar= 12 NomNodePath= [0, 0, 0, 0, 0, 0, 0, 0, 0, 0, 0, 0, 1, 0, 3, 0]</t>
  </si>
  <si>
    <t>2024-06-26 09:14:37.789649 len(AllParetoSet)= 3030 NomPar= 12 NomNodePath= [0, 0, 0, 0, 0, 0, 0, 0, 0, 0, 0, 0, 2, 0, 3, 0]</t>
  </si>
  <si>
    <t>2024-06-26 09:14:51.600892 len(AllParetoSet)= 3066 NomPar= 12 NomNodePath= [0, 0, 0, 0, 0, 0, 0, 0, 0, 0, 0, 0, 3, 0, 3, 0]</t>
  </si>
  <si>
    <t>2024-06-26 09:15:05.634712 len(AllParetoSet)= 3138 NomPar= 12 NomNodePath= [0, 0, 0, 0, 0, 0, 0, 0, 0, 0, 0, 0, 4, 0, 3, 0]</t>
  </si>
  <si>
    <t>2024-06-26 09:15:19.974022 len(AllParetoSet)= 3227 NomPar= 12 NomNodePath= [0, 0, 0, 0, 0, 0, 0, 0, 0, 0, 0, 0, 5, 0, 3, 0]</t>
  </si>
  <si>
    <t>2024-06-26 09:15:19.974022 len(AllParetoSet)= 3227 NomPar= 13 NomNodePath= [0, 0, 0, 0, 0, 0, 0, 0, 0, 0, 0, 0, 0, 1, 3, 0]</t>
  </si>
  <si>
    <t>2024-06-26 09:15:34.030368 len(AllParetoSet)= 3280 NomPar= 12 NomNodePath= [0, 0, 0, 0, 0, 0, 0, 0, 0, 0, 0, 0, 1, 1, 3, 0]</t>
  </si>
  <si>
    <t>2024-06-26 09:15:47.860070 len(AllParetoSet)= 3330 NomPar= 12 NomNodePath= [0, 0, 0, 0, 0, 0, 0, 0, 0, 0, 0, 0, 2, 1, 3, 0]</t>
  </si>
  <si>
    <t>2024-06-26 09:16:01.856240 len(AllParetoSet)= 3393 NomPar= 12 NomNodePath= [0, 0, 0, 0, 0, 0, 0, 0, 0, 0, 0, 0, 3, 1, 3, 0]</t>
  </si>
  <si>
    <t>2024-06-26 09:16:16.499674 len(AllParetoSet)= 3471 NomPar= 12 NomNodePath= [0, 0, 0, 0, 0, 0, 0, 0, 0, 0, 0, 0, 4, 1, 3, 0]</t>
  </si>
  <si>
    <t>2024-06-26 09:16:30.840037 len(AllParetoSet)= 3554 NomPar= 12 NomNodePath= [0, 0, 0, 0, 0, 0, 0, 0, 0, 0, 0, 0, 5, 1, 3, 0]</t>
  </si>
  <si>
    <t>2024-06-26 09:16:30.840037 len(AllParetoSet)= 3554 NomPar= 13 NomNodePath= [0, 0, 0, 0, 0, 0, 0, 0, 0, 0, 0, 0, 0, 2, 3, 0]</t>
  </si>
  <si>
    <t>2024-06-26 09:16:30.840037 len(AllParetoSet)= 3554 NomPar= 14 NomNodePath= [0, 0, 0, 0, 0, 0, 0, 0, 0, 0, 0, 0, 0, 0, 4, 0]</t>
  </si>
  <si>
    <t>2024-06-26 09:16:45.211958 len(AllParetoSet)= 3630 NomPar= 12 NomNodePath= [0, 0, 0, 0, 0, 0, 0, 0, 0, 0, 0, 0, 1, 0, 4, 0]</t>
  </si>
  <si>
    <t>2024-06-26 09:16:59.437163 len(AllParetoSet)= 3678 NomPar= 12 NomNodePath= [0, 0, 0, 0, 0, 0, 0, 0, 0, 0, 0, 0, 2, 0, 4, 0]</t>
  </si>
  <si>
    <t>2024-06-26 09:17:13.833145 len(AllParetoSet)= 3732 NomPar= 12 NomNodePath= [0, 0, 0, 0, 0, 0, 0, 0, 0, 0, 0, 0, 3, 0, 4, 0]</t>
  </si>
  <si>
    <t>2024-06-26 09:17:28.138151 len(AllParetoSet)= 3800 NomPar= 12 NomNodePath= [0, 0, 0, 0, 0, 0, 0, 0, 0, 0, 0, 0, 4, 0, 4, 0]</t>
  </si>
  <si>
    <t>2024-06-26 09:17:42.614771 len(AllParetoSet)= 3896 NomPar= 12 NomNodePath= [0, 0, 0, 0, 0, 0, 0, 0, 0, 0, 0, 0, 5, 0, 4, 0]</t>
  </si>
  <si>
    <t>2024-06-26 09:17:42.614771 len(AllParetoSet)= 3896 NomPar= 13 NomNodePath= [0, 0, 0, 0, 0, 0, 0, 0, 0, 0, 0, 0, 0, 1, 4, 0]</t>
  </si>
  <si>
    <t>2024-06-26 09:17:57.070353 len(AllParetoSet)= 3942 NomPar= 12 NomNodePath= [0, 0, 0, 0, 0, 0, 0, 0, 0, 0, 0, 0, 1, 1, 4, 0]</t>
  </si>
  <si>
    <t>2024-06-26 09:18:11.496729 len(AllParetoSet)= 3989 NomPar= 12 NomNodePath= [0, 0, 0, 0, 0, 0, 0, 0, 0, 0, 0, 0, 2, 1, 4, 0]</t>
  </si>
  <si>
    <t>2024-06-26 09:18:26.354269 len(AllParetoSet)= 4050 NomPar= 12 NomNodePath= [0, 0, 0, 0, 0, 0, 0, 0, 0, 0, 0, 0, 3, 1, 4, 0]</t>
  </si>
  <si>
    <t>2024-06-26 09:18:41.363467 len(AllParetoSet)= 4123 NomPar= 12 NomNodePath= [0, 0, 0, 0, 0, 0, 0, 0, 0, 0, 0, 0, 4, 1, 4, 0]</t>
  </si>
  <si>
    <t>2024-06-26 09:18:55.980347 len(AllParetoSet)= 4194 NomPar= 12 NomNodePath= [0, 0, 0, 0, 0, 0, 0, 0, 0, 0, 0, 0, 5, 1, 4, 0]</t>
  </si>
  <si>
    <t>2024-06-26 09:18:55.980347 len(AllParetoSet)= 4194 NomPar= 13 NomNodePath= [0, 0, 0, 0, 0, 0, 0, 0, 0, 0, 0, 0, 0, 2, 4, 0]</t>
  </si>
  <si>
    <t>2024-06-26 09:18:55.980347 len(AllParetoSet)= 4194 NomPar= 14 NomNodePath= [0, 0, 0, 0, 0, 0, 0, 0, 0, 0, 0, 0, 0, 0, 5, 0]</t>
  </si>
  <si>
    <t>2024-06-26 09:18:55.980347 len(AllParetoSet)= 4194 NomPar= 15 NomNodePath= [0, 0, 0, 0, 0, 0, 0, 0, 0, 0, 0, 0, 0, 0, 0, 1]</t>
  </si>
  <si>
    <t>2024-06-26 09:19:09.942568 len(AllParetoSet)= 4194 NomPar= 12 NomNodePath= [0, 0, 0, 0, 0, 0, 0, 0, 0, 0, 0, 0, 1, 0, 0, 1]</t>
  </si>
  <si>
    <t>2024-06-26 09:19:23.772749 len(AllParetoSet)= 4194 NomPar= 12 NomNodePath= [0, 0, 0, 0, 0, 0, 0, 0, 0, 0, 0, 0, 2, 0, 0, 1]</t>
  </si>
  <si>
    <t>2024-06-26 09:19:37.420493 len(AllParetoSet)= 4194 NomPar= 12 NomNodePath= [0, 0, 0, 0, 0, 0, 0, 0, 0, 0, 0, 0, 3, 0, 0, 1]</t>
  </si>
  <si>
    <t>2024-06-26 09:19:51.026142 len(AllParetoSet)= 4194 NomPar= 12 NomNodePath= [0, 0, 0, 0, 0, 0, 0, 0, 0, 0, 0, 0, 4, 0, 0, 1]</t>
  </si>
  <si>
    <t>2024-06-26 09:20:04.779919 len(AllParetoSet)= 4194 NomPar= 12 NomNodePath= [0, 0, 0, 0, 0, 0, 0, 0, 0, 0, 0, 0, 5, 0, 0, 1]</t>
  </si>
  <si>
    <t>2024-06-26 09:20:04.779919 len(AllParetoSet)= 4194 NomPar= 13 NomNodePath= [0, 0, 0, 0, 0, 0, 0, 0, 0, 0, 0, 0, 0, 1, 0, 1]</t>
  </si>
  <si>
    <t>2024-06-26 09:20:18.716650 len(AllParetoSet)= 4194 NomPar= 12 NomNodePath= [0, 0, 0, 0, 0, 0, 0, 0, 0, 0, 0, 0, 1, 1, 0, 1]</t>
  </si>
  <si>
    <t>2024-06-26 09:20:32.555519 len(AllParetoSet)= 4194 NomPar= 12 NomNodePath= [0, 0, 0, 0, 0, 0, 0, 0, 0, 0, 0, 0, 2, 1, 0, 1]</t>
  </si>
  <si>
    <t>2024-06-26 09:20:46.328918 len(AllParetoSet)= 4194 NomPar= 12 NomNodePath= [0, 0, 0, 0, 0, 0, 0, 0, 0, 0, 0, 0, 3, 1, 0, 1]</t>
  </si>
  <si>
    <t>2024-06-26 09:21:00.107392 len(AllParetoSet)= 4194 NomPar= 12 NomNodePath= [0, 0, 0, 0, 0, 0, 0, 0, 0, 0, 0, 0, 4, 1, 0, 1]</t>
  </si>
  <si>
    <t>2024-06-26 09:21:13.535399 len(AllParetoSet)= 4194 NomPar= 12 NomNodePath= [0, 0, 0, 0, 0, 0, 0, 0, 0, 0, 0, 0, 5, 1, 0, 1]</t>
  </si>
  <si>
    <t>2024-06-26 09:21:13.535399 len(AllParetoSet)= 4194 NomPar= 13 NomNodePath= [0, 0, 0, 0, 0, 0, 0, 0, 0, 0, 0, 0, 0, 2, 0, 1]</t>
  </si>
  <si>
    <t>2024-06-26 09:21:13.535399 len(AllParetoSet)= 4194 NomPar= 14 NomNodePath= [0, 0, 0, 0, 0, 0, 0, 0, 0, 0, 0, 0, 0, 0, 1, 1]</t>
  </si>
  <si>
    <t>2024-06-26 09:21:27.188422 len(AllParetoSet)= 4194 NomPar= 12 NomNodePath= [0, 0, 0, 0, 0, 0, 0, 0, 0, 0, 0, 0, 1, 0, 1, 1]</t>
  </si>
  <si>
    <t>2024-06-26 09:21:40.633300 len(AllParetoSet)= 4194 NomPar= 12 NomNodePath= [0, 0, 0, 0, 0, 0, 0, 0, 0, 0, 0, 0, 2, 0, 1, 1]</t>
  </si>
  <si>
    <t>2024-06-26 09:21:54.000944 len(AllParetoSet)= 4194 NomPar= 12 NomNodePath= [0, 0, 0, 0, 0, 0, 0, 0, 0, 0, 0, 0, 3, 0, 1, 1]</t>
  </si>
  <si>
    <t>2024-06-26 09:22:07.650743 len(AllParetoSet)= 4194 NomPar= 12 NomNodePath= [0, 0, 0, 0, 0, 0, 0, 0, 0, 0, 0, 0, 4, 0, 1, 1]</t>
  </si>
  <si>
    <t>2024-06-26 09:22:21.291788 len(AllParetoSet)= 4194 NomPar= 12 NomNodePath= [0, 0, 0, 0, 0, 0, 0, 0, 0, 0, 0, 0, 5, 0, 1, 1]</t>
  </si>
  <si>
    <t>2024-06-26 09:22:21.291788 len(AllParetoSet)= 4194 NomPar= 13 NomNodePath= [0, 0, 0, 0, 0, 0, 0, 0, 0, 0, 0, 0, 0, 1, 1, 1]</t>
  </si>
  <si>
    <t>2024-06-26 09:22:34.856359 len(AllParetoSet)= 4194 NomPar= 12 NomNodePath= [0, 0, 0, 0, 0, 0, 0, 0, 0, 0, 0, 0, 1, 1, 1, 1]</t>
  </si>
  <si>
    <t>2024-06-26 09:22:48.584966 len(AllParetoSet)= 4194 NomPar= 12 NomNodePath= [0, 0, 0, 0, 0, 0, 0, 0, 0, 0, 0, 0, 2, 1, 1, 1]</t>
  </si>
  <si>
    <t>2024-06-26 09:23:02.385978 len(AllParetoSet)= 4194 NomPar= 12 NomNodePath= [0, 0, 0, 0, 0, 0, 0, 0, 0, 0, 0, 0, 3, 1, 1, 1]</t>
  </si>
  <si>
    <t>2024-06-26 09:23:16.383702 len(AllParetoSet)= 4194 NomPar= 12 NomNodePath= [0, 0, 0, 0, 0, 0, 0, 0, 0, 0, 0, 0, 4, 1, 1, 1]</t>
  </si>
  <si>
    <t>2024-06-26 09:23:30.516227 len(AllParetoSet)= 4194 NomPar= 12 NomNodePath= [0, 0, 0, 0, 0, 0, 0, 0, 0, 0, 0, 0, 5, 1, 1, 1]</t>
  </si>
  <si>
    <t>2024-06-26 09:23:30.516227 len(AllParetoSet)= 4194 NomPar= 13 NomNodePath= [0, 0, 0, 0, 0, 0, 0, 0, 0, 0, 0, 0, 0, 2, 1, 1]</t>
  </si>
  <si>
    <t>2024-06-26 09:23:30.516227 len(AllParetoSet)= 4194 NomPar= 14 NomNodePath= [0, 0, 0, 0, 0, 0, 0, 0, 0, 0, 0, 0, 0, 0, 2, 1]</t>
  </si>
  <si>
    <t>2024-06-26 09:23:45.018903 len(AllParetoSet)= 4194 NomPar= 12 NomNodePath= [0, 0, 0, 0, 0, 0, 0, 0, 0, 0, 0, 0, 1, 0, 2, 1]</t>
  </si>
  <si>
    <t>2024-06-26 09:23:59.170864 len(AllParetoSet)= 4194 NomPar= 12 NomNodePath= [0, 0, 0, 0, 0, 0, 0, 0, 0, 0, 0, 0, 2, 0, 2, 1]</t>
  </si>
  <si>
    <t>2024-06-26 09:24:13.184841 len(AllParetoSet)= 4194 NomPar= 12 NomNodePath= [0, 0, 0, 0, 0, 0, 0, 0, 0, 0, 0, 0, 3, 0, 2, 1]</t>
  </si>
  <si>
    <t>2024-06-26 09:24:27.341189 len(AllParetoSet)= 4194 NomPar= 12 NomNodePath= [0, 0, 0, 0, 0, 0, 0, 0, 0, 0, 0, 0, 4, 0, 2, 1]</t>
  </si>
  <si>
    <t>2024-06-26 09:24:41.677861 len(AllParetoSet)= 4194 NomPar= 12 NomNodePath= [0, 0, 0, 0, 0, 0, 0, 0, 0, 0, 0, 0, 5, 0, 2, 1]</t>
  </si>
  <si>
    <t>2024-06-26 09:24:41.677861 len(AllParetoSet)= 4194 NomPar= 13 NomNodePath= [0, 0, 0, 0, 0, 0, 0, 0, 0, 0, 0, 0, 0, 1, 2, 1]</t>
  </si>
  <si>
    <t>2024-06-26 09:24:55.954430 len(AllParetoSet)= 4194 NomPar= 12 NomNodePath= [0, 0, 0, 0, 0, 0, 0, 0, 0, 0, 0, 0, 1, 1, 2, 1]</t>
  </si>
  <si>
    <t>2024-06-26 09:25:09.803067 len(AllParetoSet)= 4194 NomPar= 12 NomNodePath= [0, 0, 0, 0, 0, 0, 0, 0, 0, 0, 0, 0, 2, 1, 2, 1]</t>
  </si>
  <si>
    <t>2024-06-26 09:25:23.531996 len(AllParetoSet)= 4194 NomPar= 12 NomNodePath= [0, 0, 0, 0, 0, 0, 0, 0, 0, 0, 0, 0, 3, 1, 2, 1]</t>
  </si>
  <si>
    <t>2024-06-26 09:25:37.497702 len(AllParetoSet)= 4194 NomPar= 12 NomNodePath= [0, 0, 0, 0, 0, 0, 0, 0, 0, 0, 0, 0, 4, 1, 2, 1]</t>
  </si>
  <si>
    <t>2024-06-26 09:25:51.285582 len(AllParetoSet)= 4194 NomPar= 12 NomNodePath= [0, 0, 0, 0, 0, 0, 0, 0, 0, 0, 0, 0, 5, 1, 2, 1]</t>
  </si>
  <si>
    <t>2024-06-26 09:25:51.285582 len(AllParetoSet)= 4194 NomPar= 13 NomNodePath= [0, 0, 0, 0, 0, 0, 0, 0, 0, 0, 0, 0, 0, 2, 2, 1]</t>
  </si>
  <si>
    <t>2024-06-26 09:25:51.285582 len(AllParetoSet)= 4194 NomPar= 14 NomNodePath= [0, 0, 0, 0, 0, 0, 0, 0, 0, 0, 0, 0, 0, 0, 3, 1]</t>
  </si>
  <si>
    <t>2024-06-26 09:26:05.402823 len(AllParetoSet)= 4194 NomPar= 12 NomNodePath= [0, 0, 0, 0, 0, 0, 0, 0, 0, 0, 0, 0, 1, 0, 3, 1]</t>
  </si>
  <si>
    <t>2024-06-26 09:26:19.148633 len(AllParetoSet)= 4194 NomPar= 12 NomNodePath= [0, 0, 0, 0, 0, 0, 0, 0, 0, 0, 0, 0, 2, 0, 3, 1]</t>
  </si>
  <si>
    <t>2024-06-26 09:26:32.910181 len(AllParetoSet)= 4194 NomPar= 12 NomNodePath= [0, 0, 0, 0, 0, 0, 0, 0, 0, 0, 0, 0, 3, 0, 3, 1]</t>
  </si>
  <si>
    <t>2024-06-26 09:26:48.137713 len(AllParetoSet)= 4194 NomPar= 12 NomNodePath= [0, 0, 0, 0, 0, 0, 0, 0, 0, 0, 0, 0, 4, 0, 3, 1]</t>
  </si>
  <si>
    <t>2024-06-26 09:27:02.978034 len(AllParetoSet)= 4194 NomPar= 12 NomNodePath= [0, 0, 0, 0, 0, 0, 0, 0, 0, 0, 0, 0, 5, 0, 3, 1]</t>
  </si>
  <si>
    <t>2024-06-26 09:27:02.978034 len(AllParetoSet)= 4194 NomPar= 13 NomNodePath= [0, 0, 0, 0, 0, 0, 0, 0, 0, 0, 0, 0, 0, 1, 3, 1]</t>
  </si>
  <si>
    <t>2024-06-26 09:27:19.090436 len(AllParetoSet)= 4194 NomPar= 12 NomNodePath= [0, 0, 0, 0, 0, 0, 0, 0, 0, 0, 0, 0, 1, 1, 3, 1]</t>
  </si>
  <si>
    <t>2024-06-26 09:27:37.780859 len(AllParetoSet)= 4194 NomPar= 12 NomNodePath= [0, 0, 0, 0, 0, 0, 0, 0, 0, 0, 0, 0, 2, 1, 3, 1]</t>
  </si>
  <si>
    <t>2024-06-26 09:27:53.113845 len(AllParetoSet)= 4194 NomPar= 12 NomNodePath= [0, 0, 0, 0, 0, 0, 0, 0, 0, 0, 0, 0, 3, 1, 3, 1]</t>
  </si>
  <si>
    <t>2024-06-26 09:28:08.293069 len(AllParetoSet)= 4194 NomPar= 12 NomNodePath= [0, 0, 0, 0, 0, 0, 0, 0, 0, 0, 0, 0, 4, 1, 3, 1]</t>
  </si>
  <si>
    <t>2024-06-26 09:28:23.510480 len(AllParetoSet)= 4194 NomPar= 12 NomNodePath= [0, 0, 0, 0, 0, 0, 0, 0, 0, 0, 0, 0, 5, 1, 3, 1]</t>
  </si>
  <si>
    <t>2024-06-26 09:28:23.510480 len(AllParetoSet)= 4194 NomPar= 13 NomNodePath= [0, 0, 0, 0, 0, 0, 0, 0, 0, 0, 0, 0, 0, 2, 3, 1]</t>
  </si>
  <si>
    <t>2024-06-26 09:28:23.510480 len(AllParetoSet)= 4194 NomPar= 14 NomNodePath= [0, 0, 0, 0, 0, 0, 0, 0, 0, 0, 0, 0, 0, 0, 4, 1]</t>
  </si>
  <si>
    <t>2024-06-26 09:28:39.101280 len(AllParetoSet)= 4194 NomPar= 12 NomNodePath= [0, 0, 0, 0, 0, 0, 0, 0, 0, 0, 0, 0, 1, 0, 4, 1]</t>
  </si>
  <si>
    <t>2024-06-26 09:28:55.216965 len(AllParetoSet)= 4194 NomPar= 12 NomNodePath= [0, 0, 0, 0, 0, 0, 0, 0, 0, 0, 0, 0, 2, 0, 4, 1]</t>
  </si>
  <si>
    <t>2024-06-26 09:29:11.120585 len(AllParetoSet)= 4194 NomPar= 12 NomNodePath= [0, 0, 0, 0, 0, 0, 0, 0, 0, 0, 0, 0, 3, 0, 4, 1]</t>
  </si>
  <si>
    <t>2024-06-26 09:29:27.036906 len(AllParetoSet)= 4194 NomPar= 12 NomNodePath= [0, 0, 0, 0, 0, 0, 0, 0, 0, 0, 0, 0, 4, 0, 4, 1]</t>
  </si>
  <si>
    <t>2024-06-26 09:29:41.863536 len(AllParetoSet)= 4194 NomPar= 12 NomNodePath= [0, 0, 0, 0, 0, 0, 0, 0, 0, 0, 0, 0, 5, 0, 4, 1]</t>
  </si>
  <si>
    <t>2024-06-26 09:29:41.863536 len(AllParetoSet)= 4194 NomPar= 13 NomNodePath= [0, 0, 0, 0, 0, 0, 0, 0, 0, 0, 0, 0, 0, 1, 4, 1]</t>
  </si>
  <si>
    <t>2024-06-26 09:29:58.301079 len(AllParetoSet)= 4194 NomPar= 12 NomNodePath= [0, 0, 0, 0, 0, 0, 0, 0, 0, 0, 0, 0, 1, 1, 4, 1]</t>
  </si>
  <si>
    <t>2024-06-26 09:30:12.283351 len(AllParetoSet)= 4194 NomPar= 12 NomNodePath= [0, 0, 0, 0, 0, 0, 0, 0, 0, 0, 0, 0, 2, 1, 4, 1]</t>
  </si>
  <si>
    <t>2024-06-26 09:30:26.481950 len(AllParetoSet)= 4194 NomPar= 12 NomNodePath= [0, 0, 0, 0, 0, 0, 0, 0, 0, 0, 0, 0, 3, 1, 4, 1]</t>
  </si>
  <si>
    <t>2024-06-26 09:30:40.778461 len(AllParetoSet)= 4194 NomPar= 12 NomNodePath= [0, 0, 0, 0, 0, 0, 0, 0, 0, 0, 0, 0, 4, 1, 4, 1]</t>
  </si>
  <si>
    <t>2024-06-26 09:30:55.793736 len(AllParetoSet)= 4194 NomPar= 12 NomNodePath= [0, 0, 0, 0, 0, 0, 0, 0, 0, 0, 0, 0, 5, 1, 4, 1]</t>
  </si>
  <si>
    <t>2024-06-26 09:30:55.793736 len(AllParetoSet)= 4194 NomPar= 13 NomNodePath= [0, 0, 0, 0, 0, 0, 0, 0, 0, 0, 0, 0, 0, 2, 4, 1]</t>
  </si>
  <si>
    <t>2024-06-26 09:30:55.793736 len(AllParetoSet)= 4194 NomPar= 14 NomNodePath= [0, 0, 0, 0, 0, 0, 0, 0, 0, 0, 0, 0, 0, 0, 5, 1]</t>
  </si>
  <si>
    <t>2024-06-26 09:30:55.793736 len(AllParetoSet)= 4194 NomPar= 15 NomNodePath= [0, 0, 0, 0, 0, 0, 0, 0, 0, 0, 0, 0, 0, 0, 0, 2]</t>
  </si>
  <si>
    <t>16 [0, 0, 0, 0, 0, 0, 0, 0, 0, 0, 0, 0, 0, 0, 0, 0] False</t>
  </si>
  <si>
    <t>2024-06-27 10:02:32.240448 0 Go ParetoSet</t>
  </si>
  <si>
    <t>2024-06-27 10:06:36.606099 len(AllParetoSet)= 4899 NomPar= 12 NomNodePath= [0, 0, 0, 0, 0, 0, 0, 0, 0, 0, 0, 0, 1, 0, 0, 0]</t>
  </si>
  <si>
    <t>2024-06-27 10:10:24.330151 len(AllParetoSet)= 7930 NomPar= 12 NomNodePath= [0, 0, 0, 0, 0, 0, 0, 0, 0, 0, 0, 0, 2, 0, 0, 0]</t>
  </si>
  <si>
    <t>2024-06-27 10:14:26.337827 len(AllParetoSet)= 10853 NomPar= 12 NomNodePath= [0, 0, 0, 0, 0, 0, 0, 0, 0, 0, 0, 0, 3, 0, 0, 0]</t>
  </si>
  <si>
    <t>2024-06-27 10:18:45.535061 len(AllParetoSet)= 13786 NomPar= 12 NomNodePath= [0, 0, 0, 0, 0, 0, 0, 0, 0, 0, 0, 0, 4, 0, 0, 0]</t>
  </si>
  <si>
    <t>2024-06-27 10:23:24.164362 len(AllParetoSet)= 16811 NomPar= 12 NomNodePath= [0, 0, 0, 0, 0, 0, 0, 0, 0, 0, 0, 0, 5, 0, 0, 0]</t>
  </si>
  <si>
    <t>2024-06-27 10:23:24.164362 len(AllParetoSet)= 16811 NomPar= 13 NomNodePath= [0, 0, 0, 0, 0, 0, 0, 0, 0, 0, 0, 0, 0, 1, 0, 0]</t>
  </si>
  <si>
    <t>2024-06-27 10:28:23.701181 len(AllParetoSet)= 19979 NomPar= 12 NomNodePath= [0, 0, 0, 0, 0, 0, 0, 0, 0, 0, 0, 0, 1, 1, 0, 0]</t>
  </si>
  <si>
    <t>2024-06-27 10:33:33.341134 len(AllParetoSet)= 23041 NomPar= 12 NomNodePath= [0, 0, 0, 0, 0, 0, 0, 0, 0, 0, 0, 0, 2, 1, 0, 0]</t>
  </si>
  <si>
    <t>2024-06-27 10:38:54.577895 len(AllParetoSet)= 25944 NomPar= 12 NomNodePath= [0, 0, 0, 0, 0, 0, 0, 0, 0, 0, 0, 0, 3, 1, 0, 0]</t>
  </si>
  <si>
    <t>2024-06-27 10:44:39.158832 len(AllParetoSet)= 28976 NomPar= 12 NomNodePath= [0, 0, 0, 0, 0, 0, 0, 0, 0, 0, 0, 0, 4, 1, 0, 0]</t>
  </si>
  <si>
    <t>2024-06-27 10:50:44.991482 len(AllParetoSet)= 31948 NomPar= 12 NomNodePath= [0, 0, 0, 0, 0, 0, 0, 0, 0, 0, 0, 0, 5, 1, 0, 0]</t>
  </si>
  <si>
    <t>2024-06-27 10:50:44.991482 len(AllParetoSet)= 31948 NomPar= 13 NomNodePath= [0, 0, 0, 0, 0, 0, 0, 0, 0, 0, 0, 0, 0, 2, 0, 0]</t>
  </si>
  <si>
    <t>2024-06-27 10:50:44.991482 len(AllParetoSet)= 31948 NomPar= 14 NomNodePath= [0, 0, 0, 0, 0, 0, 0, 0, 0, 0, 0, 0, 0, 0, 1, 0]</t>
  </si>
  <si>
    <t>2024-06-27 10:57:20.665632 len(AllParetoSet)= 35022 NomPar= 12 NomNodePath= [0, 0, 0, 0, 0, 0, 0, 0, 0, 0, 0, 0, 1, 0, 1, 0]</t>
  </si>
  <si>
    <t>2024-06-27 11:03:44.074563 len(AllParetoSet)= 38065 NomPar= 12 NomNodePath= [0, 0, 0, 0, 0, 0, 0, 0, 0, 0, 0, 0, 2, 0, 1, 0]</t>
  </si>
  <si>
    <t>2024-06-27 11:10:22.423609 len(AllParetoSet)= 40950 NomPar= 12 NomNodePath= [0, 0, 0, 0, 0, 0, 0, 0, 0, 0, 0, 0, 3, 0, 1, 0]</t>
  </si>
  <si>
    <t>2024-06-27 11:17:13.576990 len(AllParetoSet)= 43861 NomPar= 12 NomNodePath= [0, 0, 0, 0, 0, 0, 0, 0, 0, 0, 0, 0, 4, 0, 1, 0]</t>
  </si>
  <si>
    <t>2024-06-27 11:24:32.197195 len(AllParetoSet)= 46777 NomPar= 12 NomNodePath= [0, 0, 0, 0, 0, 0, 0, 0, 0, 0, 0, 0, 5, 0, 1, 0]</t>
  </si>
  <si>
    <t>2024-06-27 11:24:32.197195 len(AllParetoSet)= 46777 NomPar= 13 NomNodePath= [0, 0, 0, 0, 0, 0, 0, 0, 0, 0, 0, 0, 0, 1, 1, 0]</t>
  </si>
  <si>
    <t>2024-06-27 11:32:20.987328 len(AllParetoSet)= 49859 NomPar= 12 NomNodePath= [0, 0, 0, 0, 0, 0, 0, 0, 0, 0, 0, 0, 1, 1, 1, 0]</t>
  </si>
  <si>
    <t>2024-06-27 11:40:16.648977 len(AllParetoSet)= 52769 NomPar= 12 NomNodePath= [0, 0, 0, 0, 0, 0, 0, 0, 0, 0, 0, 0, 2, 1, 1, 0]</t>
  </si>
  <si>
    <t>2024-06-27 11:48:05.453716 len(AllParetoSet)= 55530 NomPar= 12 NomNodePath= [0, 0, 0, 0, 0, 0, 0, 0, 0, 0, 0, 0, 3, 1, 1, 0]</t>
  </si>
  <si>
    <t>2024-06-27 11:56:26.919108 len(AllParetoSet)= 58442 NomPar= 12 NomNodePath= [0, 0, 0, 0, 0, 0, 0, 0, 0, 0, 0, 0, 4, 1, 1, 0]</t>
  </si>
  <si>
    <t>2024-06-27 12:05:25.553619 len(AllParetoSet)= 61452 NomPar= 12 NomNodePath= [0, 0, 0, 0, 0, 0, 0, 0, 0, 0, 0, 0, 5, 1, 1, 0]</t>
  </si>
  <si>
    <t>2024-06-27 12:05:25.553619 len(AllParetoSet)= 61452 NomPar= 13 NomNodePath= [0, 0, 0, 0, 0, 0, 0, 0, 0, 0, 0, 0, 0, 2, 1, 0]</t>
  </si>
  <si>
    <t>2024-06-27 12:05:25.553619 len(AllParetoSet)= 61452 NomPar= 14 NomNodePath= [0, 0, 0, 0, 0, 0, 0, 0, 0, 0, 0, 0, 0, 0, 2, 0]</t>
  </si>
  <si>
    <t>2024-06-27 12:14:58.441050 len(AllParetoSet)= 64471 NomPar= 12 NomNodePath= [0, 0, 0, 0, 0, 0, 0, 0, 0, 0, 0, 0, 1, 0, 2, 0]</t>
  </si>
  <si>
    <t>2024-06-27 12:24:18.885148 len(AllParetoSet)= 67434 NomPar= 12 NomNodePath= [0, 0, 0, 0, 0, 0, 0, 0, 0, 0, 0, 0, 2, 0, 2, 0]</t>
  </si>
  <si>
    <t>2024-06-27 12:33:44.379814 len(AllParetoSet)= 70220 NomPar= 12 NomNodePath= [0, 0, 0, 0, 0, 0, 0, 0, 0, 0, 0, 0, 3, 0, 2, 0]</t>
  </si>
  <si>
    <t>2024-06-27 12:43:22.606291 len(AllParetoSet)= 73080 NomPar= 12 NomNodePath= [0, 0, 0, 0, 0, 0, 0, 0, 0, 0, 0, 0, 4, 0, 2, 0]</t>
  </si>
  <si>
    <t>2024-06-27 12:53:38.394074 len(AllParetoSet)= 76015 NomPar= 12 NomNodePath= [0, 0, 0, 0, 0, 0, 0, 0, 0, 0, 0, 0, 5, 0, 2, 0]</t>
  </si>
  <si>
    <t>2024-06-27 12:53:38.394074 len(AllParetoSet)= 76015 NomPar= 13 NomNodePath= [0, 0, 0, 0, 0, 0, 0, 0, 0, 0, 0, 0, 0, 1, 2, 0]</t>
  </si>
  <si>
    <t>2024-06-27 13:04:21.744196 len(AllParetoSet)= 78984 NomPar= 12 NomNodePath= [0, 0, 0, 0, 0, 0, 0, 0, 0, 0, 0, 0, 1, 1, 2, 0]</t>
  </si>
  <si>
    <t>2024-06-27 13:15:05.212759 len(AllParetoSet)= 81845 NomPar= 12 NomNodePath= [0, 0, 0, 0, 0, 0, 0, 0, 0, 0, 0, 0, 2, 1, 2, 0]</t>
  </si>
  <si>
    <t>2024-06-27 13:25:43.718051 len(AllParetoSet)= 84603 NomPar= 12 NomNodePath= [0, 0, 0, 0, 0, 0, 0, 0, 0, 0, 0, 0, 3, 1, 2, 0]</t>
  </si>
  <si>
    <t>2024-06-27 13:37:01.858945 len(AllParetoSet)= 87487 NomPar= 12 NomNodePath= [0, 0, 0, 0, 0, 0, 0, 0, 0, 0, 0, 0, 4, 1, 2, 0]</t>
  </si>
  <si>
    <t>2024-06-27 13:49:02.867827 len(AllParetoSet)= 90434 NomPar= 12 NomNodePath= [0, 0, 0, 0, 0, 0, 0, 0, 0, 0, 0, 0, 5, 1, 2, 0]</t>
  </si>
  <si>
    <t>2024-06-27 13:49:02.867827 len(AllParetoSet)= 90434 NomPar= 13 NomNodePath= [0, 0, 0, 0, 0, 0, 0, 0, 0, 0, 0, 0, 0, 2, 2, 0]</t>
  </si>
  <si>
    <t>2024-06-27 13:49:02.867827 len(AllParetoSet)= 90434 NomPar= 14 NomNodePath= [0, 0, 0, 0, 0, 0, 0, 0, 0, 0, 0, 0, 0, 0, 3, 0]</t>
  </si>
  <si>
    <t>2024-06-27 14:01:41.977396 len(AllParetoSet)= 93464 NomPar= 12 NomNodePath= [0, 0, 0, 0, 0, 0, 0, 0, 0, 0, 0, 0, 1, 0, 3, 0]</t>
  </si>
  <si>
    <t>2024-06-27 14:14:03.734641 len(AllParetoSet)= 96395 NomPar= 12 NomNodePath= [0, 0, 0, 0, 0, 0, 0, 0, 0, 0, 0, 0, 2, 0, 3, 0]</t>
  </si>
  <si>
    <t>2024-06-27 14:26:03.869001 len(AllParetoSet)= 99092 NomPar= 12 NomNodePath= [0, 0, 0, 0, 0, 0, 0, 0, 0, 0, 0, 0, 3, 0, 3, 0]</t>
  </si>
  <si>
    <t>2024-06-27 14:38:41.402906 len(AllParetoSet)= 101943 NomPar= 12 NomNodePath= [0, 0, 0, 0, 0, 0, 0, 0, 0, 0, 0, 0, 4, 0, 3, 0]</t>
  </si>
  <si>
    <t>2024-06-27 14:52:07.483696 len(AllParetoSet)= 104866 NomPar= 12 NomNodePath= [0, 0, 0, 0, 0, 0, 0, 0, 0, 0, 0, 0, 5, 0, 3, 0]</t>
  </si>
  <si>
    <t>2024-06-27 14:52:07.483696 len(AllParetoSet)= 104866 NomPar= 13 NomNodePath= [0, 0, 0, 0, 0, 0, 0, 0, 0, 0, 0, 0, 0, 1, 3, 0]</t>
  </si>
  <si>
    <t>2024-06-27 15:06:08.220386 len(AllParetoSet)= 107846 NomPar= 12 NomNodePath= [0, 0, 0, 0, 0, 0, 0, 0, 0, 0, 0, 0, 1, 1, 3, 0]</t>
  </si>
  <si>
    <t>2024-06-27 15:19:53.810191 len(AllParetoSet)= 110663 NomPar= 12 NomNodePath= [0, 0, 0, 0, 0, 0, 0, 0, 0, 0, 0, 0, 2, 1, 3, 0]</t>
  </si>
  <si>
    <t>2024-06-27 15:33:27.230073 len(AllParetoSet)= 113408 NomPar= 12 NomNodePath= [0, 0, 0, 0, 0, 0, 0, 0, 0, 0, 0, 0, 3, 1, 3, 0]</t>
  </si>
  <si>
    <t>2024-06-27 15:47:48.445306 len(AllParetoSet)= 116293 NomPar= 12 NomNodePath= [0, 0, 0, 0, 0, 0, 0, 0, 0, 0, 0, 0, 4, 1, 3, 0]</t>
  </si>
  <si>
    <t>2024-06-27 16:02:43.362619 len(AllParetoSet)= 119147 NomPar= 12 NomNodePath= [0, 0, 0, 0, 0, 0, 0, 0, 0, 0, 0, 0, 5, 1, 3, 0]</t>
  </si>
  <si>
    <t>2024-06-27 16:02:43.362619 len(AllParetoSet)= 119147 NomPar= 13 NomNodePath= [0, 0, 0, 0, 0, 0, 0, 0, 0, 0, 0, 0, 0, 2, 3, 0]</t>
  </si>
  <si>
    <t>2024-06-27 16:02:43.362619 len(AllParetoSet)= 119147 NomPar= 14 NomNodePath= [0, 0, 0, 0, 0, 0, 0, 0, 0, 0, 0, 0, 0, 0, 4, 0]</t>
  </si>
  <si>
    <t>2024-06-27 16:18:20.856137 len(AllParetoSet)= 122196 NomPar= 12 NomNodePath= [0, 0, 0, 0, 0, 0, 0, 0, 0, 0, 0, 0, 1, 0, 4, 0]</t>
  </si>
  <si>
    <t>2024-06-27 16:33:42.954989 len(AllParetoSet)= 125120 NomPar= 12 NomNodePath= [0, 0, 0, 0, 0, 0, 0, 0, 0, 0, 0, 0, 2, 0, 4, 0]</t>
  </si>
  <si>
    <t>2024-06-27 16:48:27.982487 len(AllParetoSet)= 127832 NomPar= 12 NomNodePath= [0, 0, 0, 0, 0, 0, 0, 0, 0, 0, 0, 0, 3, 0, 4, 0]</t>
  </si>
  <si>
    <t>2024-06-27 17:04:03.662529 len(AllParetoSet)= 130678 NomPar= 12 NomNodePath= [0, 0, 0, 0, 0, 0, 0, 0, 0, 0, 0, 0, 4, 0, 4, 0]</t>
  </si>
  <si>
    <t>2024-06-27 17:20:31.037981 len(AllParetoSet)= 133603 NomPar= 12 NomNodePath= [0, 0, 0, 0, 0, 0, 0, 0, 0, 0, 0, 0, 5, 0, 4, 0]</t>
  </si>
  <si>
    <t>2024-06-27 17:20:31.037981 len(AllParetoSet)= 133603 NomPar= 13 NomNodePath= [0, 0, 0, 0, 0, 0, 0, 0, 0, 0, 0, 0, 0, 1, 4, 0]</t>
  </si>
  <si>
    <t>2024-06-27 17:37:25.050068 len(AllParetoSet)= 136598 NomPar= 12 NomNodePath= [0, 0, 0, 0, 0, 0, 0, 0, 0, 0, 0, 0, 1, 1, 4, 0]</t>
  </si>
  <si>
    <t>2024-06-27 18:56:05.111432 len(AllParetoSet)= 139355 NomPar= 12 NomNodePath= [0, 0, 0, 0, 0, 0, 0, 0, 0, 0, 0, 0, 2, 1, 4, 0]</t>
  </si>
  <si>
    <t>2024-06-27 19:12:52.343573 len(AllParetoSet)= 142155 NomPar= 12 NomNodePath= [0, 0, 0, 0, 0, 0, 0, 0, 0, 0, 0, 0, 3, 1, 4, 0]</t>
  </si>
  <si>
    <t>2024-06-27 19:30:42.428096 len(AllParetoSet)= 145033 NomPar= 12 NomNodePath= [0, 0, 0, 0, 0, 0, 0, 0, 0, 0, 0, 0, 4, 1, 4, 0]</t>
  </si>
  <si>
    <t>2024-06-27 19:48:49.717129 len(AllParetoSet)= 147891 NomPar= 12 NomNodePath= [0, 0, 0, 0, 0, 0, 0, 0, 0, 0, 0, 0, 5, 1, 4, 0]</t>
  </si>
  <si>
    <t>2024-06-27 19:48:49.717129 len(AllParetoSet)= 147891 NomPar= 13 NomNodePath= [0, 0, 0, 0, 0, 0, 0, 0, 0, 0, 0, 0, 0, 2, 4, 0]</t>
  </si>
  <si>
    <t>2024-06-27 19:48:49.717129 len(AllParetoSet)= 147891 NomPar= 14 NomNodePath= [0, 0, 0, 0, 0, 0, 0, 0, 0, 0, 0, 0, 0, 0, 5, 0]</t>
  </si>
  <si>
    <t>2024-06-27 19:48:49.717129 len(AllParetoSet)= 147891 NomPar= 15 NomNodePath= [0, 0, 0, 0, 0, 0, 0, 0, 0, 0, 0, 0, 0, 0, 0, 1]</t>
  </si>
  <si>
    <t>2024-06-27 19:52:20.733204 len(AllParetoSet)= 147891 NomPar= 12 NomNodePath= [0, 0, 0, 0, 0, 0, 0, 0, 0, 0, 0, 0, 1, 0, 0, 1]</t>
  </si>
  <si>
    <t>2024-06-27 19:55:50.160589 len(AllParetoSet)= 147891 NomPar= 12 NomNodePath= [0, 0, 0, 0, 0, 0, 0, 0, 0, 0, 0, 0, 2, 0, 0, 1]</t>
  </si>
  <si>
    <t>2024-06-27 19:59:45.030451 len(AllParetoSet)= 147891 NomPar= 12 NomNodePath= [0, 0, 0, 0, 0, 0, 0, 0, 0, 0, 0, 0, 3, 0, 0, 1]</t>
  </si>
  <si>
    <t>2024-06-27 20:03:50.119629 len(AllParetoSet)= 147891 NomPar= 12 NomNodePath= [0, 0, 0, 0, 0, 0, 0, 0, 0, 0, 0, 0, 4, 0, 0, 1]</t>
  </si>
  <si>
    <t>2024-06-27 20:08:27.659575 len(AllParetoSet)= 147891 NomPar= 12 NomNodePath= [0, 0, 0, 0, 0, 0, 0, 0, 0, 0, 0, 0, 5, 0, 0, 1]</t>
  </si>
  <si>
    <t>2024-06-27 20:08:27.659575 len(AllParetoSet)= 147891 NomPar= 13 NomNodePath= [0, 0, 0, 0, 0, 0, 0, 0, 0, 0, 0, 0, 0, 1, 0, 1]</t>
  </si>
  <si>
    <t>2024-06-27 20:13:17.383122 len(AllParetoSet)= 147891 NomPar= 12 NomNodePath= [0, 0, 0, 0, 0, 0, 0, 0, 0, 0, 0, 0, 1, 1, 0, 1]</t>
  </si>
  <si>
    <t>2024-06-27 20:18:20.729522 len(AllParetoSet)= 147891 NomPar= 12 NomNodePath= [0, 0, 0, 0, 0, 0, 0, 0, 0, 0, 0, 0, 2, 1, 0, 1]</t>
  </si>
  <si>
    <t>2024-06-27 20:23:27.861841 len(AllParetoSet)= 147891 NomPar= 12 NomNodePath= [0, 0, 0, 0, 0, 0, 0, 0, 0, 0, 0, 0, 3, 1, 0, 1]</t>
  </si>
  <si>
    <t>2024-06-27 20:28:59.149974 len(AllParetoSet)= 147891 NomPar= 12 NomNodePath= [0, 0, 0, 0, 0, 0, 0, 0, 0, 0, 0, 0, 4, 1, 0, 1]</t>
  </si>
  <si>
    <t>2024-06-27 20:34:51.394565 len(AllParetoSet)= 147891 NomPar= 12 NomNodePath= [0, 0, 0, 0, 0, 0, 0, 0, 0, 0, 0, 0, 5, 1, 0, 1]</t>
  </si>
  <si>
    <t>2024-06-27 20:34:51.394565 len(AllParetoSet)= 147891 NomPar= 13 NomNodePath= [0, 0, 0, 0, 0, 0, 0, 0, 0, 0, 0, 0, 0, 2, 0, 1]</t>
  </si>
  <si>
    <t>2024-06-27 20:34:51.394565 len(AllParetoSet)= 147891 NomPar= 14 NomNodePath= [0, 0, 0, 0, 0, 0, 0, 0, 0, 0, 0, 0, 0, 0, 1, 1]</t>
  </si>
  <si>
    <t>2024-06-27 20:41:22.063034 len(AllParetoSet)= 147891 NomPar= 12 NomNodePath= [0, 0, 0, 0, 0, 0, 0, 0, 0, 0, 0, 0, 1, 0, 1, 1]</t>
  </si>
  <si>
    <t>2024-06-27 20:47:51.116941 len(AllParetoSet)= 147891 NomPar= 12 NomNodePath= [0, 0, 0, 0, 0, 0, 0, 0, 0, 0, 0, 0, 2, 0, 1, 1]</t>
  </si>
  <si>
    <t>2024-06-27 20:54:33.888234 len(AllParetoSet)= 147891 NomPar= 12 NomNodePath= [0, 0, 0, 0, 0, 0, 0, 0, 0, 0, 0, 0, 3, 0, 1, 1]</t>
  </si>
  <si>
    <t>2024-06-27 21:01:30.179946 len(AllParetoSet)= 147891 NomPar= 12 NomNodePath= [0, 0, 0, 0, 0, 0, 0, 0, 0, 0, 0, 0, 4, 0, 1, 1]</t>
  </si>
  <si>
    <t>2024-06-27 21:08:48.242516 len(AllParetoSet)= 147891 NomPar= 12 NomNodePath= [0, 0, 0, 0, 0, 0, 0, 0, 0, 0, 0, 0, 5, 0, 1, 1]</t>
  </si>
  <si>
    <t>2024-06-27 21:08:48.242516 len(AllParetoSet)= 147891 NomPar= 13 NomNodePath= [0, 0, 0, 0, 0, 0, 0, 0, 0, 0, 0, 0, 0, 1, 1, 1]</t>
  </si>
  <si>
    <t>2024-06-27 21:16:38.300189 len(AllParetoSet)= 147891 NomPar= 12 NomNodePath= [0, 0, 0, 0, 0, 0, 0, 0, 0, 0, 0, 0, 1, 1, 1, 1]</t>
  </si>
  <si>
    <t>2024-06-27 21:24:27.186406 len(AllParetoSet)= 147891 NomPar= 12 NomNodePath= [0, 0, 0, 0, 0, 0, 0, 0, 0, 0, 0, 0, 2, 1, 1, 1]</t>
  </si>
  <si>
    <t>2024-06-27 21:32:12.222696 len(AllParetoSet)= 147891 NomPar= 12 NomNodePath= [0, 0, 0, 0, 0, 0, 0, 0, 0, 0, 0, 0, 3, 1, 1, 1]</t>
  </si>
  <si>
    <t>2024-06-27 21:40:32.495446 len(AllParetoSet)= 147891 NomPar= 12 NomNodePath= [0, 0, 0, 0, 0, 0, 0, 0, 0, 0, 0, 0, 4, 1, 1, 1]</t>
  </si>
  <si>
    <t>2024-06-27 21:49:33.825734 len(AllParetoSet)= 147891 NomPar= 12 NomNodePath= [0, 0, 0, 0, 0, 0, 0, 0, 0, 0, 0, 0, 5, 1, 1, 1]</t>
  </si>
  <si>
    <t>2024-06-27 21:49:33.825734 len(AllParetoSet)= 147891 NomPar= 13 NomNodePath= [0, 0, 0, 0, 0, 0, 0, 0, 0, 0, 0, 0, 0, 2, 1, 1]</t>
  </si>
  <si>
    <t>2024-06-27 21:49:33.825734 len(AllParetoSet)= 147891 NomPar= 14 NomNodePath= [0, 0, 0, 0, 0, 0, 0, 0, 0, 0, 0, 0, 0, 0, 2, 1]</t>
  </si>
  <si>
    <t>2024-06-27 21:59:16.927916 len(AllParetoSet)= 147891 NomPar= 12 NomNodePath= [0, 0, 0, 0, 0, 0, 0, 0, 0, 0, 0, 0, 1, 0, 2, 1]</t>
  </si>
  <si>
    <t>2024-06-27 22:08:34.482569 len(AllParetoSet)= 147891 NomPar= 12 NomNodePath= [0, 0, 0, 0, 0, 0, 0, 0, 0, 0, 0, 0, 2, 0, 2, 1]</t>
  </si>
  <si>
    <t>2024-06-27 23:02:33.576021 len(AllParetoSet)= 147891 NomPar= 12 NomNodePath= [0, 0, 0, 0, 0, 0, 0, 0, 0, 0, 0, 0, 3, 0, 2, 1]</t>
  </si>
  <si>
    <t>2024-06-27 23:12:24.574557 len(AllParetoSet)= 147891 NomPar= 12 NomNodePath= [0, 0, 0, 0, 0, 0, 0, 0, 0, 0, 0, 0, 4, 0, 2, 1]</t>
  </si>
  <si>
    <t>2024-06-27 23:22:54.124701 len(AllParetoSet)= 147891 NomPar= 12 NomNodePath= [0, 0, 0, 0, 0, 0, 0, 0, 0, 0, 0, 0, 5, 0, 2, 1]</t>
  </si>
  <si>
    <t>2024-06-27 23:22:54.124701 len(AllParetoSet)= 147891 NomPar= 13 NomNodePath= [0, 0, 0, 0, 0, 0, 0, 0, 0, 0, 0, 0, 0, 1, 2, 1]</t>
  </si>
  <si>
    <t>2024-06-27 23:33:53.370869 len(AllParetoSet)= 147891 NomPar= 12 NomNodePath= [0, 0, 0, 0, 0, 0, 0, 0, 0, 0, 0, 0, 1, 1, 2, 1]</t>
  </si>
  <si>
    <t>2024-06-27 23:44:43.161285 len(AllParetoSet)= 147891 NomPar= 12 NomNodePath= [0, 0, 0, 0, 0, 0, 0, 0, 0, 0, 0, 0, 2, 1, 2, 1]</t>
  </si>
  <si>
    <t>2024-06-28 07:39:42.853295 len(AllParetoSet)= 147891 NomPar= 12 NomNodePath= [0, 0, 0, 0, 0, 0, 0, 0, 0, 0, 0, 0, 3, 1, 2, 1]</t>
  </si>
  <si>
    <t>2024-06-28 07:51:00.962615 len(AllParetoSet)= 147891 NomPar= 12 NomNodePath= [0, 0, 0, 0, 0, 0, 0, 0, 0, 0, 0, 0, 4, 1, 2, 1]</t>
  </si>
  <si>
    <t>2024-06-28 08:02:46.766480 len(AllParetoSet)= 147891 NomPar= 12 NomNodePath= [0, 0, 0, 0, 0, 0, 0, 0, 0, 0, 0, 0, 5, 1, 2, 1]</t>
  </si>
  <si>
    <t>2024-06-28 08:02:46.766480 len(AllParetoSet)= 147891 NomPar= 13 NomNodePath= [0, 0, 0, 0, 0, 0, 0, 0, 0, 0, 0, 0, 0, 2, 2, 1]</t>
  </si>
  <si>
    <t>2024-06-28 08:02:46.766480 len(AllParetoSet)= 147891 NomPar= 14 NomNodePath= [0, 0, 0, 0, 0, 0, 0, 0, 0, 0, 0, 0, 0, 0, 3, 1]</t>
  </si>
  <si>
    <t>2024-06-28 08:15:10.378768 len(AllParetoSet)= 147891 NomPar= 12 NomNodePath= [0, 0, 0, 0, 0, 0, 0, 0, 0, 0, 0, 0, 1, 0, 3, 1]</t>
  </si>
  <si>
    <t>2024-06-28 08:27:30.268979 len(AllParetoSet)= 147891 NomPar= 12 NomNodePath= [0, 0, 0, 0, 0, 0, 0, 0, 0, 0, 0, 0, 2, 0, 3, 1]</t>
  </si>
  <si>
    <t>2024-06-28 08:39:29.825810 len(AllParetoSet)= 147891 NomPar= 12 NomNodePath= [0, 0, 0, 0, 0, 0, 0, 0, 0, 0, 0, 0, 3, 0, 3, 1]</t>
  </si>
  <si>
    <t>2024-06-28 08:52:05.524281 len(AllParetoSet)= 147891 NomPar= 12 NomNodePath= [0, 0, 0, 0, 0, 0, 0, 0, 0, 0, 0, 0, 4, 0, 3, 1]</t>
  </si>
  <si>
    <t>2024-06-28 09:05:29.553685 len(AllParetoSet)= 147891 NomPar= 12 NomNodePath= [0, 0, 0, 0, 0, 0, 0, 0, 0, 0, 0, 0, 5, 0, 3, 1]</t>
  </si>
  <si>
    <t>2024-06-28 09:05:29.553685 len(AllParetoSet)= 147891 NomPar= 13 NomNodePath= [0, 0, 0, 0, 0, 0, 0, 0, 0, 0, 0, 0, 0, 1, 3, 1]</t>
  </si>
  <si>
    <t>2024-06-28 09:19:20.886606 len(AllParetoSet)= 147891 NomPar= 12 NomNodePath= [0, 0, 0, 0, 0, 0, 0, 0, 0, 0, 0, 0, 1, 1, 3, 1]</t>
  </si>
  <si>
    <t>2024-06-28 09:32:57.846003 len(AllParetoSet)= 147891 NomPar= 12 NomNodePath= [0, 0, 0, 0, 0, 0, 0, 0, 0, 0, 0, 0, 2, 1, 3, 1]</t>
  </si>
  <si>
    <t>2024-06-28 09:46:19.890487 len(AllParetoSet)= 147891 NomPar= 12 NomNodePath= [0, 0, 0, 0, 0, 0, 0, 0, 0, 0, 0, 0, 3, 1, 3, 1]</t>
  </si>
  <si>
    <t>2024-06-28 10:00:36.602631 len(AllParetoSet)= 147891 NomPar= 12 NomNodePath= [0, 0, 0, 0, 0, 0, 0, 0, 0, 0, 0, 0, 4, 1, 3, 1]</t>
  </si>
  <si>
    <t>2024-06-28 10:15:27.669054 len(AllParetoSet)= 147891 NomPar= 12 NomNodePath= [0, 0, 0, 0, 0, 0, 0, 0, 0, 0, 0, 0, 5, 1, 3, 1]</t>
  </si>
  <si>
    <t>2024-06-28 10:15:27.669054 len(AllParetoSet)= 147891 NomPar= 13 NomNodePath= [0, 0, 0, 0, 0, 0, 0, 0, 0, 0, 0, 0, 0, 2, 3, 1]</t>
  </si>
  <si>
    <t>2024-06-28 10:15:27.669054 len(AllParetoSet)= 147891 NomPar= 14 NomNodePath= [0, 0, 0, 0, 0, 0, 0, 0, 0, 0, 0, 0, 0, 0, 4, 1]</t>
  </si>
  <si>
    <t>2024-06-28 10:31:06.337116 len(AllParetoSet)= 147891 NomPar= 12 NomNodePath= [0, 0, 0, 0, 0, 0, 0, 0, 0, 0, 0, 0, 1, 0, 4, 1]</t>
  </si>
  <si>
    <t>2024-06-28 10:46:24.632174 len(AllParetoSet)= 147891 NomPar= 12 NomNodePath= [0, 0, 0, 0, 0, 0, 0, 0, 0, 0, 0, 0, 2, 0, 4, 1]</t>
  </si>
  <si>
    <t>2024-06-28 11:01:07.445766 len(AllParetoSet)= 147891 NomPar= 12 NomNodePath= [0, 0, 0, 0, 0, 0, 0, 0, 0, 0, 0, 0, 3, 0, 4, 1]</t>
  </si>
  <si>
    <t>2024-06-28 11:16:36.819370 len(AllParetoSet)= 147891 NomPar= 12 NomNodePath= [0, 0, 0, 0, 0, 0, 0, 0, 0, 0, 0, 0, 4, 0, 4, 1]</t>
  </si>
  <si>
    <t>2024-06-28 11:33:03.228592 len(AllParetoSet)= 147891 NomPar= 12 NomNodePath= [0, 0, 0, 0, 0, 0, 0, 0, 0, 0, 0, 0, 5, 0, 4, 1]</t>
  </si>
  <si>
    <t>2024-06-28 11:33:03.229590 len(AllParetoSet)= 147891 NomPar= 13 NomNodePath= [0, 0, 0, 0, 0, 0, 0, 0, 0, 0, 0, 0, 0, 1, 4, 1]</t>
  </si>
  <si>
    <t>2024-06-28 11:49:59.205228 len(AllParetoSet)= 147891 NomPar= 12 NomNodePath= [0, 0, 0, 0, 0, 0, 0, 0, 0, 0, 0, 0, 1, 1, 4, 1]</t>
  </si>
  <si>
    <t>2024-06-28 12:06:25.641534 len(AllParetoSet)= 147891 NomPar= 12 NomNodePath= [0, 0, 0, 0, 0, 0, 0, 0, 0, 0, 0, 0, 2, 1, 4, 1]</t>
  </si>
  <si>
    <t>2024-06-28 12:22:52.679899 len(AllParetoSet)= 147891 NomPar= 12 NomNodePath= [0, 0, 0, 0, 0, 0, 0, 0, 0, 0, 0, 0, 3, 1, 4, 1]</t>
  </si>
  <si>
    <t>2024-06-28 12:40:16.144301 len(AllParetoSet)= 147891 NomPar= 12 NomNodePath= [0, 0, 0, 0, 0, 0, 0, 0, 0, 0, 0, 0, 4, 1, 4, 1]</t>
  </si>
  <si>
    <t>2024-06-28 12:58:02.031053 len(AllParetoSet)= 147891 NomPar= 12 NomNodePath= [0, 0, 0, 0, 0, 0, 0, 0, 0, 0, 0, 0, 5, 1, 4, 1]</t>
  </si>
  <si>
    <t>2024-06-28 12:58:02.031053 len(AllParetoSet)= 147891 NomPar= 13 NomNodePath= [0, 0, 0, 0, 0, 0, 0, 0, 0, 0, 0, 0, 0, 2, 4, 1]</t>
  </si>
  <si>
    <t>2024-06-28 12:58:02.031053 len(AllParetoSet)= 147891 NomPar= 14 NomNodePath= [0, 0, 0, 0, 0, 0, 0, 0, 0, 0, 0, 0, 0, 0, 5, 1]</t>
  </si>
  <si>
    <t>2024-06-28 12:58:02.031053 len(AllParetoSet)= 147891 NomPar= 15 NomNodePath= [0, 0, 0, 0, 0, 0, 0, 0, 0, 0, 0, 0, 0, 0, 0, 2]</t>
  </si>
  <si>
    <t>2024-06-28 14:44:12.265041 0 Go ParetoSet</t>
  </si>
  <si>
    <t>C:\КАФЕДРА\Программы\ACO_Cluster2/ParametricGraph/EnableParetoSet/BenchParettox103.xlsx</t>
  </si>
  <si>
    <t>2024-06-28 14:46:56.996502 len(AllParetoSet)= 2647 NomPar= 12 NomNodePath= [0, 0, 0, 0, 0, 0, 0, 0, 0, 0, 0, 0, 1, 0, 0, 0]</t>
  </si>
  <si>
    <t>2024-06-28 14:49:23.954339 len(AllParetoSet)= 3954 NomPar= 12 NomNodePath= [0, 0, 0, 0, 0, 0, 0, 0, 0, 0, 0, 0, 2, 0, 0, 0]</t>
  </si>
  <si>
    <t>2024-06-28 14:51:50.717619 len(AllParetoSet)= 5156 NomPar= 12 NomNodePath= [0, 0, 0, 0, 0, 0, 0, 0, 0, 0, 0, 0, 3, 0, 0, 0]</t>
  </si>
  <si>
    <t>2024-06-28 14:54:18.572280 len(AllParetoSet)= 6513 NomPar= 12 NomNodePath= [0, 0, 0, 0, 0, 0, 0, 0, 0, 0, 0, 0, 4, 0, 0, 0]</t>
  </si>
  <si>
    <t>2024-06-28 14:56:44.324846 len(AllParetoSet)= 7837 NomPar= 12 NomNodePath= [0, 0, 0, 0, 0, 0, 0, 0, 0, 0, 0, 0, 5, 0, 0, 0]</t>
  </si>
  <si>
    <t>2024-06-28 14:56:44.324846 len(AllParetoSet)= 7837 NomPar= 13 NomNodePath= [0, 0, 0, 0, 0, 0, 0, 0, 0, 0, 0, 0, 0, 1, 0, 0]</t>
  </si>
  <si>
    <t>2024-06-28 14:59:10.253141 len(AllParetoSet)= 9232 NomPar= 12 NomNodePath= [0, 0, 0, 0, 0, 0, 0, 0, 0, 0, 0, 0, 1, 1, 0, 0]</t>
  </si>
  <si>
    <t>2024-06-28 15:01:41.390825 len(AllParetoSet)= 10609 NomPar= 12 NomNodePath= [0, 0, 0, 0, 0, 0, 0, 0, 0, 0, 0, 0, 2, 1, 0, 0]</t>
  </si>
  <si>
    <t>2024-06-28 15:04:17.664927 len(AllParetoSet)= 11944 NomPar= 12 NomNodePath= [0, 0, 0, 0, 0, 0, 0, 0, 0, 0, 0, 0, 3, 1, 0, 0]</t>
  </si>
  <si>
    <t>2024-06-28 15:06:58.647287 len(AllParetoSet)= 13338 NomPar= 12 NomNodePath= [0, 0, 0, 0, 0, 0, 0, 0, 0, 0, 0, 0, 4, 1, 0, 0]</t>
  </si>
  <si>
    <t>2024-06-28 15:09:40.548236 len(AllParetoSet)= 14664 NomPar= 12 NomNodePath= [0, 0, 0, 0, 0, 0, 0, 0, 0, 0, 0, 0, 5, 1, 0, 0]</t>
  </si>
  <si>
    <t>2024-06-28 15:09:40.548236 len(AllParetoSet)= 14664 NomPar= 13 NomNodePath= [0, 0, 0, 0, 0, 0, 0, 0, 0, 0, 0, 0, 0, 2, 0, 0]</t>
  </si>
  <si>
    <t>2024-06-28 15:09:40.548236 len(AllParetoSet)= 14664 NomPar= 14 NomNodePath= [0, 0, 0, 0, 0, 0, 0, 0, 0, 0, 0, 0, 0, 0, 1, 0]</t>
  </si>
  <si>
    <t>2024-06-28 15:12:20.765443 len(AllParetoSet)= 15962 NomPar= 12 NomNodePath= [0, 0, 0, 0, 0, 0, 0, 0, 0, 0, 0, 0, 1, 0, 1, 0]</t>
  </si>
  <si>
    <t>2024-06-28 15:15:03.612515 len(AllParetoSet)= 17226 NomPar= 12 NomNodePath= [0, 0, 0, 0, 0, 0, 0, 0, 0, 0, 0, 0, 2, 0, 1, 0]</t>
  </si>
  <si>
    <t>2024-06-28 15:17:49.401966 len(AllParetoSet)= 18538 NomPar= 12 NomNodePath= [0, 0, 0, 0, 0, 0, 0, 0, 0, 0, 0, 0, 3, 0, 1, 0]</t>
  </si>
  <si>
    <t>2024-06-28 15:20:38.314569 len(AllParetoSet)= 19853 NomPar= 12 NomNodePath= [0, 0, 0, 0, 0, 0, 0, 0, 0, 0, 0, 0, 4, 0, 1, 0]</t>
  </si>
  <si>
    <t>2024-06-28 15:23:32.913010 len(AllParetoSet)= 21140 NomPar= 12 NomNodePath= [0, 0, 0, 0, 0, 0, 0, 0, 0, 0, 0, 0, 5, 0, 1, 0]</t>
  </si>
  <si>
    <t>2024-06-28 15:23:32.913010 len(AllParetoSet)= 21140 NomPar= 13 NomNodePath= [0, 0, 0, 0, 0, 0, 0, 0, 0, 0, 0, 0, 0, 1, 1, 0]</t>
  </si>
  <si>
    <t>2024-06-28 15:26:29.154810 len(AllParetoSet)= 22411 NomPar= 12 NomNodePath= [0, 0, 0, 0, 0, 0, 0, 0, 0, 0, 0, 0, 1, 1, 1, 0]</t>
  </si>
  <si>
    <t>2024-06-28 15:29:29.853185 len(AllParetoSet)= 23685 NomPar= 12 NomNodePath= [0, 0, 0, 0, 0, 0, 0, 0, 0, 0, 0, 0, 2, 1, 1, 0]</t>
  </si>
  <si>
    <t>2024-06-28 15:32:31.365842 len(AllParetoSet)= 24926 NomPar= 12 NomNodePath= [0, 0, 0, 0, 0, 0, 0, 0, 0, 0, 0, 0, 3, 1, 1, 0]</t>
  </si>
  <si>
    <t>2024-06-28 15:35:39.039121 len(AllParetoSet)= 26237 NomPar= 12 NomNodePath= [0, 0, 0, 0, 0, 0, 0, 0, 0, 0, 0, 0, 4, 1, 1, 0]</t>
  </si>
  <si>
    <t>2024-06-28 15:38:50.542661 len(AllParetoSet)= 27548 NomPar= 12 NomNodePath= [0, 0, 0, 0, 0, 0, 0, 0, 0, 0, 0, 0, 5, 1, 1, 0]</t>
  </si>
  <si>
    <t>2024-06-28 15:38:50.542661 len(AllParetoSet)= 27548 NomPar= 13 NomNodePath= [0, 0, 0, 0, 0, 0, 0, 0, 0, 0, 0, 0, 0, 2, 1, 0]</t>
  </si>
  <si>
    <t>2024-06-28 15:38:50.542661 len(AllParetoSet)= 27548 NomPar= 14 NomNodePath= [0, 0, 0, 0, 0, 0, 0, 0, 0, 0, 0, 0, 0, 0, 2, 0]</t>
  </si>
  <si>
    <t>2024-06-28 15:42:06.664222 len(AllParetoSet)= 28795 NomPar= 12 NomNodePath= [0, 0, 0, 0, 0, 0, 0, 0, 0, 0, 0, 0, 1, 0, 2, 0]</t>
  </si>
  <si>
    <t>2024-06-28 15:45:20.391406 len(AllParetoSet)= 29999 NomPar= 12 NomNodePath= [0, 0, 0, 0, 0, 0, 0, 0, 0, 0, 0, 0, 2, 0, 2, 0]</t>
  </si>
  <si>
    <t>2024-06-28 15:48:39.727638 len(AllParetoSet)= 31250 NomPar= 12 NomNodePath= [0, 0, 0, 0, 0, 0, 0, 0, 0, 0, 0, 0, 3, 0, 2, 0]</t>
  </si>
  <si>
    <t>2024-06-28 15:52:00.765443 len(AllParetoSet)= 32494 NomPar= 12 NomNodePath= [0, 0, 0, 0, 0, 0, 0, 0, 0, 0, 0, 0, 4, 0, 2, 0]</t>
  </si>
  <si>
    <t>2024-06-28 15:55:30.017130 len(AllParetoSet)= 33766 NomPar= 12 NomNodePath= [0, 0, 0, 0, 0, 0, 0, 0, 0, 0, 0, 0, 5, 0, 2, 0]</t>
  </si>
  <si>
    <t>2024-06-28 15:55:30.017130 len(AllParetoSet)= 33766 NomPar= 13 NomNodePath= [0, 0, 0, 0, 0, 0, 0, 0, 0, 0, 0, 0, 0, 1, 2, 0]</t>
  </si>
  <si>
    <t>2024-06-28 15:58:58.245538 len(AllParetoSet)= 34988 NomPar= 12 NomNodePath= [0, 0, 0, 0, 0, 0, 0, 0, 0, 0, 0, 0, 1, 1, 2, 0]</t>
  </si>
  <si>
    <t>2024-06-28 16:02:30.518585 len(AllParetoSet)= 36195 NomPar= 12 NomNodePath= [0, 0, 0, 0, 0, 0, 0, 0, 0, 0, 0, 0, 2, 1, 2, 0]</t>
  </si>
  <si>
    <t>2024-06-28 16:06:05.104684 len(AllParetoSet)= 37435 NomPar= 12 NomNodePath= [0, 0, 0, 0, 0, 0, 0, 0, 0, 0, 0, 0, 3, 1, 2, 0]</t>
  </si>
  <si>
    <t>2024-06-28 16:09:48.158748 len(AllParetoSet)= 38715 NomPar= 12 NomNodePath= [0, 0, 0, 0, 0, 0, 0, 0, 0, 0, 0, 0, 4, 1, 2, 0]</t>
  </si>
  <si>
    <t>2024-06-28 16:13:32.753690 len(AllParetoSet)= 39955 NomPar= 12 NomNodePath= [0, 0, 0, 0, 0, 0, 0, 0, 0, 0, 0, 0, 5, 1, 2, 0]</t>
  </si>
  <si>
    <t>2024-06-28 16:13:32.753690 len(AllParetoSet)= 39955 NomPar= 13 NomNodePath= [0, 0, 0, 0, 0, 0, 0, 0, 0, 0, 0, 0, 0, 2, 2, 0]</t>
  </si>
  <si>
    <t>2024-06-28 16:13:32.753690 len(AllParetoSet)= 39955 NomPar= 14 NomNodePath= [0, 0, 0, 0, 0, 0, 0, 0, 0, 0, 0, 0, 0, 0, 3, 0]</t>
  </si>
  <si>
    <t>2024-06-28 16:17:17.919272 len(AllParetoSet)= 41181 NomPar= 12 NomNodePath= [0, 0, 0, 0, 0, 0, 0, 0, 0, 0, 0, 0, 1, 0, 3, 0]</t>
  </si>
  <si>
    <t>2024-06-28 16:21:07.097479 len(AllParetoSet)= 42363 NomPar= 12 NomNodePath= [0, 0, 0, 0, 0, 0, 0, 0, 0, 0, 0, 0, 2, 0, 3, 0]</t>
  </si>
  <si>
    <t>2024-06-28 16:25:00.219915 len(AllParetoSet)= 43559 NomPar= 12 NomNodePath= [0, 0, 0, 0, 0, 0, 0, 0, 0, 0, 0, 0, 3, 0, 3, 0]</t>
  </si>
  <si>
    <t>2024-06-28 16:28:56.852416 len(AllParetoSet)= 44804 NomPar= 12 NomNodePath= [0, 0, 0, 0, 0, 0, 0, 0, 0, 0, 0, 0, 4, 0, 3, 0]</t>
  </si>
  <si>
    <t>2024-06-28 16:33:01.921457 len(AllParetoSet)= 46086 NomPar= 12 NomNodePath= [0, 0, 0, 0, 0, 0, 0, 0, 0, 0, 0, 0, 5, 0, 3, 0]</t>
  </si>
  <si>
    <t>2024-06-28 16:33:01.921457 len(AllParetoSet)= 46086 NomPar= 13 NomNodePath= [0, 0, 0, 0, 0, 0, 0, 0, 0, 0, 0, 0, 0, 1, 3, 0]</t>
  </si>
  <si>
    <t>2024-06-28 16:37:05.953494 len(AllParetoSet)= 47293 NomPar= 12 NomNodePath= [0, 0, 0, 0, 0, 0, 0, 0, 0, 0, 0, 0, 1, 1, 3, 0]</t>
  </si>
  <si>
    <t>2024-06-28 16:41:13.598326 len(AllParetoSet)= 48494 NomPar= 12 NomNodePath= [0, 0, 0, 0, 0, 0, 0, 0, 0, 0, 0, 0, 2, 1, 3, 0]</t>
  </si>
  <si>
    <t>2024-06-28 16:45:24.188871 len(AllParetoSet)= 49742 NomPar= 12 NomNodePath= [0, 0, 0, 0, 0, 0, 0, 0, 0, 0, 0, 0, 3, 1, 3, 0]</t>
  </si>
  <si>
    <t>2024-06-28 16:49:42.513734 len(AllParetoSet)= 51017 NomPar= 12 NomNodePath= [0, 0, 0, 0, 0, 0, 0, 0, 0, 0, 0, 0, 4, 1, 3, 0]</t>
  </si>
  <si>
    <t>2024-06-28 16:54:00.336991 len(AllParetoSet)= 52239 NomPar= 12 NomNodePath= [0, 0, 0, 0, 0, 0, 0, 0, 0, 0, 0, 0, 5, 1, 3, 0]</t>
  </si>
  <si>
    <t>2024-06-28 16:54:00.336991 len(AllParetoSet)= 52239 NomPar= 13 NomNodePath= [0, 0, 0, 0, 0, 0, 0, 0, 0, 0, 0, 0, 0, 2, 3, 0]</t>
  </si>
  <si>
    <t>2024-06-28 16:54:00.336991 len(AllParetoSet)= 52239 NomPar= 14 NomNodePath= [0, 0, 0, 0, 0, 0, 0, 0, 0, 0, 0, 0, 0, 0, 4, 0]</t>
  </si>
  <si>
    <t>2024-06-28 16:58:23.331279 len(AllParetoSet)= 53456 NomPar= 12 NomNodePath= [0, 0, 0, 0, 0, 0, 0, 0, 0, 0, 0, 0, 1, 0, 4, 0]</t>
  </si>
  <si>
    <t>2024-06-28 17:02:51.217911 len(AllParetoSet)= 54648 NomPar= 12 NomNodePath= [0, 0, 0, 0, 0, 0, 0, 0, 0, 0, 0, 0, 2, 0, 4, 0]</t>
  </si>
  <si>
    <t>2024-06-28 17:07:18.129290 len(AllParetoSet)= 55884 NomPar= 12 NomNodePath= [0, 0, 0, 0, 0, 0, 0, 0, 0, 0, 0, 0, 3, 0, 4, 0]</t>
  </si>
  <si>
    <t>2024-06-28 17:11:49.454228 len(AllParetoSet)= 57137 NomPar= 12 NomNodePath= [0, 0, 0, 0, 0, 0, 0, 0, 0, 0, 0, 0, 4, 0, 4, 0]</t>
  </si>
  <si>
    <t>2024-06-28 17:16:28.282943 len(AllParetoSet)= 58420 NomPar= 12 NomNodePath= [0, 0, 0, 0, 0, 0, 0, 0, 0, 0, 0, 0, 5, 0, 4, 0]</t>
  </si>
  <si>
    <t>2024-06-28 17:16:28.282943 len(AllParetoSet)= 58420 NomPar= 13 NomNodePath= [0, 0, 0, 0, 0, 0, 0, 0, 0, 0, 0, 0, 0, 1, 4, 0]</t>
  </si>
  <si>
    <t>2024-06-28 17:21:04.695367 len(AllParetoSet)= 59625 NomPar= 12 NomNodePath= [0, 0, 0, 0, 0, 0, 0, 0, 0, 0, 0, 0, 1, 1, 4, 0]</t>
  </si>
  <si>
    <t>2024-06-28 17:25:43.201349 len(AllParetoSet)= 60817 NomPar= 12 NomNodePath= [0, 0, 0, 0, 0, 0, 0, 0, 0, 0, 0, 0, 2, 1, 4, 0]</t>
  </si>
  <si>
    <t>2024-06-28 17:30:27.298749 len(AllParetoSet)= 62066 NomPar= 12 NomNodePath= [0, 0, 0, 0, 0, 0, 0, 0, 0, 0, 0, 0, 3, 1, 4, 0]</t>
  </si>
  <si>
    <t>2024-06-28 17:35:19.357852 len(AllParetoSet)= 63348 NomPar= 12 NomNodePath= [0, 0, 0, 0, 0, 0, 0, 0, 0, 0, 0, 0, 4, 1, 4, 0]</t>
  </si>
  <si>
    <t>2024-06-28 17:40:12.028422 len(AllParetoSet)= 64541 NomPar= 12 NomNodePath= [0, 0, 0, 0, 0, 0, 0, 0, 0, 0, 0, 0, 5, 1, 4, 0]</t>
  </si>
  <si>
    <t>2024-06-28 17:40:12.028422 len(AllParetoSet)= 64541 NomPar= 13 NomNodePath= [0, 0, 0, 0, 0, 0, 0, 0, 0, 0, 0, 0, 0, 2, 4, 0]</t>
  </si>
  <si>
    <t>2024-06-28 17:40:12.028422 len(AllParetoSet)= 64541 NomPar= 14 NomNodePath= [0, 0, 0, 0, 0, 0, 0, 0, 0, 0, 0, 0, 0, 0, 5, 0]</t>
  </si>
  <si>
    <t>2024-06-28 17:40:12.028422 len(AllParetoSet)= 64541 NomPar= 15 NomNodePath= [0, 0, 0, 0, 0, 0, 0, 0, 0, 0, 0, 0, 0, 0, 0, 1]</t>
  </si>
  <si>
    <t>2024-06-28 17:42:18.261401 len(AllParetoSet)= 64541 NomPar= 12 NomNodePath= [0, 0, 0, 0, 0, 0, 0, 0, 0, 0, 0, 0, 1, 0, 0, 1]</t>
  </si>
  <si>
    <t>2024-06-28 17:44:23.229548 len(AllParetoSet)= 64541 NomPar= 12 NomNodePath= [0, 0, 0, 0, 0, 0, 0, 0, 0, 0, 0, 0, 2, 0, 0, 1]</t>
  </si>
  <si>
    <t>2024-06-28 17:46:32.912378 len(AllParetoSet)= 64541 NomPar= 12 NomNodePath= [0, 0, 0, 0, 0, 0, 0, 0, 0, 0, 0, 0, 3, 0, 0, 1]</t>
  </si>
  <si>
    <t>2024-06-28 17:48:43.492227 len(AllParetoSet)= 64541 NomPar= 12 NomNodePath= [0, 0, 0, 0, 0, 0, 0, 0, 0, 0, 0, 0, 4, 0, 0, 1]</t>
  </si>
  <si>
    <t>2024-06-28 17:50:58.804008 len(AllParetoSet)= 64541 NomPar= 12 NomNodePath= [0, 0, 0, 0, 0, 0, 0, 0, 0, 0, 0, 0, 5, 0, 0, 1]</t>
  </si>
  <si>
    <t>2024-06-28 17:50:58.804008 len(AllParetoSet)= 64541 NomPar= 13 NomNodePath= [0, 0, 0, 0, 0, 0, 0, 0, 0, 0, 0, 0, 0, 1, 0, 1]</t>
  </si>
  <si>
    <t>2024-06-28 17:53:20.320906 len(AllParetoSet)= 64541 NomPar= 12 NomNodePath= [0, 0, 0, 0, 0, 0, 0, 0, 0, 0, 0, 0, 1, 1, 0, 1]</t>
  </si>
  <si>
    <t>2024-06-28 17:55:43.090710 len(AllParetoSet)= 64541 NomPar= 12 NomNodePath= [0, 0, 0, 0, 0, 0, 0, 0, 0, 0, 0, 0, 2, 1, 0, 1]</t>
  </si>
  <si>
    <t>2024-06-28 17:58:07.149059 len(AllParetoSet)= 64541 NomPar= 12 NomNodePath= [0, 0, 0, 0, 0, 0, 0, 0, 0, 0, 0, 0, 3, 1, 0, 1]</t>
  </si>
  <si>
    <t>2024-06-28 18:00:34.853828 len(AllParetoSet)= 64541 NomPar= 12 NomNodePath= [0, 0, 0, 0, 0, 0, 0, 0, 0, 0, 0, 0, 4, 1, 0, 1]</t>
  </si>
  <si>
    <t>2024-06-28 18:03:05.390256 len(AllParetoSet)= 64541 NomPar= 12 NomNodePath= [0, 0, 0, 0, 0, 0, 0, 0, 0, 0, 0, 0, 5, 1, 0, 1]</t>
  </si>
  <si>
    <t>2024-06-28 18:03:05.390256 len(AllParetoSet)= 64541 NomPar= 13 NomNodePath= [0, 0, 0, 0, 0, 0, 0, 0, 0, 0, 0, 0, 0, 2, 0, 1]</t>
  </si>
  <si>
    <t>2024-06-28 18:03:05.390256 len(AllParetoSet)= 64541 NomPar= 14 NomNodePath= [0, 0, 0, 0, 0, 0, 0, 0, 0, 0, 0, 0, 0, 0, 1, 1]</t>
  </si>
  <si>
    <t>2024-06-28 18:05:40.535439 len(AllParetoSet)= 64541 NomPar= 12 NomNodePath= [0, 0, 0, 0, 0, 0, 0, 0, 0, 0, 0, 0, 1, 0, 1, 1]</t>
  </si>
  <si>
    <t>2024-06-28 18:08:17.920195 len(AllParetoSet)= 64541 NomPar= 12 NomNodePath= [0, 0, 0, 0, 0, 0, 0, 0, 0, 0, 0, 0, 2, 0, 1, 1]</t>
  </si>
  <si>
    <t>2024-06-28 18:11:00.721724 len(AllParetoSet)= 64541 NomPar= 12 NomNodePath= [0, 0, 0, 0, 0, 0, 0, 0, 0, 0, 0, 0, 3, 0, 1, 1]</t>
  </si>
  <si>
    <t>2024-06-28 18:13:46.721722 len(AllParetoSet)= 64541 NomPar= 12 NomNodePath= [0, 0, 0, 0, 0, 0, 0, 0, 0, 0, 0, 0, 4, 0, 1, 1]</t>
  </si>
  <si>
    <t>2024-06-28 18:16:34.913224 len(AllParetoSet)= 64541 NomPar= 12 NomNodePath= [0, 0, 0, 0, 0, 0, 0, 0, 0, 0, 0, 0, 5, 0, 1, 1]</t>
  </si>
  <si>
    <t>2024-06-28 18:16:34.913224 len(AllParetoSet)= 64541 NomPar= 13 NomNodePath= [0, 0, 0, 0, 0, 0, 0, 0, 0, 0, 0, 0, 0, 1, 1, 1]</t>
  </si>
  <si>
    <t>2024-06-28 18:19:23.560341 len(AllParetoSet)= 64541 NomPar= 12 NomNodePath= [0, 0, 0, 0, 0, 0, 0, 0, 0, 0, 0, 0, 1, 1, 1, 1]</t>
  </si>
  <si>
    <t>2024-06-28 18:22:14.674491 len(AllParetoSet)= 64541 NomPar= 12 NomNodePath= [0, 0, 0, 0, 0, 0, 0, 0, 0, 0, 0, 0, 2, 1, 1, 1]</t>
  </si>
  <si>
    <t>2024-06-28 18:25:10.341859 len(AllParetoSet)= 64541 NomPar= 12 NomNodePath= [0, 0, 0, 0, 0, 0, 0, 0, 0, 0, 0, 0, 3, 1, 1, 1]</t>
  </si>
  <si>
    <t>2024-06-28 18:28:12.677493 len(AllParetoSet)= 64541 NomPar= 12 NomNodePath= [0, 0, 0, 0, 0, 0, 0, 0, 0, 0, 0, 0, 4, 1, 1, 1]</t>
  </si>
  <si>
    <t>2024-06-28 18:31:16.416198 len(AllParetoSet)= 64541 NomPar= 12 NomNodePath= [0, 0, 0, 0, 0, 0, 0, 0, 0, 0, 0, 0, 5, 1, 1, 1]</t>
  </si>
  <si>
    <t>2024-06-28 18:31:16.416198 len(AllParetoSet)= 64541 NomPar= 13 NomNodePath= [0, 0, 0, 0, 0, 0, 0, 0, 0, 0, 0, 0, 0, 2, 1, 1]</t>
  </si>
  <si>
    <t>2024-06-28 18:31:16.416198 len(AllParetoSet)= 64541 NomPar= 14 NomNodePath= [0, 0, 0, 0, 0, 0, 0, 0, 0, 0, 0, 0, 0, 0, 2, 1]</t>
  </si>
  <si>
    <t>2024-06-28 18:34:28.422535 len(AllParetoSet)= 64541 NomPar= 12 NomNodePath= [0, 0, 0, 0, 0, 0, 0, 0, 0, 0, 0, 0, 1, 0, 2, 1]</t>
  </si>
  <si>
    <t>2024-06-28 18:37:36.213915 len(AllParetoSet)= 64541 NomPar= 12 NomNodePath= [0, 0, 0, 0, 0, 0, 0, 0, 0, 0, 0, 0, 2, 0, 2, 1]</t>
  </si>
  <si>
    <t>2024-06-28 18:40:51.234119 len(AllParetoSet)= 64541 NomPar= 12 NomNodePath= [0, 0, 0, 0, 0, 0, 0, 0, 0, 0, 0, 0, 3, 0, 2, 1]</t>
  </si>
  <si>
    <t>2024-06-28 18:44:07.560640 len(AllParetoSet)= 64541 NomPar= 12 NomNodePath= [0, 0, 0, 0, 0, 0, 0, 0, 0, 0, 0, 0, 4, 0, 2, 1]</t>
  </si>
  <si>
    <t>2024-06-28 18:47:30.481114 len(AllParetoSet)= 64541 NomPar= 12 NomNodePath= [0, 0, 0, 0, 0, 0, 0, 0, 0, 0, 0, 0, 5, 0, 2, 1]</t>
  </si>
  <si>
    <t>2024-06-28 18:47:30.481114 len(AllParetoSet)= 64541 NomPar= 13 NomNodePath= [0, 0, 0, 0, 0, 0, 0, 0, 0, 0, 0, 0, 0, 1, 2, 1]</t>
  </si>
  <si>
    <t>2024-06-28 18:50:52.798733 len(AllParetoSet)= 64541 NomPar= 12 NomNodePath= [0, 0, 0, 0, 0, 0, 0, 0, 0, 0, 0, 0, 1, 1, 2, 1]</t>
  </si>
  <si>
    <t>2024-06-28 18:54:18.980941 len(AllParetoSet)= 64541 NomPar= 12 NomNodePath= [0, 0, 0, 0, 0, 0, 0, 0, 0, 0, 0, 0, 2, 1, 2, 1]</t>
  </si>
  <si>
    <t>2024-06-28 18:57:47.680365 len(AllParetoSet)= 64541 NomPar= 12 NomNodePath= [0, 0, 0, 0, 0, 0, 0, 0, 0, 0, 0, 0, 3, 1, 2, 1]</t>
  </si>
  <si>
    <t>2024-06-28 19:01:24.781974 len(AllParetoSet)= 64541 NomPar= 12 NomNodePath= [0, 0, 0, 0, 0, 0, 0, 0, 0, 0, 0, 0, 4, 1, 2, 1]</t>
  </si>
  <si>
    <t>2024-06-28 19:05:03.227227 len(AllParetoSet)= 64541 NomPar= 12 NomNodePath= [0, 0, 0, 0, 0, 0, 0, 0, 0, 0, 0, 0, 5, 1, 2, 1]</t>
  </si>
  <si>
    <t>2024-06-28 19:05:03.227227 len(AllParetoSet)= 64541 NomPar= 13 NomNodePath= [0, 0, 0, 0, 0, 0, 0, 0, 0, 0, 0, 0, 0, 2, 2, 1]</t>
  </si>
  <si>
    <t>2024-06-28 19:05:03.227227 len(AllParetoSet)= 64541 NomPar= 14 NomNodePath= [0, 0, 0, 0, 0, 0, 0, 0, 0, 0, 0, 0, 0, 0, 3, 1]</t>
  </si>
  <si>
    <t>2024-06-28 19:08:42.988062 len(AllParetoSet)= 64541 NomPar= 12 NomNodePath= [0, 0, 0, 0, 0, 0, 0, 0, 0, 0, 0, 0, 1, 0, 3, 1]</t>
  </si>
  <si>
    <t>2024-06-28 19:12:23.863365 len(AllParetoSet)= 64541 NomPar= 12 NomNodePath= [0, 0, 0, 0, 0, 0, 0, 0, 0, 0, 0, 0, 2, 0, 3, 1]</t>
  </si>
  <si>
    <t>2024-06-28 19:16:08.682574 len(AllParetoSet)= 64541 NomPar= 12 NomNodePath= [0, 0, 0, 0, 0, 0, 0, 0, 0, 0, 0, 0, 3, 0, 3, 1]</t>
  </si>
  <si>
    <t>2024-06-28 19:19:57.659133 len(AllParetoSet)= 64541 NomPar= 12 NomNodePath= [0, 0, 0, 0, 0, 0, 0, 0, 0, 0, 0, 0, 4, 0, 3, 1]</t>
  </si>
  <si>
    <t>2024-06-28 19:23:54.633849 len(AllParetoSet)= 64541 NomPar= 12 NomNodePath= [0, 0, 0, 0, 0, 0, 0, 0, 0, 0, 0, 0, 5, 0, 3, 1]</t>
  </si>
  <si>
    <t>2024-06-28 19:23:54.633849 len(AllParetoSet)= 64541 NomPar= 13 NomNodePath= [0, 0, 0, 0, 0, 0, 0, 0, 0, 0, 0, 0, 0, 1, 3, 1]</t>
  </si>
  <si>
    <t>2024-06-28 19:27:50.664269 len(AllParetoSet)= 64541 NomPar= 12 NomNodePath= [0, 0, 0, 0, 0, 0, 0, 0, 0, 0, 0, 0, 1, 1, 3, 1]</t>
  </si>
  <si>
    <t>2024-06-28 19:31:51.694857 len(AllParetoSet)= 64541 NomPar= 12 NomNodePath= [0, 0, 0, 0, 0, 0, 0, 0, 0, 0, 0, 0, 2, 1, 3, 1]</t>
  </si>
  <si>
    <t>2024-06-28 19:35:53.208918 len(AllParetoSet)= 64541 NomPar= 12 NomNodePath= [0, 0, 0, 0, 0, 0, 0, 0, 0, 0, 0, 0, 3, 1, 3, 1]</t>
  </si>
  <si>
    <t>2024-06-28 19:40:04.011090 len(AllParetoSet)= 64541 NomPar= 12 NomNodePath= [0, 0, 0, 0, 0, 0, 0, 0, 0, 0, 0, 0, 4, 1, 3, 1]</t>
  </si>
  <si>
    <t>2024-06-28 19:44:15.008164 len(AllParetoSet)= 64541 NomPar= 12 NomNodePath= [0, 0, 0, 0, 0, 0, 0, 0, 0, 0, 0, 0, 5, 1, 3, 1]</t>
  </si>
  <si>
    <t>2024-06-28 19:44:15.008164 len(AllParetoSet)= 64541 NomPar= 13 NomNodePath= [0, 0, 0, 0, 0, 0, 0, 0, 0, 0, 0, 0, 0, 2, 3, 1]</t>
  </si>
  <si>
    <t>2024-06-28 19:44:15.008164 len(AllParetoSet)= 64541 NomPar= 14 NomNodePath= [0, 0, 0, 0, 0, 0, 0, 0, 0, 0, 0, 0, 0, 0, 4, 1]</t>
  </si>
  <si>
    <t>2024-06-28 19:48:31.441215 len(AllParetoSet)= 64541 NomPar= 12 NomNodePath= [0, 0, 0, 0, 0, 0, 0, 0, 0, 0, 0, 0, 1, 0, 4, 1]</t>
  </si>
  <si>
    <t>2024-06-28 19:52:45.166239 len(AllParetoSet)= 64541 NomPar= 12 NomNodePath= [0, 0, 0, 0, 0, 0, 0, 0, 0, 0, 0, 0, 2, 0, 4, 1]</t>
  </si>
  <si>
    <t>2024-06-28 19:57:08.195626 len(AllParetoSet)= 64541 NomPar= 12 NomNodePath= [0, 0, 0, 0, 0, 0, 0, 0, 0, 0, 0, 0, 3, 0, 4, 1]</t>
  </si>
  <si>
    <t>2024-06-28 20:01:42.353345 len(AllParetoSet)= 64541 NomPar= 12 NomNodePath= [0, 0, 0, 0, 0, 0, 0, 0, 0, 0, 0, 0, 4, 0, 4, 1]</t>
  </si>
  <si>
    <t>2024-06-28 20:06:22.943324 len(AllParetoSet)= 64541 NomPar= 12 NomNodePath= [0, 0, 0, 0, 0, 0, 0, 0, 0, 0, 0, 0, 5, 0, 4, 1]</t>
  </si>
  <si>
    <t>2024-06-28 20:06:22.943324 len(AllParetoSet)= 64541 NomPar= 13 NomNodePath= [0, 0, 0, 0, 0, 0, 0, 0, 0, 0, 0, 0, 0, 1, 4, 1]</t>
  </si>
  <si>
    <t>2024-06-28 20:11:02.283861 len(AllParetoSet)= 64541 NomPar= 12 NomNodePath= [0, 0, 0, 0, 0, 0, 0, 0, 0, 0, 0, 0, 1, 1, 4, 1]</t>
  </si>
  <si>
    <t>2024-06-28 20:15:41.217767 len(AllParetoSet)= 64541 NomPar= 12 NomNodePath= [0, 0, 0, 0, 0, 0, 0, 0, 0, 0, 0, 0, 2, 1, 4, 1]</t>
  </si>
  <si>
    <t>2024-06-28 20:20:26.116598 len(AllParetoSet)= 64541 NomPar= 12 NomNodePath= [0, 0, 0, 0, 0, 0, 0, 0, 0, 0, 0, 0, 3, 1, 4, 1]</t>
  </si>
  <si>
    <t>2024-06-28 20:25:21.143827 len(AllParetoSet)= 64541 NomPar= 12 NomNodePath= [0, 0, 0, 0, 0, 0, 0, 0, 0, 0, 0, 0, 4, 1, 4, 1]</t>
  </si>
  <si>
    <t>2024-06-28 20:30:17.116778 len(AllParetoSet)= 64541 NomPar= 12 NomNodePath= [0, 0, 0, 0, 0, 0, 0, 0, 0, 0, 0, 0, 5, 1, 4, 1]</t>
  </si>
  <si>
    <t>2024-06-28 20:30:17.116778 len(AllParetoSet)= 64541 NomPar= 13 NomNodePath= [0, 0, 0, 0, 0, 0, 0, 0, 0, 0, 0, 0, 0, 2, 4, 1]</t>
  </si>
  <si>
    <t>2024-06-28 20:30:17.116778 len(AllParetoSet)= 64541 NomPar= 14 NomNodePath= [0, 0, 0, 0, 0, 0, 0, 0, 0, 0, 0, 0, 0, 0, 5, 1]</t>
  </si>
  <si>
    <t>2024-06-28 20:30:17.116778 len(AllParetoSet)= 64541 NomPar= 15 NomNodePath= [0, 0, 0, 0, 0, 0, 0, 0, 0, 0, 0, 0, 0, 0, 0, 2]</t>
  </si>
  <si>
    <t>м</t>
  </si>
  <si>
    <t>с</t>
  </si>
  <si>
    <t>мил</t>
  </si>
  <si>
    <t>ч</t>
  </si>
  <si>
    <t>2024-06-29 06:46:33.186330 0 Go ParetoSet</t>
  </si>
  <si>
    <t>C:\КАФЕДРА\Программы\ACO_Cluster2/ParametricGraph/EnableParetoSet/BenchParettox101.xlsx</t>
  </si>
  <si>
    <t>2024-06-29 06:46:41.882825 len(AllParetoSet)= 1 NomPar= 12 NomNodePath= [0, 0, 0, 0, 0, 0, 0, 0, 0, 0, 0, 0, 1, 0, 0, 0]</t>
  </si>
  <si>
    <t>2024-06-29 06:46:50.635623 len(AllParetoSet)= 1 NomPar= 12 NomNodePath= [0, 0, 0, 0, 0, 0, 0, 0, 0, 0, 0, 0, 2, 0, 0, 0]</t>
  </si>
  <si>
    <t>2024-06-29 06:46:59.399206 len(AllParetoSet)= 1 NomPar= 12 NomNodePath= [0, 0, 0, 0, 0, 0, 0, 0, 0, 0, 0, 0, 3, 0, 0, 0]</t>
  </si>
  <si>
    <t>2024-06-29 06:47:08.136882 len(AllParetoSet)= 1 NomPar= 12 NomNodePath= [0, 0, 0, 0, 0, 0, 0, 0, 0, 0, 0, 0, 4, 0, 0, 0]</t>
  </si>
  <si>
    <t>2024-06-29 06:47:16.830307 len(AllParetoSet)= 1 NomPar= 12 NomNodePath= [0, 0, 0, 0, 0, 0, 0, 0, 0, 0, 0, 0, 5, 0, 0, 0]</t>
  </si>
  <si>
    <t>2024-06-29 06:47:16.830307 len(AllParetoSet)= 1 NomPar= 13 NomNodePath= [0, 0, 0, 0, 0, 0, 0, 0, 0, 0, 0, 0, 0, 1, 0, 0]</t>
  </si>
  <si>
    <t>2024-06-29 06:47:25.519103 len(AllParetoSet)= 1 NomPar= 12 NomNodePath= [0, 0, 0, 0, 0, 0, 0, 0, 0, 0, 0, 0, 1, 1, 0, 0]</t>
  </si>
  <si>
    <t>2024-06-29 06:47:34.166131 len(AllParetoSet)= 1 NomPar= 12 NomNodePath= [0, 0, 0, 0, 0, 0, 0, 0, 0, 0, 0, 0, 2, 1, 0, 0]</t>
  </si>
  <si>
    <t>2024-06-29 06:47:42.729248 len(AllParetoSet)= 1 NomPar= 12 NomNodePath= [0, 0, 0, 0, 0, 0, 0, 0, 0, 0, 0, 0, 3, 1, 0, 0]</t>
  </si>
  <si>
    <t>2024-06-29 06:47:51.341012 len(AllParetoSet)= 1 NomPar= 12 NomNodePath= [0, 0, 0, 0, 0, 0, 0, 0, 0, 0, 0, 0, 4, 1, 0, 0]</t>
  </si>
  <si>
    <t>2024-06-29 06:47:59.880597 len(AllParetoSet)= 1 NomPar= 12 NomNodePath= [0, 0, 0, 0, 0, 0, 0, 0, 0, 0, 0, 0, 5, 1, 0, 0]</t>
  </si>
  <si>
    <t>2024-06-29 06:47:59.880597 len(AllParetoSet)= 1 NomPar= 13 NomNodePath= [0, 0, 0, 0, 0, 0, 0, 0, 0, 0, 0, 0, 0, 2, 0, 0]</t>
  </si>
  <si>
    <t>2024-06-29 06:47:59.880597 len(AllParetoSet)= 1 NomPar= 14 NomNodePath= [0, 0, 0, 0, 0, 0, 0, 0, 0, 0, 0, 0, 0, 0, 1, 0]</t>
  </si>
  <si>
    <t>2024-06-29 06:48:08.463820 len(AllParetoSet)= 1 NomPar= 12 NomNodePath= [0, 0, 0, 0, 0, 0, 0, 0, 0, 0, 0, 0, 1, 0, 1, 0]</t>
  </si>
  <si>
    <t>2024-06-29 06:48:17.019898 len(AllParetoSet)= 1 NomPar= 12 NomNodePath= [0, 0, 0, 0, 0, 0, 0, 0, 0, 0, 0, 0, 2, 0, 1, 0]</t>
  </si>
  <si>
    <t>2024-06-29 06:48:25.594482 len(AllParetoSet)= 1 NomPar= 12 NomNodePath= [0, 0, 0, 0, 0, 0, 0, 0, 0, 0, 0, 0, 3, 0, 1, 0]</t>
  </si>
  <si>
    <t>2024-06-29 06:48:34.169195 len(AllParetoSet)= 1 NomPar= 12 NomNodePath= [0, 0, 0, 0, 0, 0, 0, 0, 0, 0, 0, 0, 4, 0, 1, 0]</t>
  </si>
  <si>
    <t>2024-06-29 06:48:42.705983 len(AllParetoSet)= 1 NomPar= 12 NomNodePath= [0, 0, 0, 0, 0, 0, 0, 0, 0, 0, 0, 0, 5, 0, 1, 0]</t>
  </si>
  <si>
    <t>2024-06-29 06:48:42.705983 len(AllParetoSet)= 1 NomPar= 13 NomNodePath= [0, 0, 0, 0, 0, 0, 0, 0, 0, 0, 0, 0, 0, 1, 1, 0]</t>
  </si>
  <si>
    <t>2024-06-29 06:48:51.297221 len(AllParetoSet)= 1 NomPar= 12 NomNodePath= [0, 0, 0, 0, 0, 0, 0, 0, 0, 0, 0, 0, 1, 1, 1, 0]</t>
  </si>
  <si>
    <t>2024-06-29 06:48:59.854683 len(AllParetoSet)= 1 NomPar= 12 NomNodePath= [0, 0, 0, 0, 0, 0, 0, 0, 0, 0, 0, 0, 2, 1, 1, 0]</t>
  </si>
  <si>
    <t>2024-06-29 06:49:08.473197 len(AllParetoSet)= 1 NomPar= 12 NomNodePath= [0, 0, 0, 0, 0, 0, 0, 0, 0, 0, 0, 0, 3, 1, 1, 0]</t>
  </si>
  <si>
    <t>2024-06-29 06:49:17.079025 len(AllParetoSet)= 1 NomPar= 12 NomNodePath= [0, 0, 0, 0, 0, 0, 0, 0, 0, 0, 0, 0, 4, 1, 1, 0]</t>
  </si>
  <si>
    <t>2024-06-29 06:49:25.739530 len(AllParetoSet)= 1 NomPar= 12 NomNodePath= [0, 0, 0, 0, 0, 0, 0, 0, 0, 0, 0, 0, 5, 1, 1, 0]</t>
  </si>
  <si>
    <t>2024-06-29 06:49:25.739530 len(AllParetoSet)= 1 NomPar= 13 NomNodePath= [0, 0, 0, 0, 0, 0, 0, 0, 0, 0, 0, 0, 0, 2, 1, 0]</t>
  </si>
  <si>
    <t>2024-06-29 06:49:25.739530 len(AllParetoSet)= 1 NomPar= 14 NomNodePath= [0, 0, 0, 0, 0, 0, 0, 0, 0, 0, 0, 0, 0, 0, 2, 0]</t>
  </si>
  <si>
    <t>2024-06-29 06:49:34.343797 len(AllParetoSet)= 1 NomPar= 12 NomNodePath= [0, 0, 0, 0, 0, 0, 0, 0, 0, 0, 0, 0, 1, 0, 2, 0]</t>
  </si>
  <si>
    <t>2024-06-29 06:49:42.891359 len(AllParetoSet)= 1 NomPar= 12 NomNodePath= [0, 0, 0, 0, 0, 0, 0, 0, 0, 0, 0, 0, 2, 0, 2, 0]</t>
  </si>
  <si>
    <t>2024-06-29 06:49:51.490165 len(AllParetoSet)= 1 NomPar= 12 NomNodePath= [0, 0, 0, 0, 0, 0, 0, 0, 0, 0, 0, 0, 3, 0, 2, 0]</t>
  </si>
  <si>
    <t>2024-06-29 06:50:00.018248 len(AllParetoSet)= 1 NomPar= 12 NomNodePath= [0, 0, 0, 0, 0, 0, 0, 0, 0, 0, 0, 0, 4, 0, 2, 0]</t>
  </si>
  <si>
    <t>2024-06-29 06:50:08.580220 len(AllParetoSet)= 1 NomPar= 12 NomNodePath= [0, 0, 0, 0, 0, 0, 0, 0, 0, 0, 0, 0, 5, 0, 2, 0]</t>
  </si>
  <si>
    <t>2024-06-29 06:50:08.580220 len(AllParetoSet)= 1 NomPar= 13 NomNodePath= [0, 0, 0, 0, 0, 0, 0, 0, 0, 0, 0, 0, 0, 1, 2, 0]</t>
  </si>
  <si>
    <t>2024-06-29 06:50:17.143348 len(AllParetoSet)= 1 NomPar= 12 NomNodePath= [0, 0, 0, 0, 0, 0, 0, 0, 0, 0, 0, 0, 1, 1, 2, 0]</t>
  </si>
  <si>
    <t>2024-06-29 06:50:25.653523 len(AllParetoSet)= 1 NomPar= 12 NomNodePath= [0, 0, 0, 0, 0, 0, 0, 0, 0, 0, 0, 0, 2, 1, 2, 0]</t>
  </si>
  <si>
    <t>2024-06-29 06:50:34.126619 len(AllParetoSet)= 1 NomPar= 12 NomNodePath= [0, 0, 0, 0, 0, 0, 0, 0, 0, 0, 0, 0, 3, 1, 2, 0]</t>
  </si>
  <si>
    <t>2024-06-29 06:50:42.592016 len(AllParetoSet)= 1 NomPar= 12 NomNodePath= [0, 0, 0, 0, 0, 0, 0, 0, 0, 0, 0, 0, 4, 1, 2, 0]</t>
  </si>
  <si>
    <t>2024-06-29 06:50:51.042618 len(AllParetoSet)= 1 NomPar= 12 NomNodePath= [0, 0, 0, 0, 0, 0, 0, 0, 0, 0, 0, 0, 5, 1, 2, 0]</t>
  </si>
  <si>
    <t>2024-06-29 06:50:51.042618 len(AllParetoSet)= 1 NomPar= 13 NomNodePath= [0, 0, 0, 0, 0, 0, 0, 0, 0, 0, 0, 0, 0, 2, 2, 0]</t>
  </si>
  <si>
    <t>2024-06-29 06:50:51.042618 len(AllParetoSet)= 1 NomPar= 14 NomNodePath= [0, 0, 0, 0, 0, 0, 0, 0, 0, 0, 0, 0, 0, 0, 3, 0]</t>
  </si>
  <si>
    <t>2024-06-29 06:50:59.483980 len(AllParetoSet)= 1 NomPar= 12 NomNodePath= [0, 0, 0, 0, 0, 0, 0, 0, 0, 0, 0, 0, 1, 0, 3, 0]</t>
  </si>
  <si>
    <t>2024-06-29 06:51:07.955713 len(AllParetoSet)= 1 NomPar= 12 NomNodePath= [0, 0, 0, 0, 0, 0, 0, 0, 0, 0, 0, 0, 2, 0, 3, 0]</t>
  </si>
  <si>
    <t>2024-06-29 06:51:16.448261 len(AllParetoSet)= 1 NomPar= 12 NomNodePath= [0, 0, 0, 0, 0, 0, 0, 0, 0, 0, 0, 0, 3, 0, 3, 0]</t>
  </si>
  <si>
    <t>2024-06-29 06:51:24.910701 len(AllParetoSet)= 1 NomPar= 12 NomNodePath= [0, 0, 0, 0, 0, 0, 0, 0, 0, 0, 0, 0, 4, 0, 3, 0]</t>
  </si>
  <si>
    <t>2024-06-29 06:51:33.376501 len(AllParetoSet)= 1 NomPar= 12 NomNodePath= [0, 0, 0, 0, 0, 0, 0, 0, 0, 0, 0, 0, 5, 0, 3, 0]</t>
  </si>
  <si>
    <t>2024-06-29 06:51:33.376501 len(AllParetoSet)= 1 NomPar= 13 NomNodePath= [0, 0, 0, 0, 0, 0, 0, 0, 0, 0, 0, 0, 0, 1, 3, 0]</t>
  </si>
  <si>
    <t>2024-06-29 06:51:41.805032 len(AllParetoSet)= 1 NomPar= 12 NomNodePath= [0, 0, 0, 0, 0, 0, 0, 0, 0, 0, 0, 0, 1, 1, 3, 0]</t>
  </si>
  <si>
    <t>2024-06-29 06:51:50.196902 len(AllParetoSet)= 1 NomPar= 12 NomNodePath= [0, 0, 0, 0, 0, 0, 0, 0, 0, 0, 0, 0, 2, 1, 3, 0]</t>
  </si>
  <si>
    <t>2024-06-29 06:51:58.561748 len(AllParetoSet)= 1 NomPar= 12 NomNodePath= [0, 0, 0, 0, 0, 0, 0, 0, 0, 0, 0, 0, 3, 1, 3, 0]</t>
  </si>
  <si>
    <t>2024-06-29 06:52:07.015808 len(AllParetoSet)= 1 NomPar= 12 NomNodePath= [0, 0, 0, 0, 0, 0, 0, 0, 0, 0, 0, 0, 4, 1, 3, 0]</t>
  </si>
  <si>
    <t>2024-06-29 06:52:15.434050 len(AllParetoSet)= 1 NomPar= 12 NomNodePath= [0, 0, 0, 0, 0, 0, 0, 0, 0, 0, 0, 0, 5, 1, 3, 0]</t>
  </si>
  <si>
    <t>2024-06-29 06:52:15.434050 len(AllParetoSet)= 1 NomPar= 13 NomNodePath= [0, 0, 0, 0, 0, 0, 0, 0, 0, 0, 0, 0, 0, 2, 3, 0]</t>
  </si>
  <si>
    <t>2024-06-29 06:52:15.434050 len(AllParetoSet)= 1 NomPar= 14 NomNodePath= [0, 0, 0, 0, 0, 0, 0, 0, 0, 0, 0, 0, 0, 0, 4, 0]</t>
  </si>
  <si>
    <t>2024-06-29 06:52:23.866250 len(AllParetoSet)= 1 NomPar= 12 NomNodePath= [0, 0, 0, 0, 0, 0, 0, 0, 0, 0, 0, 0, 1, 0, 4, 0]</t>
  </si>
  <si>
    <t>2024-06-29 06:52:32.274927 len(AllParetoSet)= 1 NomPar= 12 NomNodePath= [0, 0, 0, 0, 0, 0, 0, 0, 0, 0, 0, 0, 2, 0, 4, 0]</t>
  </si>
  <si>
    <t>2024-06-29 06:52:40.708029 len(AllParetoSet)= 1 NomPar= 12 NomNodePath= [0, 0, 0, 0, 0, 0, 0, 0, 0, 0, 0, 0, 3, 0, 4, 0]</t>
  </si>
  <si>
    <t>2024-06-29 06:52:49.139292 len(AllParetoSet)= 1 NomPar= 12 NomNodePath= [0, 0, 0, 0, 0, 0, 0, 0, 0, 0, 0, 0, 4, 0, 4, 0]</t>
  </si>
  <si>
    <t>2024-06-29 06:52:57.577583 len(AllParetoSet)= 1 NomPar= 12 NomNodePath= [0, 0, 0, 0, 0, 0, 0, 0, 0, 0, 0, 0, 5, 0, 4, 0]</t>
  </si>
  <si>
    <t>2024-06-29 06:52:57.577583 len(AllParetoSet)= 1 NomPar= 13 NomNodePath= [0, 0, 0, 0, 0, 0, 0, 0, 0, 0, 0, 0, 0, 1, 4, 0]</t>
  </si>
  <si>
    <t>2024-06-29 06:53:06.108622 len(AllParetoSet)= 1 NomPar= 12 NomNodePath= [0, 0, 0, 0, 0, 0, 0, 0, 0, 0, 0, 0, 1, 1, 4, 0]</t>
  </si>
  <si>
    <t>2024-06-29 06:53:14.626193 len(AllParetoSet)= 1 NomPar= 12 NomNodePath= [0, 0, 0, 0, 0, 0, 0, 0, 0, 0, 0, 0, 2, 1, 4, 0]</t>
  </si>
  <si>
    <t>2024-06-29 06:53:23.151393 len(AllParetoSet)= 1 NomPar= 12 NomNodePath= [0, 0, 0, 0, 0, 0, 0, 0, 0, 0, 0, 0, 3, 1, 4, 0]</t>
  </si>
  <si>
    <t>2024-06-29 06:53:31.698243 len(AllParetoSet)= 1 NomPar= 12 NomNodePath= [0, 0, 0, 0, 0, 0, 0, 0, 0, 0, 0, 0, 4, 1, 4, 0]</t>
  </si>
  <si>
    <t>2024-06-29 06:53:40.304984 len(AllParetoSet)= 1 NomPar= 12 NomNodePath= [0, 0, 0, 0, 0, 0, 0, 0, 0, 0, 0, 0, 5, 1, 4, 0]</t>
  </si>
  <si>
    <t>2024-06-29 06:53:40.304984 len(AllParetoSet)= 1 NomPar= 13 NomNodePath= [0, 0, 0, 0, 0, 0, 0, 0, 0, 0, 0, 0, 0, 2, 4, 0]</t>
  </si>
  <si>
    <t>2024-06-29 06:53:40.304984 len(AllParetoSet)= 1 NomPar= 14 NomNodePath= [0, 0, 0, 0, 0, 0, 0, 0, 0, 0, 0, 0, 0, 0, 5, 0]</t>
  </si>
  <si>
    <t>2024-06-29 06:53:40.304984 len(AllParetoSet)= 1 NomPar= 15 NomNodePath= [0, 0, 0, 0, 0, 0, 0, 0, 0, 0, 0, 0, 0, 0, 0, 1]</t>
  </si>
  <si>
    <t>2024-06-29 06:53:48.940051 len(AllParetoSet)= 1 NomPar= 12 NomNodePath= [0, 0, 0, 0, 0, 0, 0, 0, 0, 0, 0, 0, 1, 0, 0, 1]</t>
  </si>
  <si>
    <t>2024-06-29 06:53:57.580327 len(AllParetoSet)= 1 NomPar= 12 NomNodePath= [0, 0, 0, 0, 0, 0, 0, 0, 0, 0, 0, 0, 2, 0, 0, 1]</t>
  </si>
  <si>
    <t>2024-06-29 06:54:06.235004 len(AllParetoSet)= 1 NomPar= 12 NomNodePath= [0, 0, 0, 0, 0, 0, 0, 0, 0, 0, 0, 0, 3, 0, 0, 1]</t>
  </si>
  <si>
    <t>2024-06-29 06:54:14.809221 len(AllParetoSet)= 1 NomPar= 12 NomNodePath= [0, 0, 0, 0, 0, 0, 0, 0, 0, 0, 0, 0, 4, 0, 0, 1]</t>
  </si>
  <si>
    <t>2024-06-29 06:54:23.470992 len(AllParetoSet)= 1 NomPar= 12 NomNodePath= [0, 0, 0, 0, 0, 0, 0, 0, 0, 0, 0, 0, 5, 0, 0, 1]</t>
  </si>
  <si>
    <t>2024-06-29 06:54:23.470992 len(AllParetoSet)= 1 NomPar= 13 NomNodePath= [0, 0, 0, 0, 0, 0, 0, 0, 0, 0, 0, 0, 0, 1, 0, 1]</t>
  </si>
  <si>
    <t>2024-06-29 06:54:32.139177 len(AllParetoSet)= 1 NomPar= 12 NomNodePath= [0, 0, 0, 0, 0, 0, 0, 0, 0, 0, 0, 0, 1, 1, 0, 1]</t>
  </si>
  <si>
    <t>2024-06-29 06:54:40.479409 len(AllParetoSet)= 1 NomPar= 12 NomNodePath= [0, 0, 0, 0, 0, 0, 0, 0, 0, 0, 0, 0, 2, 1, 0, 1]</t>
  </si>
  <si>
    <t>2024-06-29 06:54:48.832632 len(AllParetoSet)= 1 NomPar= 12 NomNodePath= [0, 0, 0, 0, 0, 0, 0, 0, 0, 0, 0, 0, 3, 1, 0, 1]</t>
  </si>
  <si>
    <t>2024-06-29 06:54:57.212674 len(AllParetoSet)= 1 NomPar= 12 NomNodePath= [0, 0, 0, 0, 0, 0, 0, 0, 0, 0, 0, 0, 4, 1, 0, 1]</t>
  </si>
  <si>
    <t>2024-06-29 06:55:05.710390 len(AllParetoSet)= 1 NomPar= 12 NomNodePath= [0, 0, 0, 0, 0, 0, 0, 0, 0, 0, 0, 0, 5, 1, 0, 1]</t>
  </si>
  <si>
    <t>2024-06-29 06:55:05.710390 len(AllParetoSet)= 1 NomPar= 13 NomNodePath= [0, 0, 0, 0, 0, 0, 0, 0, 0, 0, 0, 0, 0, 2, 0, 1]</t>
  </si>
  <si>
    <t>2024-06-29 06:55:05.710390 len(AllParetoSet)= 1 NomPar= 14 NomNodePath= [0, 0, 0, 0, 0, 0, 0, 0, 0, 0, 0, 0, 0, 0, 1, 1]</t>
  </si>
  <si>
    <t>2024-06-29 06:55:14.097644 len(AllParetoSet)= 1 NomPar= 12 NomNodePath= [0, 0, 0, 0, 0, 0, 0, 0, 0, 0, 0, 0, 1, 0, 1, 1]</t>
  </si>
  <si>
    <t>2024-06-29 06:55:22.460720 len(AllParetoSet)= 1 NomPar= 12 NomNodePath= [0, 0, 0, 0, 0, 0, 0, 0, 0, 0, 0, 0, 2, 0, 1, 1]</t>
  </si>
  <si>
    <t>2024-06-29 06:55:30.854496 len(AllParetoSet)= 1 NomPar= 12 NomNodePath= [0, 0, 0, 0, 0, 0, 0, 0, 0, 0, 0, 0, 3, 0, 1, 1]</t>
  </si>
  <si>
    <t>2024-06-29 06:55:39.207894 len(AllParetoSet)= 1 NomPar= 12 NomNodePath= [0, 0, 0, 0, 0, 0, 0, 0, 0, 0, 0, 0, 4, 0, 1, 1]</t>
  </si>
  <si>
    <t>2024-06-29 06:55:47.610073 len(AllParetoSet)= 1 NomPar= 12 NomNodePath= [0, 0, 0, 0, 0, 0, 0, 0, 0, 0, 0, 0, 5, 0, 1, 1]</t>
  </si>
  <si>
    <t>2024-06-29 06:55:47.610073 len(AllParetoSet)= 1 NomPar= 13 NomNodePath= [0, 0, 0, 0, 0, 0, 0, 0, 0, 0, 0, 0, 0, 1, 1, 1]</t>
  </si>
  <si>
    <t>2024-06-29 06:55:56.048248 len(AllParetoSet)= 1 NomPar= 12 NomNodePath= [0, 0, 0, 0, 0, 0, 0, 0, 0, 0, 0, 0, 1, 1, 1, 1]</t>
  </si>
  <si>
    <t>2024-06-29 06:56:04.462514 len(AllParetoSet)= 1 NomPar= 12 NomNodePath= [0, 0, 0, 0, 0, 0, 0, 0, 0, 0, 0, 0, 2, 1, 1, 1]</t>
  </si>
  <si>
    <t>2024-06-29 06:56:12.864523 len(AllParetoSet)= 1 NomPar= 12 NomNodePath= [0, 0, 0, 0, 0, 0, 0, 0, 0, 0, 0, 0, 3, 1, 1, 1]</t>
  </si>
  <si>
    <t>2024-06-29 06:56:21.262551 len(AllParetoSet)= 1 NomPar= 12 NomNodePath= [0, 0, 0, 0, 0, 0, 0, 0, 0, 0, 0, 0, 4, 1, 1, 1]</t>
  </si>
  <si>
    <t>2024-06-29 06:56:29.632870 len(AllParetoSet)= 1 NomPar= 12 NomNodePath= [0, 0, 0, 0, 0, 0, 0, 0, 0, 0, 0, 0, 5, 1, 1, 1]</t>
  </si>
  <si>
    <t>2024-06-29 06:56:29.632870 len(AllParetoSet)= 1 NomPar= 13 NomNodePath= [0, 0, 0, 0, 0, 0, 0, 0, 0, 0, 0, 0, 0, 2, 1, 1]</t>
  </si>
  <si>
    <t>2024-06-29 06:56:29.632870 len(AllParetoSet)= 1 NomPar= 14 NomNodePath= [0, 0, 0, 0, 0, 0, 0, 0, 0, 0, 0, 0, 0, 0, 2, 1]</t>
  </si>
  <si>
    <t>2024-06-29 06:56:38.078830 len(AllParetoSet)= 1 NomPar= 12 NomNodePath= [0, 0, 0, 0, 0, 0, 0, 0, 0, 0, 0, 0, 1, 0, 2, 1]</t>
  </si>
  <si>
    <t>2024-06-29 06:56:46.541775 len(AllParetoSet)= 1 NomPar= 12 NomNodePath= [0, 0, 0, 0, 0, 0, 0, 0, 0, 0, 0, 0, 2, 0, 2, 1]</t>
  </si>
  <si>
    <t>2024-06-29 06:56:54.951502 len(AllParetoSet)= 1 NomPar= 12 NomNodePath= [0, 0, 0, 0, 0, 0, 0, 0, 0, 0, 0, 0, 3, 0, 2, 1]</t>
  </si>
  <si>
    <t>2024-06-29 06:57:03.413091 len(AllParetoSet)= 1 NomPar= 12 NomNodePath= [0, 0, 0, 0, 0, 0, 0, 0, 0, 0, 0, 0, 4, 0, 2, 1]</t>
  </si>
  <si>
    <t>2024-06-29 06:57:11.944813 len(AllParetoSet)= 1 NomPar= 12 NomNodePath= [0, 0, 0, 0, 0, 0, 0, 0, 0, 0, 0, 0, 5, 0, 2, 1]</t>
  </si>
  <si>
    <t>2024-06-29 06:57:11.944813 len(AllParetoSet)= 1 NomPar= 13 NomNodePath= [0, 0, 0, 0, 0, 0, 0, 0, 0, 0, 0, 0, 0, 1, 2, 1]</t>
  </si>
  <si>
    <t>2024-06-29 06:57:20.405705 len(AllParetoSet)= 1 NomPar= 12 NomNodePath= [0, 0, 0, 0, 0, 0, 0, 0, 0, 0, 0, 0, 1, 1, 2, 1]</t>
  </si>
  <si>
    <t>2024-06-29 06:57:28.896627 len(AllParetoSet)= 1 NomPar= 12 NomNodePath= [0, 0, 0, 0, 0, 0, 0, 0, 0, 0, 0, 0, 2, 1, 2, 1]</t>
  </si>
  <si>
    <t>2024-06-29 06:57:37.538301 len(AllParetoSet)= 1 NomPar= 12 NomNodePath= [0, 0, 0, 0, 0, 0, 0, 0, 0, 0, 0, 0, 3, 1, 2, 1]</t>
  </si>
  <si>
    <t>2024-06-29 06:57:46.094546 len(AllParetoSet)= 1 NomPar= 12 NomNodePath= [0, 0, 0, 0, 0, 0, 0, 0, 0, 0, 0, 0, 4, 1, 2, 1]</t>
  </si>
  <si>
    <t>2024-06-29 06:57:54.675494 len(AllParetoSet)= 1 NomPar= 12 NomNodePath= [0, 0, 0, 0, 0, 0, 0, 0, 0, 0, 0, 0, 5, 1, 2, 1]</t>
  </si>
  <si>
    <t>2024-06-29 06:57:54.675494 len(AllParetoSet)= 1 NomPar= 13 NomNodePath= [0, 0, 0, 0, 0, 0, 0, 0, 0, 0, 0, 0, 0, 2, 2, 1]</t>
  </si>
  <si>
    <t>2024-06-29 06:57:54.675494 len(AllParetoSet)= 1 NomPar= 14 NomNodePath= [0, 0, 0, 0, 0, 0, 0, 0, 0, 0, 0, 0, 0, 0, 3, 1]</t>
  </si>
  <si>
    <t>2024-06-29 06:58:03.323319 len(AllParetoSet)= 1 NomPar= 12 NomNodePath= [0, 0, 0, 0, 0, 0, 0, 0, 0, 0, 0, 0, 1, 0, 3, 1]</t>
  </si>
  <si>
    <t>2024-06-29 06:58:12.041666 len(AllParetoSet)= 1 NomPar= 12 NomNodePath= [0, 0, 0, 0, 0, 0, 0, 0, 0, 0, 0, 0, 2, 0, 3, 1]</t>
  </si>
  <si>
    <t>2024-06-29 06:58:20.713631 len(AllParetoSet)= 1 NomPar= 12 NomNodePath= [0, 0, 0, 0, 0, 0, 0, 0, 0, 0, 0, 0, 3, 0, 3, 1]</t>
  </si>
  <si>
    <t>2024-06-29 06:58:29.441831 len(AllParetoSet)= 1 NomPar= 12 NomNodePath= [0, 0, 0, 0, 0, 0, 0, 0, 0, 0, 0, 0, 4, 0, 3, 1]</t>
  </si>
  <si>
    <t>2024-06-29 06:58:37.826871 len(AllParetoSet)= 1 NomPar= 12 NomNodePath= [0, 0, 0, 0, 0, 0, 0, 0, 0, 0, 0, 0, 5, 0, 3, 1]</t>
  </si>
  <si>
    <t>2024-06-29 06:58:37.826871 len(AllParetoSet)= 1 NomPar= 13 NomNodePath= [0, 0, 0, 0, 0, 0, 0, 0, 0, 0, 0, 0, 0, 1, 3, 1]</t>
  </si>
  <si>
    <t>2024-06-29 06:58:46.170084 len(AllParetoSet)= 1 NomPar= 12 NomNodePath= [0, 0, 0, 0, 0, 0, 0, 0, 0, 0, 0, 0, 1, 1, 3, 1]</t>
  </si>
  <si>
    <t>2024-06-29 06:58:54.510235 len(AllParetoSet)= 1 NomPar= 12 NomNodePath= [0, 0, 0, 0, 0, 0, 0, 0, 0, 0, 0, 0, 2, 1, 3, 1]</t>
  </si>
  <si>
    <t>2024-06-29 06:59:02.899436 len(AllParetoSet)= 1 NomPar= 12 NomNodePath= [0, 0, 0, 0, 0, 0, 0, 0, 0, 0, 0, 0, 3, 1, 3, 1]</t>
  </si>
  <si>
    <t>2024-06-29 06:59:11.385827 len(AllParetoSet)= 1 NomPar= 12 NomNodePath= [0, 0, 0, 0, 0, 0, 0, 0, 0, 0, 0, 0, 4, 1, 3, 1]</t>
  </si>
  <si>
    <t>2024-06-29 06:59:19.761879 len(AllParetoSet)= 1 NomPar= 12 NomNodePath= [0, 0, 0, 0, 0, 0, 0, 0, 0, 0, 0, 0, 5, 1, 3, 1]</t>
  </si>
  <si>
    <t>2024-06-29 06:59:19.761879 len(AllParetoSet)= 1 NomPar= 13 NomNodePath= [0, 0, 0, 0, 0, 0, 0, 0, 0, 0, 0, 0, 0, 2, 3, 1]</t>
  </si>
  <si>
    <t>2024-06-29 06:59:19.761879 len(AllParetoSet)= 1 NomPar= 14 NomNodePath= [0, 0, 0, 0, 0, 0, 0, 0, 0, 0, 0, 0, 0, 0, 4, 1]</t>
  </si>
  <si>
    <t>2024-06-29 06:59:28.186917 len(AllParetoSet)= 1 NomPar= 12 NomNodePath= [0, 0, 0, 0, 0, 0, 0, 0, 0, 0, 0, 0, 1, 0, 4, 1]</t>
  </si>
  <si>
    <t>2024-06-29 06:59:36.494633 len(AllParetoSet)= 1 NomPar= 12 NomNodePath= [0, 0, 0, 0, 0, 0, 0, 0, 0, 0, 0, 0, 2, 0, 4, 1]</t>
  </si>
  <si>
    <t>2024-06-29 06:59:44.868547 len(AllParetoSet)= 1 NomPar= 12 NomNodePath= [0, 0, 0, 0, 0, 0, 0, 0, 0, 0, 0, 0, 3, 0, 4, 1]</t>
  </si>
  <si>
    <t>2024-06-29 06:59:53.203804 len(AllParetoSet)= 1 NomPar= 12 NomNodePath= [0, 0, 0, 0, 0, 0, 0, 0, 0, 0, 0, 0, 4, 0, 4, 1]</t>
  </si>
  <si>
    <t>2024-06-29 07:00:01.582793 len(AllParetoSet)= 1 NomPar= 12 NomNodePath= [0, 0, 0, 0, 0, 0, 0, 0, 0, 0, 0, 0, 5, 0, 4, 1]</t>
  </si>
  <si>
    <t>2024-06-29 07:00:01.582793 len(AllParetoSet)= 1 NomPar= 13 NomNodePath= [0, 0, 0, 0, 0, 0, 0, 0, 0, 0, 0, 0, 0, 1, 4, 1]</t>
  </si>
  <si>
    <t>2024-06-29 07:00:10.028423 len(AllParetoSet)= 1 NomPar= 12 NomNodePath= [0, 0, 0, 0, 0, 0, 0, 0, 0, 0, 0, 0, 1, 1, 4, 1]</t>
  </si>
  <si>
    <t>2024-06-29 07:00:18.404432 len(AllParetoSet)= 1 NomPar= 12 NomNodePath= [0, 0, 0, 0, 0, 0, 0, 0, 0, 0, 0, 0, 2, 1, 4, 1]</t>
  </si>
  <si>
    <t>2024-06-29 07:00:26.807554 len(AllParetoSet)= 1 NomPar= 12 NomNodePath= [0, 0, 0, 0, 0, 0, 0, 0, 0, 0, 0, 0, 3, 1, 4, 1]</t>
  </si>
  <si>
    <t>2024-06-29 07:00:35.185851 len(AllParetoSet)= 1 NomPar= 12 NomNodePath= [0, 0, 0, 0, 0, 0, 0, 0, 0, 0, 0, 0, 4, 1, 4, 1]</t>
  </si>
  <si>
    <t>2024-06-29 07:00:43.549277 len(AllParetoSet)= 1 NomPar= 12 NomNodePath= [0, 0, 0, 0, 0, 0, 0, 0, 0, 0, 0, 0, 5, 1, 4, 1]</t>
  </si>
  <si>
    <t>2024-06-29 07:00:43.549277 len(AllParetoSet)= 1 NomPar= 13 NomNodePath= [0, 0, 0, 0, 0, 0, 0, 0, 0, 0, 0, 0, 0, 2, 4, 1]</t>
  </si>
  <si>
    <t>2024-06-29 07:00:43.549277 len(AllParetoSet)= 1 NomPar= 14 NomNodePath= [0, 0, 0, 0, 0, 0, 0, 0, 0, 0, 0, 0, 0, 0, 5, 1]</t>
  </si>
  <si>
    <t>2024-06-29 07:00:43.549277 len(AllParetoSet)= 1 NomPar= 15 NomNodePath= [0, 0, 0, 0, 0, 0, 0, 0, 0, 0, 0, 0, 0, 0, 0, 2]</t>
  </si>
  <si>
    <t>2024-06-29 07:13:44.165696 0 Go ParetoSet</t>
  </si>
  <si>
    <t>C:\КАФЕДРА\Программы\ACO_Cluster2/ParametricGraph/EnableParetoSet/BenchParettox105.xlsx</t>
  </si>
  <si>
    <t>2024-06-29 07:29:23.962932 len(AllParetoSet)= 17885 NomPar= 12 NomNodePath= [0, 0, 0, 0, 0, 0, 0, 0, 0, 0, 0, 0, 1, 0, 0, 0]</t>
  </si>
  <si>
    <t>2024-06-29 07:51:35.116872 len(AllParetoSet)= 31984 NomPar= 12 NomNodePath= [0, 0, 0, 0, 0, 0, 0, 0, 0, 0, 0, 0, 2, 0, 0, 0]</t>
  </si>
  <si>
    <t>2024-06-29 08:20:41.617665 len(AllParetoSet)= 45553 NomPar= 12 NomNodePath= [0, 0, 0, 0, 0, 0, 0, 0, 0, 0, 0, 0, 3, 0, 0, 0]</t>
  </si>
  <si>
    <t>2024-06-29 08:56:39.716494 len(AllParetoSet)= 59051 NomPar= 12 NomNodePath= [0, 0, 0, 0, 0, 0, 0, 0, 0, 0, 0, 0, 4, 0, 0, 0]</t>
  </si>
  <si>
    <t>2024-06-29 09:39:17.119330 len(AllParetoSet)= 72823 NomPar= 12 NomNodePath= [0, 0, 0, 0, 0, 0, 0, 0, 0, 0, 0, 0, 5, 0, 0, 0]</t>
  </si>
  <si>
    <t>2024-06-29 10:29:10.337949 len(AllParetoSet)= 86596 NomPar= 12 NomNodePath= [0, 0, 0, 0, 0, 0, 0, 0, 0, 0, 0, 0, 1, 1, 0, 0]</t>
  </si>
  <si>
    <t>2024-06-29 11:25:21.790217 len(AllParetoSet)= 100031 NomPar= 12 NomNodePath= [0, 0, 0, 0, 0, 0, 0, 0, 0, 0, 0, 0, 2, 1, 0, 0]</t>
  </si>
  <si>
    <t>2024-06-29 12:27:35.937666 len(AllParetoSet)= 113242 NomPar= 12 NomNodePath= [0, 0, 0, 0, 0, 0, 0, 0, 0, 0, 0, 0, 3, 1, 0, 0]</t>
  </si>
  <si>
    <t>2024-06-29 13:36:53.884825 len(AllParetoSet)= 126705 NomPar= 12 NomNodePath= [0, 0, 0, 0, 0, 0, 0, 0, 0, 0, 0, 0, 4, 1, 0, 0]</t>
  </si>
  <si>
    <t>2024-06-29 14:52:34.343114 len(AllParetoSet)= 140101 NomPar= 12 NomNodePath= [0, 0, 0, 0, 0, 0, 0, 0, 0, 0, 0, 0, 5, 1, 0, 0]</t>
  </si>
  <si>
    <t>2024-06-29 16:19:37.850671 len(AllParetoSet)= 154014 NomPar= 12 NomNodePath= [0, 0, 0, 0, 0, 0, 0, 0, 0, 0, 0, 0, 1, 0, 1, 0]</t>
  </si>
  <si>
    <t>2024-06-29 17:51:13.975031 len(AllParetoSet)= 167701 NomPar= 12 NomNodePath= [0, 0, 0, 0, 0, 0, 0, 0, 0, 0, 0, 0, 2, 0, 1, 0]</t>
  </si>
  <si>
    <t>2024-06-29 19:28:27.463219 len(AllParetoSet)= 181247 NomPar= 12 NomNodePath= [0, 0, 0, 0, 0, 0, 0, 0, 0, 0, 0, 0, 3, 0, 1, 0]</t>
  </si>
  <si>
    <t>2024-06-29 21:12:45.976172 len(AllParetoSet)= 194763 NomPar= 12 NomNodePath= [0, 0, 0, 0, 0, 0, 0, 0, 0, 0, 0, 0, 4, 0, 1, 0]</t>
  </si>
  <si>
    <t>2024-06-29 23:03:12.088042 len(AllParetoSet)= 208437 NomPar= 12 NomNodePath= [0, 0, 0, 0, 0, 0, 0, 0, 0, 0, 0, 0, 5, 0, 1, 0]</t>
  </si>
  <si>
    <t>2024-06-30 01:02:53.250428 len(AllParetoSet)= 222226 NomPar= 12 NomNodePath= [0, 0, 0, 0, 0, 0, 0, 0, 0, 0, 0, 0, 1, 1, 1, 0]</t>
  </si>
  <si>
    <t>2024-06-30 03:06:29.442063 len(AllParetoSet)= 235710 NomPar= 12 NomNodePath= [0, 0, 0, 0, 0, 0, 0, 0, 0, 0, 0, 0, 2, 1, 1, 0]</t>
  </si>
  <si>
    <t>2024-06-30 05:12:39.931581 len(AllParetoSet)= 248994 NomPar= 12 NomNodePath= [0, 0, 0, 0, 0, 0, 0, 0, 0, 0, 0, 0, 3, 1, 1, 0]</t>
  </si>
  <si>
    <t>2024-06-30 07:28:45.491946 len(AllParetoSet)= 262612 NomPar= 12 NomNodePath= [0, 0, 0, 0, 0, 0, 0, 0, 0, 0, 0, 0, 4, 1, 1, 0]</t>
  </si>
  <si>
    <t>2024-06-30 09:51:48.921195 len(AllParetoSet)= 276177 NomPar= 12 NomNodePath= [0, 0, 0, 0, 0, 0, 0, 0, 0, 0, 0, 0, 5, 1, 1, 0]</t>
  </si>
  <si>
    <t>2024-06-30 12:23:24.498938 len(AllParetoSet)= 289949 NomPar= 12 NomNodePath= [0, 0, 0, 0, 0, 0, 0, 0, 0, 0, 0, 0, 1, 0, 2, 0]</t>
  </si>
  <si>
    <t>2024-06-30 15:02:32.637814 len(AllParetoSet)= 303496 NomPar= 12 NomNodePath= [0, 0, 0, 0, 0, 0, 0, 0, 0, 0, 0, 0, 2, 0, 2, 0]</t>
  </si>
  <si>
    <t>2024-06-30 17:47:57.303411 len(AllParetoSet)= 316883 NomPar= 12 NomNodePath= [0, 0, 0, 0, 0, 0, 0, 0, 0, 0, 0, 0, 3, 0, 2, 0]</t>
  </si>
  <si>
    <t>2024-06-30 20:36:57.887835 len(AllParetoSet)= 330362 NomPar= 12 NomNodePath= [0, 0, 0, 0, 0, 0, 0, 0, 0, 0, 0, 0, 4, 0, 2, 0]</t>
  </si>
  <si>
    <t>2024-07-03 07:22:23.871857 0 Go ParetoSet</t>
  </si>
  <si>
    <t>C:\КАФЕДРА\Программы\ACO_Cluster2/ParametricGraph/EnableParetoSet/BenchParetto5.xlsx</t>
  </si>
  <si>
    <t>2024-07-03 07:22:24.783548 len(AllParetoSet)= 471 NomPar= 8 NomNodePath= [0, 0, 0, 0, 0, 0, 0, 0, 1, 0, 0, 0]</t>
  </si>
  <si>
    <t>2024-07-03 07:22:25.741206 len(AllParetoSet)= 591 NomPar= 8 NomNodePath= [0, 0, 0, 0, 0, 0, 0, 0, 2, 0, 0, 0]</t>
  </si>
  <si>
    <t>2024-07-03 07:22:26.718777 len(AllParetoSet)= 716 NomPar= 8 NomNodePath= [0, 0, 0, 0, 0, 0, 0, 0, 3, 0, 0, 0]</t>
  </si>
  <si>
    <t>2024-07-03 07:22:27.856855 len(AllParetoSet)= 899 NomPar= 8 NomNodePath= [0, 0, 0, 0, 0, 0, 0, 0, 4, 0, 0, 0]</t>
  </si>
  <si>
    <t>2024-07-03 07:22:29.195775 len(AllParetoSet)= 1096 NomPar= 8 NomNodePath= [0, 0, 0, 0, 0, 0, 0, 0, 5, 0, 0, 0]</t>
  </si>
  <si>
    <t>2024-07-03 07:22:29.195775 len(AllParetoSet)= 1096 NomPar= 9 NomNodePath= [0, 0, 0, 0, 0, 0, 0, 0, 0, 1, 0, 0]</t>
  </si>
  <si>
    <t>2024-07-03 07:22:30.512077 len(AllParetoSet)= 1250 NomPar= 8 NomNodePath= [0, 0, 0, 0, 0, 0, 0, 0, 1, 1, 0, 0]</t>
  </si>
  <si>
    <t>2024-07-03 07:22:31.580867 len(AllParetoSet)= 1337 NomPar= 8 NomNodePath= [0, 0, 0, 0, 0, 0, 0, 0, 2, 1, 0, 0]</t>
  </si>
  <si>
    <t>2024-07-03 07:22:32.837681 len(AllParetoSet)= 1478 NomPar= 8 NomNodePath= [0, 0, 0, 0, 0, 0, 0, 0, 3, 1, 0, 0]</t>
  </si>
  <si>
    <t>2024-07-03 07:22:34.394766 len(AllParetoSet)= 1673 NomPar= 8 NomNodePath= [0, 0, 0, 0, 0, 0, 0, 0, 4, 1, 0, 0]</t>
  </si>
  <si>
    <t>2024-07-03 07:22:36.134930 len(AllParetoSet)= 1884 NomPar= 8 NomNodePath= [0, 0, 0, 0, 0, 0, 0, 0, 5, 1, 0, 0]</t>
  </si>
  <si>
    <t>2024-07-03 07:22:36.134930 len(AllParetoSet)= 1884 NomPar= 9 NomNodePath= [0, 0, 0, 0, 0, 0, 0, 0, 0, 2, 0, 0]</t>
  </si>
  <si>
    <t>2024-07-03 07:22:36.134930 len(AllParetoSet)= 1884 NomPar= 10 NomNodePath= [0, 0, 0, 0, 0, 0, 0, 0, 0, 0, 1, 0]</t>
  </si>
  <si>
    <t>2024-07-03 07:22:38.018623 len(AllParetoSet)= 2085 NomPar= 8 NomNodePath= [0, 0, 0, 0, 0, 0, 0, 0, 1, 0, 1, 0]</t>
  </si>
  <si>
    <t>2024-07-03 07:22:39.209505 len(AllParetoSet)= 2164 NomPar= 8 NomNodePath= [0, 0, 0, 0, 0, 0, 0, 0, 2, 0, 1, 0]</t>
  </si>
  <si>
    <t>2024-07-03 07:22:40.496013 len(AllParetoSet)= 2276 NomPar= 8 NomNodePath= [0, 0, 0, 0, 0, 0, 0, 0, 3, 0, 1, 0]</t>
  </si>
  <si>
    <t>2024-07-03 07:22:42.082604 len(AllParetoSet)= 2428 NomPar= 8 NomNodePath= [0, 0, 0, 0, 0, 0, 0, 0, 4, 0, 1, 0]</t>
  </si>
  <si>
    <t>2024-07-03 07:22:44.159428 len(AllParetoSet)= 2641 NomPar= 8 NomNodePath= [0, 0, 0, 0, 0, 0, 0, 0, 5, 0, 1, 0]</t>
  </si>
  <si>
    <t>2024-07-03 07:22:44.159428 len(AllParetoSet)= 2641 NomPar= 9 NomNodePath= [0, 0, 0, 0, 0, 0, 0, 0, 0, 1, 1, 0]</t>
  </si>
  <si>
    <t>2024-07-03 07:22:45.823128 len(AllParetoSet)= 2763 NomPar= 8 NomNodePath= [0, 0, 0, 0, 0, 0, 0, 0, 1, 1, 1, 0]</t>
  </si>
  <si>
    <t>2024-07-03 07:22:47.094229 len(AllParetoSet)= 2849 NomPar= 8 NomNodePath= [0, 0, 0, 0, 0, 0, 0, 0, 2, 1, 1, 0]</t>
  </si>
  <si>
    <t>2024-07-03 07:22:48.759927 len(AllParetoSet)= 2994 NomPar= 8 NomNodePath= [0, 0, 0, 0, 0, 0, 0, 0, 3, 1, 1, 0]</t>
  </si>
  <si>
    <t>2024-07-03 07:22:50.914805 len(AllParetoSet)= 3182 NomPar= 8 NomNodePath= [0, 0, 0, 0, 0, 0, 0, 0, 4, 1, 1, 0]</t>
  </si>
  <si>
    <t>2024-07-03 07:22:53.400743 len(AllParetoSet)= 3407 NomPar= 8 NomNodePath= [0, 0, 0, 0, 0, 0, 0, 0, 5, 1, 1, 0]</t>
  </si>
  <si>
    <t>2024-07-03 07:22:53.400743 len(AllParetoSet)= 3407 NomPar= 9 NomNodePath= [0, 0, 0, 0, 0, 0, 0, 0, 0, 2, 1, 0]</t>
  </si>
  <si>
    <t>2024-07-03 07:22:53.400743 len(AllParetoSet)= 3407 NomPar= 10 NomNodePath= [0, 0, 0, 0, 0, 0, 0, 0, 0, 0, 2, 0]</t>
  </si>
  <si>
    <t>2024-07-03 07:22:55.965890 len(AllParetoSet)= 3594 NomPar= 8 NomNodePath= [0, 0, 0, 0, 0, 0, 0, 0, 1, 0, 2, 0]</t>
  </si>
  <si>
    <t>2024-07-03 07:22:57.351041 len(AllParetoSet)= 3665 NomPar= 8 NomNodePath= [0, 0, 0, 0, 0, 0, 0, 0, 2, 0, 2, 0]</t>
  </si>
  <si>
    <t>2024-07-03 07:22:59.004096 len(AllParetoSet)= 3778 NomPar= 8 NomNodePath= [0, 0, 0, 0, 0, 0, 0, 0, 3, 0, 2, 0]</t>
  </si>
  <si>
    <t>2024-07-03 07:23:01.123780 len(AllParetoSet)= 3932 NomPar= 8 NomNodePath= [0, 0, 0, 0, 0, 0, 0, 0, 4, 0, 2, 0]</t>
  </si>
  <si>
    <t>2024-07-03 07:23:03.834666 len(AllParetoSet)= 4140 NomPar= 8 NomNodePath= [0, 0, 0, 0, 0, 0, 0, 0, 5, 0, 2, 0]</t>
  </si>
  <si>
    <t>2024-07-03 07:23:03.834666 len(AllParetoSet)= 4140 NomPar= 9 NomNodePath= [0, 0, 0, 0, 0, 0, 0, 0, 0, 1, 2, 0]</t>
  </si>
  <si>
    <t>2024-07-03 07:23:05.782627 len(AllParetoSet)= 4247 NomPar= 8 NomNodePath= [0, 0, 0, 0, 0, 0, 0, 0, 1, 1, 2, 0]</t>
  </si>
  <si>
    <t>2024-07-03 07:23:07.313842 len(AllParetoSet)= 4333 NomPar= 8 NomNodePath= [0, 0, 0, 0, 0, 0, 0, 0, 2, 1, 2, 0]</t>
  </si>
  <si>
    <t>2024-07-03 07:23:09.375297 len(AllParetoSet)= 4475 NomPar= 8 NomNodePath= [0, 0, 0, 0, 0, 0, 0, 0, 3, 1, 2, 0]</t>
  </si>
  <si>
    <t>2024-07-03 07:23:12.189970 len(AllParetoSet)= 4671 NomPar= 8 NomNodePath= [0, 0, 0, 0, 0, 0, 0, 0, 4, 1, 2, 0]</t>
  </si>
  <si>
    <t>2024-07-03 07:23:15.446092 len(AllParetoSet)= 4902 NomPar= 8 NomNodePath= [0, 0, 0, 0, 0, 0, 0, 0, 5, 1, 2, 0]</t>
  </si>
  <si>
    <t>2024-07-03 07:23:15.446092 len(AllParetoSet)= 4902 NomPar= 9 NomNodePath= [0, 0, 0, 0, 0, 0, 0, 0, 0, 2, 2, 0]</t>
  </si>
  <si>
    <t>2024-07-03 07:23:15.446092 len(AllParetoSet)= 4902 NomPar= 10 NomNodePath= [0, 0, 0, 0, 0, 0, 0, 0, 0, 0, 3, 0]</t>
  </si>
  <si>
    <t>2024-07-03 07:23:18.408669 len(AllParetoSet)= 5064 NomPar= 8 NomNodePath= [0, 0, 0, 0, 0, 0, 0, 0, 1, 0, 3, 0]</t>
  </si>
  <si>
    <t>2024-07-03 07:23:19.975367 len(AllParetoSet)= 5132 NomPar= 8 NomNodePath= [0, 0, 0, 0, 0, 0, 0, 0, 2, 0, 3, 0]</t>
  </si>
  <si>
    <t>2024-07-03 07:23:22.142440 len(AllParetoSet)= 5261 NomPar= 8 NomNodePath= [0, 0, 0, 0, 0, 0, 0, 0, 3, 0, 3, 0]</t>
  </si>
  <si>
    <t>2024-07-03 07:23:24.859347 len(AllParetoSet)= 5424 NomPar= 8 NomNodePath= [0, 0, 0, 0, 0, 0, 0, 0, 4, 0, 3, 0]</t>
  </si>
  <si>
    <t>2024-07-03 07:23:28.278244 len(AllParetoSet)= 5628 NomPar= 8 NomNodePath= [0, 0, 0, 0, 0, 0, 0, 0, 5, 0, 3, 0]</t>
  </si>
  <si>
    <t>2024-07-03 07:23:28.278244 len(AllParetoSet)= 5628 NomPar= 9 NomNodePath= [0, 0, 0, 0, 0, 0, 0, 0, 0, 1, 3, 0]</t>
  </si>
  <si>
    <t>2024-07-03 07:23:30.379741 len(AllParetoSet)= 5717 NomPar= 8 NomNodePath= [0, 0, 0, 0, 0, 0, 0, 0, 1, 1, 3, 0]</t>
  </si>
  <si>
    <t>2024-07-03 07:23:32.169843 len(AllParetoSet)= 5802 NomPar= 8 NomNodePath= [0, 0, 0, 0, 0, 0, 0, 0, 2, 1, 3, 0]</t>
  </si>
  <si>
    <t>2024-07-03 07:23:34.726079 len(AllParetoSet)= 5940 NomPar= 8 NomNodePath= [0, 0, 0, 0, 0, 0, 0, 0, 3, 1, 3, 0]</t>
  </si>
  <si>
    <t>2024-07-03 07:23:38.153225 len(AllParetoSet)= 6138 NomPar= 8 NomNodePath= [0, 0, 0, 0, 0, 0, 0, 0, 4, 1, 3, 0]</t>
  </si>
  <si>
    <t>2024-07-03 07:23:41.858215 len(AllParetoSet)= 6353 NomPar= 8 NomNodePath= [0, 0, 0, 0, 0, 0, 0, 0, 5, 1, 3, 0]</t>
  </si>
  <si>
    <t>2024-07-03 07:23:41.858215 len(AllParetoSet)= 6353 NomPar= 9 NomNodePath= [0, 0, 0, 0, 0, 0, 0, 0, 0, 2, 3, 0]</t>
  </si>
  <si>
    <t>2024-07-03 07:23:41.858215 len(AllParetoSet)= 6353 NomPar= 10 NomNodePath= [0, 0, 0, 0, 0, 0, 0, 0, 0, 0, 4, 0]</t>
  </si>
  <si>
    <t>2024-07-03 07:23:44.800198 len(AllParetoSet)= 6488 NomPar= 8 NomNodePath= [0, 0, 0, 0, 0, 0, 0, 0, 1, 0, 4, 0]</t>
  </si>
  <si>
    <t>2024-07-03 07:23:46.528505 len(AllParetoSet)= 6560 NomPar= 8 NomNodePath= [0, 0, 0, 0, 0, 0, 0, 0, 2, 0, 4, 0]</t>
  </si>
  <si>
    <t>2024-07-03 07:23:49.150887 len(AllParetoSet)= 6694 NomPar= 8 NomNodePath= [0, 0, 0, 0, 0, 0, 0, 0, 3, 0, 4, 0]</t>
  </si>
  <si>
    <t>2024-07-03 07:23:52.621411 len(AllParetoSet)= 6873 NomPar= 8 NomNodePath= [0, 0, 0, 0, 0, 0, 0, 0, 4, 0, 4, 0]</t>
  </si>
  <si>
    <t>2024-07-03 07:23:56.784981 len(AllParetoSet)= 7091 NomPar= 8 NomNodePath= [0, 0, 0, 0, 0, 0, 0, 0, 5, 0, 4, 0]</t>
  </si>
  <si>
    <t>2024-07-03 07:23:56.784981 len(AllParetoSet)= 7091 NomPar= 9 NomNodePath= [0, 0, 0, 0, 0, 0, 0, 0, 0, 1, 4, 0]</t>
  </si>
  <si>
    <t>2024-07-03 07:23:59.002448 len(AllParetoSet)= 7172 NomPar= 8 NomNodePath= [0, 0, 0, 0, 0, 0, 0, 0, 1, 1, 4, 0]</t>
  </si>
  <si>
    <t>2024-07-03 07:24:01.130518 len(AllParetoSet)= 7260 NomPar= 8 NomNodePath= [0, 0, 0, 0, 0, 0, 0, 0, 2, 1, 4, 0]</t>
  </si>
  <si>
    <t>2024-07-03 07:24:04.145618 len(AllParetoSet)= 7403 NomPar= 8 NomNodePath= [0, 0, 0, 0, 0, 0, 0, 0, 3, 1, 4, 0]</t>
  </si>
  <si>
    <t>2024-07-03 07:24:08.208143 len(AllParetoSet)= 7591 NomPar= 8 NomNodePath= [0, 0, 0, 0, 0, 0, 0, 0, 4, 1, 4, 0]</t>
  </si>
  <si>
    <t>2024-07-03 07:24:12.687863 len(AllParetoSet)= 7797 NomPar= 8 NomNodePath= [0, 0, 0, 0, 0, 0, 0, 0, 5, 1, 4, 0]</t>
  </si>
  <si>
    <t>2024-07-03 07:24:12.687863 len(AllParetoSet)= 7797 NomPar= 9 NomNodePath= [0, 0, 0, 0, 0, 0, 0, 0, 0, 2, 4, 0]</t>
  </si>
  <si>
    <t>2024-07-03 07:24:12.687863 len(AllParetoSet)= 7797 NomPar= 10 NomNodePath= [0, 0, 0, 0, 0, 0, 0, 0, 0, 0, 5, 0]</t>
  </si>
  <si>
    <t>2024-07-03 07:24:12.687863 len(AllParetoSet)= 7797 NomPar= 11 NomNodePath= [0, 0, 0, 0, 0, 0, 0, 0, 0, 0, 0, 1]</t>
  </si>
  <si>
    <t>2024-07-03 07:24:13.929936 len(AllParetoSet)= 7797 NomPar= 8 NomNodePath= [0, 0, 0, 0, 0, 0, 0, 0, 1, 0, 0, 1]</t>
  </si>
  <si>
    <t>2024-07-03 07:24:14.841215 len(AllParetoSet)= 7797 NomPar= 8 NomNodePath= [0, 0, 0, 0, 0, 0, 0, 0, 2, 0, 0, 1]</t>
  </si>
  <si>
    <t>2024-07-03 07:24:15.623471 len(AllParetoSet)= 7797 NomPar= 8 NomNodePath= [0, 0, 0, 0, 0, 0, 0, 0, 3, 0, 0, 1]</t>
  </si>
  <si>
    <t>2024-07-03 07:24:16.556615 len(AllParetoSet)= 7797 NomPar= 8 NomNodePath= [0, 0, 0, 0, 0, 0, 0, 0, 4, 0, 0, 1]</t>
  </si>
  <si>
    <t>2024-07-03 07:24:17.800066 len(AllParetoSet)= 7797 NomPar= 8 NomNodePath= [0, 0, 0, 0, 0, 0, 0, 0, 5, 0, 0, 1]</t>
  </si>
  <si>
    <t>2024-07-03 07:24:17.800066 len(AllParetoSet)= 7797 NomPar= 9 NomNodePath= [0, 0, 0, 0, 0, 0, 0, 0, 0, 1, 0, 1]</t>
  </si>
  <si>
    <t>2024-07-03 07:24:19.165354 len(AllParetoSet)= 7797 NomPar= 8 NomNodePath= [0, 0, 0, 0, 0, 0, 0, 0, 1, 1, 0, 1]</t>
  </si>
  <si>
    <t>2024-07-03 07:24:20.076091 len(AllParetoSet)= 7797 NomPar= 8 NomNodePath= [0, 0, 0, 0, 0, 0, 0, 0, 2, 1, 0, 1]</t>
  </si>
  <si>
    <t>2024-07-03 07:24:21.122594 len(AllParetoSet)= 7797 NomPar= 8 NomNodePath= [0, 0, 0, 0, 0, 0, 0, 0, 3, 1, 0, 1]</t>
  </si>
  <si>
    <t>2024-07-03 07:24:22.465795 len(AllParetoSet)= 7797 NomPar= 8 NomNodePath= [0, 0, 0, 0, 0, 0, 0, 0, 4, 1, 0, 1]</t>
  </si>
  <si>
    <t>2024-07-03 07:24:24.102961 len(AllParetoSet)= 7797 NomPar= 8 NomNodePath= [0, 0, 0, 0, 0, 0, 0, 0, 5, 1, 0, 1]</t>
  </si>
  <si>
    <t>2024-07-03 07:24:24.102961 len(AllParetoSet)= 7797 NomPar= 9 NomNodePath= [0, 0, 0, 0, 0, 0, 0, 0, 0, 2, 0, 1]</t>
  </si>
  <si>
    <t>2024-07-03 07:24:24.102961 len(AllParetoSet)= 7797 NomPar= 10 NomNodePath= [0, 0, 0, 0, 0, 0, 0, 0, 0, 0, 1, 1]</t>
  </si>
  <si>
    <t>2024-07-03 07:24:25.958059 len(AllParetoSet)= 7797 NomPar= 8 NomNodePath= [0, 0, 0, 0, 0, 0, 0, 0, 1, 0, 1, 1]</t>
  </si>
  <si>
    <t>2024-07-03 07:24:27.118415 len(AllParetoSet)= 7797 NomPar= 8 NomNodePath= [0, 0, 0, 0, 0, 0, 0, 0, 2, 0, 1, 1]</t>
  </si>
  <si>
    <t>2024-07-03 07:24:28.313944 len(AllParetoSet)= 7797 NomPar= 8 NomNodePath= [0, 0, 0, 0, 0, 0, 0, 0, 3, 0, 1, 1]</t>
  </si>
  <si>
    <t>2024-07-03 07:24:29.761930 len(AllParetoSet)= 7797 NomPar= 8 NomNodePath= [0, 0, 0, 0, 0, 0, 0, 0, 4, 0, 1, 1]</t>
  </si>
  <si>
    <t>2024-07-03 07:24:31.722569 len(AllParetoSet)= 7797 NomPar= 8 NomNodePath= [0, 0, 0, 0, 0, 0, 0, 0, 5, 0, 1, 1]</t>
  </si>
  <si>
    <t>2024-07-03 07:24:31.722569 len(AllParetoSet)= 7797 NomPar= 9 NomNodePath= [0, 0, 0, 0, 0, 0, 0, 0, 0, 1, 1, 1]</t>
  </si>
  <si>
    <t>2024-07-03 07:24:33.345203 len(AllParetoSet)= 7797 NomPar= 8 NomNodePath= [0, 0, 0, 0, 0, 0, 0, 0, 1, 1, 1, 1]</t>
  </si>
  <si>
    <t>2024-07-03 07:24:34.559218 len(AllParetoSet)= 7797 NomPar= 8 NomNodePath= [0, 0, 0, 0, 0, 0, 0, 0, 2, 1, 1, 1]</t>
  </si>
  <si>
    <t>2024-07-03 07:24:36.063472 len(AllParetoSet)= 7797 NomPar= 8 NomNodePath= [0, 0, 0, 0, 0, 0, 0, 0, 3, 1, 1, 1]</t>
  </si>
  <si>
    <t>2024-07-03 07:24:38.074954 len(AllParetoSet)= 7797 NomPar= 8 NomNodePath= [0, 0, 0, 0, 0, 0, 0, 0, 4, 1, 1, 1]</t>
  </si>
  <si>
    <t>2024-07-03 07:24:40.406632 len(AllParetoSet)= 7797 NomPar= 8 NomNodePath= [0, 0, 0, 0, 0, 0, 0, 0, 5, 1, 1, 1]</t>
  </si>
  <si>
    <t>2024-07-03 07:24:40.406632 len(AllParetoSet)= 7797 NomPar= 9 NomNodePath= [0, 0, 0, 0, 0, 0, 0, 0, 0, 2, 1, 1]</t>
  </si>
  <si>
    <t>2024-07-03 07:24:40.406632 len(AllParetoSet)= 7797 NomPar= 10 NomNodePath= [0, 0, 0, 0, 0, 0, 0, 0, 0, 0, 2, 1]</t>
  </si>
  <si>
    <t>2024-07-03 07:24:42.938826 len(AllParetoSet)= 7797 NomPar= 8 NomNodePath= [0, 0, 0, 0, 0, 0, 0, 0, 1, 0, 2, 1]</t>
  </si>
  <si>
    <t>2024-07-03 07:24:44.265576 len(AllParetoSet)= 7797 NomPar= 8 NomNodePath= [0, 0, 0, 0, 0, 0, 0, 0, 2, 0, 2, 1]</t>
  </si>
  <si>
    <t>2024-07-03 07:24:45.853174 len(AllParetoSet)= 7797 NomPar= 8 NomNodePath= [0, 0, 0, 0, 0, 0, 0, 0, 3, 0, 2, 1]</t>
  </si>
  <si>
    <t>2024-07-03 07:24:47.832340 len(AllParetoSet)= 7797 NomPar= 8 NomNodePath= [0, 0, 0, 0, 0, 0, 0, 0, 4, 0, 2, 1]</t>
  </si>
  <si>
    <t>2024-07-03 07:24:50.455369 len(AllParetoSet)= 7797 NomPar= 8 NomNodePath= [0, 0, 0, 0, 0, 0, 0, 0, 5, 0, 2, 1]</t>
  </si>
  <si>
    <t>2024-07-03 07:24:50.455369 len(AllParetoSet)= 7797 NomPar= 9 NomNodePath= [0, 0, 0, 0, 0, 0, 0, 0, 0, 1, 2, 1]</t>
  </si>
  <si>
    <t>2024-07-03 07:24:52.351306 len(AllParetoSet)= 7797 NomPar= 8 NomNodePath= [0, 0, 0, 0, 0, 0, 0, 0, 1, 1, 2, 1]</t>
  </si>
  <si>
    <t>2024-07-03 07:24:53.838366 len(AllParetoSet)= 7797 NomPar= 8 NomNodePath= [0, 0, 0, 0, 0, 0, 0, 0, 2, 1, 2, 1]</t>
  </si>
  <si>
    <t>2024-07-03 07:24:55.818028 len(AllParetoSet)= 7797 NomPar= 8 NomNodePath= [0, 0, 0, 0, 0, 0, 0, 0, 3, 1, 2, 1]</t>
  </si>
  <si>
    <t>2024-07-03 07:24:58.557861 len(AllParetoSet)= 7797 NomPar= 8 NomNodePath= [0, 0, 0, 0, 0, 0, 0, 0, 4, 1, 2, 1]</t>
  </si>
  <si>
    <t>2024-07-03 07:25:01.706989 len(AllParetoSet)= 7797 NomPar= 8 NomNodePath= [0, 0, 0, 0, 0, 0, 0, 0, 5, 1, 2, 1]</t>
  </si>
  <si>
    <t>2024-07-03 07:25:01.706989 len(AllParetoSet)= 7797 NomPar= 9 NomNodePath= [0, 0, 0, 0, 0, 0, 0, 0, 0, 2, 2, 1]</t>
  </si>
  <si>
    <t>2024-07-03 07:25:01.706989 len(AllParetoSet)= 7797 NomPar= 10 NomNodePath= [0, 0, 0, 0, 0, 0, 0, 0, 0, 0, 3, 1]</t>
  </si>
  <si>
    <t>2024-07-03 07:25:04.614164 len(AllParetoSet)= 7797 NomPar= 8 NomNodePath= [0, 0, 0, 0, 0, 0, 0, 0, 1, 0, 3, 1]</t>
  </si>
  <si>
    <t>2024-07-03 07:25:06.146090 len(AllParetoSet)= 7797 NomPar= 8 NomNodePath= [0, 0, 0, 0, 0, 0, 0, 0, 2, 0, 3, 1]</t>
  </si>
  <si>
    <t>2024-07-03 07:25:08.224567 len(AllParetoSet)= 7797 NomPar= 8 NomNodePath= [0, 0, 0, 0, 0, 0, 0, 0, 3, 0, 3, 1]</t>
  </si>
  <si>
    <t>2024-07-03 07:25:10.875010 len(AllParetoSet)= 7797 NomPar= 8 NomNodePath= [0, 0, 0, 0, 0, 0, 0, 0, 4, 0, 3, 1]</t>
  </si>
  <si>
    <t>2024-07-03 07:25:14.147349 len(AllParetoSet)= 7797 NomPar= 8 NomNodePath= [0, 0, 0, 0, 0, 0, 0, 0, 5, 0, 3, 1]</t>
  </si>
  <si>
    <t>2024-07-03 07:25:14.147349 len(AllParetoSet)= 7797 NomPar= 9 NomNodePath= [0, 0, 0, 0, 0, 0, 0, 0, 0, 1, 3, 1]</t>
  </si>
  <si>
    <t>2024-07-03 07:25:16.213613 len(AllParetoSet)= 7797 NomPar= 8 NomNodePath= [0, 0, 0, 0, 0, 0, 0, 0, 1, 1, 3, 1]</t>
  </si>
  <si>
    <t>2024-07-03 07:25:17.968596 len(AllParetoSet)= 7797 NomPar= 8 NomNodePath= [0, 0, 0, 0, 0, 0, 0, 0, 2, 1, 3, 1]</t>
  </si>
  <si>
    <t>2024-07-03 07:25:20.459729 len(AllParetoSet)= 7797 NomPar= 8 NomNodePath= [0, 0, 0, 0, 0, 0, 0, 0, 3, 1, 3, 1]</t>
  </si>
  <si>
    <t>2024-07-03 07:25:23.918554 len(AllParetoSet)= 7797 NomPar= 8 NomNodePath= [0, 0, 0, 0, 0, 0, 0, 0, 4, 1, 3, 1]</t>
  </si>
  <si>
    <t>2024-07-03 07:25:27.775470 len(AllParetoSet)= 7797 NomPar= 8 NomNodePath= [0, 0, 0, 0, 0, 0, 0, 0, 5, 1, 3, 1]</t>
  </si>
  <si>
    <t>2024-07-03 07:25:27.775470 len(AllParetoSet)= 7797 NomPar= 9 NomNodePath= [0, 0, 0, 0, 0, 0, 0, 0, 0, 2, 3, 1]</t>
  </si>
  <si>
    <t>2024-07-03 07:25:27.775470 len(AllParetoSet)= 7797 NomPar= 10 NomNodePath= [0, 0, 0, 0, 0, 0, 0, 0, 0, 0, 4, 1]</t>
  </si>
  <si>
    <t>2024-07-03 07:25:30.850272 len(AllParetoSet)= 7797 NomPar= 8 NomNodePath= [0, 0, 0, 0, 0, 0, 0, 0, 1, 0, 4, 1]</t>
  </si>
  <si>
    <t>2024-07-03 07:25:32.627447 len(AllParetoSet)= 7797 NomPar= 8 NomNodePath= [0, 0, 0, 0, 0, 0, 0, 0, 2, 0, 4, 1]</t>
  </si>
  <si>
    <t>2024-07-03 07:25:35.219501 len(AllParetoSet)= 7797 NomPar= 8 NomNodePath= [0, 0, 0, 0, 0, 0, 0, 0, 3, 0, 4, 1]</t>
  </si>
  <si>
    <t>2024-07-03 07:25:38.594727 len(AllParetoSet)= 7797 NomPar= 8 NomNodePath= [0, 0, 0, 0, 0, 0, 0, 0, 4, 0, 4, 1]</t>
  </si>
  <si>
    <t>2024-07-03 07:25:42.656864 len(AllParetoSet)= 7797 NomPar= 8 NomNodePath= [0, 0, 0, 0, 0, 0, 0, 0, 5, 0, 4, 1]</t>
  </si>
  <si>
    <t>2024-07-03 07:25:42.656864 len(AllParetoSet)= 7797 NomPar= 9 NomNodePath= [0, 0, 0, 0, 0, 0, 0, 0, 0, 1, 4, 1]</t>
  </si>
  <si>
    <t>2024-07-03 07:25:44.859493 len(AllParetoSet)= 7797 NomPar= 8 NomNodePath= [0, 0, 0, 0, 0, 0, 0, 0, 1, 1, 4, 1]</t>
  </si>
  <si>
    <t>2024-07-03 07:25:46.910195 len(AllParetoSet)= 7797 NomPar= 8 NomNodePath= [0, 0, 0, 0, 0, 0, 0, 0, 2, 1, 4, 1]</t>
  </si>
  <si>
    <t>2024-07-03 07:25:49.914657 len(AllParetoSet)= 7797 NomPar= 8 NomNodePath= [0, 0, 0, 0, 0, 0, 0, 0, 3, 1, 4, 1]</t>
  </si>
  <si>
    <t>2024-07-03 07:25:53.991959 len(AllParetoSet)= 7797 NomPar= 8 NomNodePath= [0, 0, 0, 0, 0, 0, 0, 0, 4, 1, 4, 1]</t>
  </si>
  <si>
    <t>2024-07-03 07:25:58.488179 len(AllParetoSet)= 7797 NomPar= 8 NomNodePath= [0, 0, 0, 0, 0, 0, 0, 0, 5, 1, 4, 1]</t>
  </si>
  <si>
    <t>2024-07-03 07:25:58.488179 len(AllParetoSet)= 7797 NomPar= 9 NomNodePath= [0, 0, 0, 0, 0, 0, 0, 0, 0, 2, 4, 1]</t>
  </si>
  <si>
    <t>2024-07-03 07:25:58.488179 len(AllParetoSet)= 7797 NomPar= 10 NomNodePath= [0, 0, 0, 0, 0, 0, 0, 0, 0, 0, 5, 1]</t>
  </si>
  <si>
    <t>2024-07-03 07:25:58.488179 len(AllParetoSet)= 7797 NomPar= 11 NomNodePath= [0, 0, 0, 0, 0, 0, 0, 0, 0, 0, 0, 2]</t>
  </si>
  <si>
    <t>12 [0, 0, 0, 0, 0, 0, 0, 0, 0, 0, 0, 0] False</t>
  </si>
  <si>
    <t>save_all_pareto_set_excel</t>
  </si>
  <si>
    <t xml:space="preserve"> 2024-07-03 07:31:23.944248 0 Go koef2=1 koef1=1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</si>
</sst>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'1'!$A$3:$A$101</c:f>
              <c:numCache>
                <c:formatCode>General</c:formatCode>
                <c:ptCount val="99"/>
                <c:pt idx="0">
                  <c:v>1960000</c:v>
                </c:pt>
                <c:pt idx="1">
                  <c:v>3920000</c:v>
                </c:pt>
                <c:pt idx="2">
                  <c:v>5880000</c:v>
                </c:pt>
                <c:pt idx="3">
                  <c:v>7840000</c:v>
                </c:pt>
                <c:pt idx="4">
                  <c:v>9800000</c:v>
                </c:pt>
                <c:pt idx="5">
                  <c:v>11760000</c:v>
                </c:pt>
                <c:pt idx="6">
                  <c:v>13720000</c:v>
                </c:pt>
                <c:pt idx="7">
                  <c:v>15680000</c:v>
                </c:pt>
                <c:pt idx="8">
                  <c:v>17640000</c:v>
                </c:pt>
                <c:pt idx="9">
                  <c:v>19600000</c:v>
                </c:pt>
                <c:pt idx="10">
                  <c:v>21560000</c:v>
                </c:pt>
                <c:pt idx="11">
                  <c:v>23520000</c:v>
                </c:pt>
                <c:pt idx="12">
                  <c:v>25480000</c:v>
                </c:pt>
                <c:pt idx="13">
                  <c:v>27440000</c:v>
                </c:pt>
                <c:pt idx="14">
                  <c:v>29400000</c:v>
                </c:pt>
                <c:pt idx="15">
                  <c:v>31360000</c:v>
                </c:pt>
                <c:pt idx="16">
                  <c:v>33320000</c:v>
                </c:pt>
                <c:pt idx="17">
                  <c:v>35280000</c:v>
                </c:pt>
                <c:pt idx="18">
                  <c:v>37240000</c:v>
                </c:pt>
                <c:pt idx="19">
                  <c:v>39200000</c:v>
                </c:pt>
                <c:pt idx="20">
                  <c:v>41160000</c:v>
                </c:pt>
                <c:pt idx="21">
                  <c:v>43120000</c:v>
                </c:pt>
                <c:pt idx="22">
                  <c:v>45080000</c:v>
                </c:pt>
                <c:pt idx="23">
                  <c:v>47040000</c:v>
                </c:pt>
                <c:pt idx="24">
                  <c:v>49000000</c:v>
                </c:pt>
                <c:pt idx="25">
                  <c:v>50960000</c:v>
                </c:pt>
                <c:pt idx="26">
                  <c:v>52920000</c:v>
                </c:pt>
                <c:pt idx="27">
                  <c:v>54880000</c:v>
                </c:pt>
                <c:pt idx="28">
                  <c:v>56840000</c:v>
                </c:pt>
                <c:pt idx="29">
                  <c:v>58800000</c:v>
                </c:pt>
                <c:pt idx="30">
                  <c:v>60760000</c:v>
                </c:pt>
                <c:pt idx="31">
                  <c:v>62720000</c:v>
                </c:pt>
                <c:pt idx="32">
                  <c:v>64680000</c:v>
                </c:pt>
                <c:pt idx="33">
                  <c:v>66640000</c:v>
                </c:pt>
                <c:pt idx="34">
                  <c:v>68600000</c:v>
                </c:pt>
                <c:pt idx="35">
                  <c:v>70560000</c:v>
                </c:pt>
                <c:pt idx="36">
                  <c:v>72520000</c:v>
                </c:pt>
                <c:pt idx="37">
                  <c:v>74480000</c:v>
                </c:pt>
                <c:pt idx="38">
                  <c:v>76440000</c:v>
                </c:pt>
                <c:pt idx="39">
                  <c:v>78400000</c:v>
                </c:pt>
                <c:pt idx="40">
                  <c:v>80360000</c:v>
                </c:pt>
                <c:pt idx="41">
                  <c:v>82320000</c:v>
                </c:pt>
                <c:pt idx="42">
                  <c:v>84280000</c:v>
                </c:pt>
                <c:pt idx="43">
                  <c:v>86240000</c:v>
                </c:pt>
                <c:pt idx="44">
                  <c:v>88200000</c:v>
                </c:pt>
                <c:pt idx="45">
                  <c:v>90160000</c:v>
                </c:pt>
                <c:pt idx="46">
                  <c:v>92120000</c:v>
                </c:pt>
                <c:pt idx="47">
                  <c:v>94080000</c:v>
                </c:pt>
                <c:pt idx="48">
                  <c:v>96040000</c:v>
                </c:pt>
                <c:pt idx="49">
                  <c:v>98000000</c:v>
                </c:pt>
                <c:pt idx="50">
                  <c:v>99960000</c:v>
                </c:pt>
                <c:pt idx="51">
                  <c:v>101920000</c:v>
                </c:pt>
                <c:pt idx="52">
                  <c:v>103880000</c:v>
                </c:pt>
                <c:pt idx="53">
                  <c:v>105840000</c:v>
                </c:pt>
                <c:pt idx="54">
                  <c:v>107800000</c:v>
                </c:pt>
                <c:pt idx="55">
                  <c:v>109760000</c:v>
                </c:pt>
                <c:pt idx="56">
                  <c:v>111720000</c:v>
                </c:pt>
                <c:pt idx="57">
                  <c:v>113680000</c:v>
                </c:pt>
                <c:pt idx="58">
                  <c:v>115640000</c:v>
                </c:pt>
                <c:pt idx="59">
                  <c:v>117600000</c:v>
                </c:pt>
                <c:pt idx="60">
                  <c:v>119560000</c:v>
                </c:pt>
                <c:pt idx="61">
                  <c:v>121520000</c:v>
                </c:pt>
                <c:pt idx="62">
                  <c:v>123480000</c:v>
                </c:pt>
                <c:pt idx="63">
                  <c:v>125440000</c:v>
                </c:pt>
                <c:pt idx="64">
                  <c:v>127400000</c:v>
                </c:pt>
                <c:pt idx="65">
                  <c:v>129360000</c:v>
                </c:pt>
                <c:pt idx="66">
                  <c:v>131320000</c:v>
                </c:pt>
                <c:pt idx="67">
                  <c:v>133280000</c:v>
                </c:pt>
                <c:pt idx="68">
                  <c:v>135240000</c:v>
                </c:pt>
                <c:pt idx="69">
                  <c:v>137200000</c:v>
                </c:pt>
                <c:pt idx="70">
                  <c:v>139160000</c:v>
                </c:pt>
                <c:pt idx="71">
                  <c:v>141120000</c:v>
                </c:pt>
                <c:pt idx="72">
                  <c:v>143080000</c:v>
                </c:pt>
                <c:pt idx="73">
                  <c:v>145040000</c:v>
                </c:pt>
                <c:pt idx="74">
                  <c:v>147000000</c:v>
                </c:pt>
                <c:pt idx="75">
                  <c:v>148960000</c:v>
                </c:pt>
                <c:pt idx="76">
                  <c:v>150920000</c:v>
                </c:pt>
                <c:pt idx="77">
                  <c:v>152880000</c:v>
                </c:pt>
                <c:pt idx="78">
                  <c:v>154840000</c:v>
                </c:pt>
                <c:pt idx="79">
                  <c:v>156800000</c:v>
                </c:pt>
                <c:pt idx="80">
                  <c:v>158760000</c:v>
                </c:pt>
                <c:pt idx="81">
                  <c:v>160720000</c:v>
                </c:pt>
                <c:pt idx="82">
                  <c:v>162680000</c:v>
                </c:pt>
                <c:pt idx="83">
                  <c:v>164640000</c:v>
                </c:pt>
                <c:pt idx="84">
                  <c:v>166600000</c:v>
                </c:pt>
                <c:pt idx="85">
                  <c:v>168560000</c:v>
                </c:pt>
                <c:pt idx="86">
                  <c:v>170520000</c:v>
                </c:pt>
                <c:pt idx="87">
                  <c:v>172480000</c:v>
                </c:pt>
                <c:pt idx="88">
                  <c:v>174440000</c:v>
                </c:pt>
                <c:pt idx="89">
                  <c:v>176400000</c:v>
                </c:pt>
                <c:pt idx="90">
                  <c:v>178360000</c:v>
                </c:pt>
                <c:pt idx="91">
                  <c:v>180320000</c:v>
                </c:pt>
                <c:pt idx="92">
                  <c:v>182280000</c:v>
                </c:pt>
                <c:pt idx="93">
                  <c:v>184240000</c:v>
                </c:pt>
                <c:pt idx="94">
                  <c:v>186200000</c:v>
                </c:pt>
                <c:pt idx="95">
                  <c:v>188160000</c:v>
                </c:pt>
                <c:pt idx="96">
                  <c:v>190120000</c:v>
                </c:pt>
                <c:pt idx="97">
                  <c:v>192080000</c:v>
                </c:pt>
                <c:pt idx="98">
                  <c:v>194040000</c:v>
                </c:pt>
              </c:numCache>
            </c:numRef>
          </c:cat>
          <c:val>
            <c:numRef>
              <c:f>'1'!$T$4:$T$102</c:f>
              <c:numCache>
                <c:formatCode>General</c:formatCode>
                <c:ptCount val="99"/>
                <c:pt idx="0">
                  <c:v>8.7527979999999843</c:v>
                </c:pt>
                <c:pt idx="1">
                  <c:v>8.763582999999926</c:v>
                </c:pt>
                <c:pt idx="2">
                  <c:v>8.7376759999997375</c:v>
                </c:pt>
                <c:pt idx="3">
                  <c:v>8.6934250000003885</c:v>
                </c:pt>
                <c:pt idx="4">
                  <c:v>8.6887959999999111</c:v>
                </c:pt>
                <c:pt idx="5">
                  <c:v>8.6470279999998638</c:v>
                </c:pt>
                <c:pt idx="6">
                  <c:v>8.5631170000001475</c:v>
                </c:pt>
                <c:pt idx="7">
                  <c:v>8.6117639999997664</c:v>
                </c:pt>
                <c:pt idx="8">
                  <c:v>8.5395849999999882</c:v>
                </c:pt>
                <c:pt idx="9">
                  <c:v>8.5832230000000891</c:v>
                </c:pt>
                <c:pt idx="10">
                  <c:v>8.5560780000000705</c:v>
                </c:pt>
                <c:pt idx="11">
                  <c:v>8.5745839999999589</c:v>
                </c:pt>
                <c:pt idx="12">
                  <c:v>8.5747129999999743</c:v>
                </c:pt>
                <c:pt idx="13">
                  <c:v>8.5367879999998877</c:v>
                </c:pt>
                <c:pt idx="14">
                  <c:v>8.5912379999999757</c:v>
                </c:pt>
                <c:pt idx="15">
                  <c:v>8.5574620000002142</c:v>
                </c:pt>
                <c:pt idx="16">
                  <c:v>8.6185139999997773</c:v>
                </c:pt>
                <c:pt idx="17">
                  <c:v>8.6058280000002014</c:v>
                </c:pt>
                <c:pt idx="18">
                  <c:v>8.66050499999983</c:v>
                </c:pt>
                <c:pt idx="19">
                  <c:v>8.6042670000001635</c:v>
                </c:pt>
                <c:pt idx="20">
                  <c:v>8.5475620000001982</c:v>
                </c:pt>
                <c:pt idx="21">
                  <c:v>8.5988059999999678</c:v>
                </c:pt>
                <c:pt idx="22">
                  <c:v>8.5280829999996968</c:v>
                </c:pt>
                <c:pt idx="23">
                  <c:v>8.5619719999999688</c:v>
                </c:pt>
                <c:pt idx="24">
                  <c:v>8.5631280000002334</c:v>
                </c:pt>
                <c:pt idx="25">
                  <c:v>8.5101749999998901</c:v>
                </c:pt>
                <c:pt idx="26">
                  <c:v>8.4730960000001687</c:v>
                </c:pt>
                <c:pt idx="27">
                  <c:v>8.465396999999939</c:v>
                </c:pt>
                <c:pt idx="28">
                  <c:v>8.4506019999998898</c:v>
                </c:pt>
                <c:pt idx="29">
                  <c:v>8.4413620000000265</c:v>
                </c:pt>
                <c:pt idx="30">
                  <c:v>8.4717329999998583</c:v>
                </c:pt>
                <c:pt idx="31">
                  <c:v>8.4925480000001698</c:v>
                </c:pt>
                <c:pt idx="32">
                  <c:v>8.4624399999997877</c:v>
                </c:pt>
                <c:pt idx="33">
                  <c:v>8.4658000000003995</c:v>
                </c:pt>
                <c:pt idx="34">
                  <c:v>8.4285310000000209</c:v>
                </c:pt>
                <c:pt idx="35">
                  <c:v>8.3918699999999262</c:v>
                </c:pt>
                <c:pt idx="36">
                  <c:v>8.3648459999999432</c:v>
                </c:pt>
                <c:pt idx="37">
                  <c:v>8.4540600000000268</c:v>
                </c:pt>
                <c:pt idx="38">
                  <c:v>8.4182419999997364</c:v>
                </c:pt>
                <c:pt idx="39">
                  <c:v>8.4322000000001935</c:v>
                </c:pt>
                <c:pt idx="40">
                  <c:v>8.4086769999998978</c:v>
                </c:pt>
                <c:pt idx="41">
                  <c:v>8.4331019999999626</c:v>
                </c:pt>
                <c:pt idx="42">
                  <c:v>8.4312629999999444</c:v>
                </c:pt>
                <c:pt idx="43">
                  <c:v>8.4382909999999356</c:v>
                </c:pt>
                <c:pt idx="44">
                  <c:v>8.531039000000419</c:v>
                </c:pt>
                <c:pt idx="45">
                  <c:v>8.5175709999998617</c:v>
                </c:pt>
                <c:pt idx="46">
                  <c:v>8.5252000000000407</c:v>
                </c:pt>
                <c:pt idx="47">
                  <c:v>8.5468499999997221</c:v>
                </c:pt>
                <c:pt idx="48">
                  <c:v>8.6067410000000564</c:v>
                </c:pt>
                <c:pt idx="49">
                  <c:v>8.6350670000001628</c:v>
                </c:pt>
                <c:pt idx="50">
                  <c:v>8.6402760000000853</c:v>
                </c:pt>
                <c:pt idx="51">
                  <c:v>8.6546769999999924</c:v>
                </c:pt>
                <c:pt idx="52">
                  <c:v>8.5742169999998623</c:v>
                </c:pt>
                <c:pt idx="53">
                  <c:v>8.6617710000000443</c:v>
                </c:pt>
                <c:pt idx="54">
                  <c:v>8.668184999999994</c:v>
                </c:pt>
                <c:pt idx="55">
                  <c:v>8.3402320000000145</c:v>
                </c:pt>
                <c:pt idx="56">
                  <c:v>8.3532230000000709</c:v>
                </c:pt>
                <c:pt idx="57">
                  <c:v>8.3800419999997757</c:v>
                </c:pt>
                <c:pt idx="58">
                  <c:v>8.4977160000003096</c:v>
                </c:pt>
                <c:pt idx="59">
                  <c:v>8.3872539999997571</c:v>
                </c:pt>
                <c:pt idx="60">
                  <c:v>8.3630760000000919</c:v>
                </c:pt>
                <c:pt idx="61">
                  <c:v>8.3937759999998889</c:v>
                </c:pt>
                <c:pt idx="62">
                  <c:v>8.3533980000001975</c:v>
                </c:pt>
                <c:pt idx="63">
                  <c:v>8.4021789999997054</c:v>
                </c:pt>
                <c:pt idx="64">
                  <c:v>8.4381750000002285</c:v>
                </c:pt>
                <c:pt idx="65">
                  <c:v>8.4142659999997704</c:v>
                </c:pt>
                <c:pt idx="66">
                  <c:v>8.402009000000362</c:v>
                </c:pt>
                <c:pt idx="67">
                  <c:v>8.3980279999996128</c:v>
                </c:pt>
                <c:pt idx="68">
                  <c:v>8.3703190000001086</c:v>
                </c:pt>
                <c:pt idx="69">
                  <c:v>8.4459600000000137</c:v>
                </c:pt>
                <c:pt idx="70">
                  <c:v>8.462945000000218</c:v>
                </c:pt>
                <c:pt idx="71">
                  <c:v>8.4097269999997479</c:v>
                </c:pt>
                <c:pt idx="72">
                  <c:v>8.4615890000000036</c:v>
                </c:pt>
                <c:pt idx="73">
                  <c:v>8.5317220000001726</c:v>
                </c:pt>
                <c:pt idx="74">
                  <c:v>8.460892000000058</c:v>
                </c:pt>
                <c:pt idx="75">
                  <c:v>8.490921999999955</c:v>
                </c:pt>
                <c:pt idx="76">
                  <c:v>8.6416739999999663</c:v>
                </c:pt>
                <c:pt idx="77">
                  <c:v>8.5562449999997625</c:v>
                </c:pt>
                <c:pt idx="78">
                  <c:v>8.5809480000002623</c:v>
                </c:pt>
                <c:pt idx="79">
                  <c:v>8.6478250000000116</c:v>
                </c:pt>
                <c:pt idx="80">
                  <c:v>8.7183469999999943</c:v>
                </c:pt>
                <c:pt idx="81">
                  <c:v>8.6719650000000001</c:v>
                </c:pt>
                <c:pt idx="82">
                  <c:v>8.7282000000000153</c:v>
                </c:pt>
                <c:pt idx="83">
                  <c:v>8.3850400000001173</c:v>
                </c:pt>
                <c:pt idx="84">
                  <c:v>8.3432129999996505</c:v>
                </c:pt>
                <c:pt idx="85">
                  <c:v>8.3401510000003327</c:v>
                </c:pt>
                <c:pt idx="86">
                  <c:v>8.3892009999999573</c:v>
                </c:pt>
                <c:pt idx="87">
                  <c:v>8.4863909999999123</c:v>
                </c:pt>
                <c:pt idx="88">
                  <c:v>8.3760520000000724</c:v>
                </c:pt>
                <c:pt idx="89">
                  <c:v>8.4250379999998586</c:v>
                </c:pt>
                <c:pt idx="90">
                  <c:v>8.3077159999998003</c:v>
                </c:pt>
                <c:pt idx="91">
                  <c:v>8.3739140000002408</c:v>
                </c:pt>
                <c:pt idx="92">
                  <c:v>8.3352570000001833</c:v>
                </c:pt>
                <c:pt idx="93">
                  <c:v>8.3789889999998195</c:v>
                </c:pt>
                <c:pt idx="94">
                  <c:v>8.4456300000001647</c:v>
                </c:pt>
                <c:pt idx="95">
                  <c:v>8.3760089999996126</c:v>
                </c:pt>
                <c:pt idx="96">
                  <c:v>8.4031220000001667</c:v>
                </c:pt>
                <c:pt idx="97">
                  <c:v>8.3782970000002024</c:v>
                </c:pt>
                <c:pt idx="98">
                  <c:v>8.3634259999998903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4CF5-9EB5-CF23665F4C5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'2'!$U$4:$U$102</c:f>
              <c:numCache>
                <c:formatCode>General</c:formatCode>
                <c:ptCount val="99"/>
                <c:pt idx="0">
                  <c:v>27.582404973356979</c:v>
                </c:pt>
                <c:pt idx="1">
                  <c:v>22.861879443585753</c:v>
                </c:pt>
                <c:pt idx="2">
                  <c:v>18.697643958868881</c:v>
                </c:pt>
                <c:pt idx="3">
                  <c:v>15.820806731813253</c:v>
                </c:pt>
                <c:pt idx="4">
                  <c:v>13.711046692606972</c:v>
                </c:pt>
                <c:pt idx="5">
                  <c:v>12.806234275296291</c:v>
                </c:pt>
                <c:pt idx="6">
                  <c:v>11.735713928273613</c:v>
                </c:pt>
                <c:pt idx="7">
                  <c:v>10.476880271084294</c:v>
                </c:pt>
                <c:pt idx="8">
                  <c:v>9.9961358361775137</c:v>
                </c:pt>
                <c:pt idx="9">
                  <c:v>8.7525274447949393</c:v>
                </c:pt>
                <c:pt idx="10">
                  <c:v>8.2639812348668436</c:v>
                </c:pt>
                <c:pt idx="11">
                  <c:v>7.9537901811805813</c:v>
                </c:pt>
                <c:pt idx="12">
                  <c:v>7.5513183582917032</c:v>
                </c:pt>
                <c:pt idx="13">
                  <c:v>7.3514864721485704</c:v>
                </c:pt>
                <c:pt idx="14">
                  <c:v>7.3771413043477931</c:v>
                </c:pt>
                <c:pt idx="15">
                  <c:v>6.9397679112008301</c:v>
                </c:pt>
                <c:pt idx="16">
                  <c:v>6.7217723935389042</c:v>
                </c:pt>
                <c:pt idx="17">
                  <c:v>6.5177947269303189</c:v>
                </c:pt>
                <c:pt idx="18">
                  <c:v>6.2699310344827692</c:v>
                </c:pt>
                <c:pt idx="19">
                  <c:v>6.0699152688171765</c:v>
                </c:pt>
                <c:pt idx="20">
                  <c:v>5.8843868797309069</c:v>
                </c:pt>
                <c:pt idx="21">
                  <c:v>5.701497741273104</c:v>
                </c:pt>
                <c:pt idx="22">
                  <c:v>5.656342662934791</c:v>
                </c:pt>
                <c:pt idx="23">
                  <c:v>5.5521844847549282</c:v>
                </c:pt>
                <c:pt idx="24">
                  <c:v>5.2874274346343402</c:v>
                </c:pt>
                <c:pt idx="25">
                  <c:v>5.0580040801187067</c:v>
                </c:pt>
                <c:pt idx="26">
                  <c:v>4.9997547169811227</c:v>
                </c:pt>
                <c:pt idx="27">
                  <c:v>4.9144716049382486</c:v>
                </c:pt>
                <c:pt idx="28">
                  <c:v>4.8782654257153002</c:v>
                </c:pt>
                <c:pt idx="29">
                  <c:v>4.8309969798657493</c:v>
                </c:pt>
                <c:pt idx="30">
                  <c:v>4.6245966996699961</c:v>
                </c:pt>
                <c:pt idx="31">
                  <c:v>4.504645466405738</c:v>
                </c:pt>
                <c:pt idx="32">
                  <c:v>4.4722179732313547</c:v>
                </c:pt>
                <c:pt idx="33">
                  <c:v>4.4435419894638848</c:v>
                </c:pt>
                <c:pt idx="34">
                  <c:v>4.2854713414634036</c:v>
                </c:pt>
                <c:pt idx="35">
                  <c:v>4.1530636636636631</c:v>
                </c:pt>
                <c:pt idx="36">
                  <c:v>3.897893899204274</c:v>
                </c:pt>
                <c:pt idx="37">
                  <c:v>4.4408095649668606</c:v>
                </c:pt>
                <c:pt idx="38">
                  <c:v>4.0349924029262869</c:v>
                </c:pt>
                <c:pt idx="39">
                  <c:v>3.9592068870523223</c:v>
                </c:pt>
                <c:pt idx="40">
                  <c:v>3.8676468189233479</c:v>
                </c:pt>
                <c:pt idx="41">
                  <c:v>3.8574442658092187</c:v>
                </c:pt>
                <c:pt idx="42">
                  <c:v>3.7315805263158022</c:v>
                </c:pt>
                <c:pt idx="43">
                  <c:v>3.7478490759753367</c:v>
                </c:pt>
                <c:pt idx="44">
                  <c:v>3.6670679857940258</c:v>
                </c:pt>
                <c:pt idx="45">
                  <c:v>3.6165394835798175</c:v>
                </c:pt>
                <c:pt idx="46">
                  <c:v>3.6685283950617213</c:v>
                </c:pt>
                <c:pt idx="47">
                  <c:v>3.640358476837247</c:v>
                </c:pt>
                <c:pt idx="48">
                  <c:v>3.4851883643300043</c:v>
                </c:pt>
                <c:pt idx="49">
                  <c:v>3.3290941821649973</c:v>
                </c:pt>
                <c:pt idx="50">
                  <c:v>3.2976111111111206</c:v>
                </c:pt>
                <c:pt idx="51">
                  <c:v>3.254111587982857</c:v>
                </c:pt>
                <c:pt idx="52">
                  <c:v>3.2440746304243819</c:v>
                </c:pt>
                <c:pt idx="53">
                  <c:v>3.2793936576061342</c:v>
                </c:pt>
                <c:pt idx="54">
                  <c:v>3.3230164520743943</c:v>
                </c:pt>
                <c:pt idx="55">
                  <c:v>3.2996826418693206</c:v>
                </c:pt>
                <c:pt idx="56">
                  <c:v>3.284072246065791</c:v>
                </c:pt>
                <c:pt idx="57">
                  <c:v>3.2852823080591227</c:v>
                </c:pt>
                <c:pt idx="58">
                  <c:v>3.2017184072484994</c:v>
                </c:pt>
                <c:pt idx="59">
                  <c:v>3.2553702908917139</c:v>
                </c:pt>
                <c:pt idx="60">
                  <c:v>3.2057410586552257</c:v>
                </c:pt>
                <c:pt idx="61">
                  <c:v>3.1873257033857718</c:v>
                </c:pt>
                <c:pt idx="62">
                  <c:v>3.254601573676688</c:v>
                </c:pt>
                <c:pt idx="63">
                  <c:v>3.2525143061516633</c:v>
                </c:pt>
                <c:pt idx="64">
                  <c:v>3.2342801621364128</c:v>
                </c:pt>
                <c:pt idx="65">
                  <c:v>3.2733922269908877</c:v>
                </c:pt>
                <c:pt idx="66">
                  <c:v>3.2906561754888237</c:v>
                </c:pt>
                <c:pt idx="67">
                  <c:v>3.3375593705293425</c:v>
                </c:pt>
                <c:pt idx="68">
                  <c:v>3.3697007629947513</c:v>
                </c:pt>
                <c:pt idx="69">
                  <c:v>3.4579580352884682</c:v>
                </c:pt>
                <c:pt idx="70">
                  <c:v>3.3743350023843655</c:v>
                </c:pt>
                <c:pt idx="71">
                  <c:v>3.3414346685741698</c:v>
                </c:pt>
                <c:pt idx="72">
                  <c:v>3.3753810205054791</c:v>
                </c:pt>
                <c:pt idx="73">
                  <c:v>3.4183767286599687</c:v>
                </c:pt>
                <c:pt idx="74">
                  <c:v>3.4040460181211514</c:v>
                </c:pt>
                <c:pt idx="75">
                  <c:v>3.3020116833571893</c:v>
                </c:pt>
                <c:pt idx="76">
                  <c:v>3.2734690033380733</c:v>
                </c:pt>
                <c:pt idx="77">
                  <c:v>3.3299251311397122</c:v>
                </c:pt>
                <c:pt idx="78">
                  <c:v>3.2875250357653996</c:v>
                </c:pt>
                <c:pt idx="79">
                  <c:v>3.3660565092989798</c:v>
                </c:pt>
                <c:pt idx="80">
                  <c:v>3.2774940391035097</c:v>
                </c:pt>
                <c:pt idx="81">
                  <c:v>3.2812465426800066</c:v>
                </c:pt>
                <c:pt idx="82">
                  <c:v>3.6307896995708413</c:v>
                </c:pt>
                <c:pt idx="83">
                  <c:v>3.5384647114925856</c:v>
                </c:pt>
                <c:pt idx="84">
                  <c:v>3.8417744396757212</c:v>
                </c:pt>
                <c:pt idx="85">
                  <c:v>4.4564670958512176</c:v>
                </c:pt>
                <c:pt idx="86">
                  <c:v>3.6559337148307391</c:v>
                </c:pt>
                <c:pt idx="87">
                  <c:v>3.6192713400095315</c:v>
                </c:pt>
                <c:pt idx="88">
                  <c:v>3.6283764902240954</c:v>
                </c:pt>
                <c:pt idx="89">
                  <c:v>3.7174058178350435</c:v>
                </c:pt>
                <c:pt idx="90">
                  <c:v>3.8425572246065771</c:v>
                </c:pt>
                <c:pt idx="91">
                  <c:v>3.7919933237958556</c:v>
                </c:pt>
                <c:pt idx="92">
                  <c:v>3.7950216976633651</c:v>
                </c:pt>
                <c:pt idx="93">
                  <c:v>3.5352002861230387</c:v>
                </c:pt>
                <c:pt idx="94">
                  <c:v>3.9192997138769683</c:v>
                </c:pt>
                <c:pt idx="95">
                  <c:v>3.3338750596089572</c:v>
                </c:pt>
                <c:pt idx="96">
                  <c:v>3.3854551740581922</c:v>
                </c:pt>
                <c:pt idx="97">
                  <c:v>3.408800906056273</c:v>
                </c:pt>
                <c:pt idx="98">
                  <c:v>3.5801800190748629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D-4CF5-9EB5-CF23665F4C5D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'3'!$U$4:$U$102</c:f>
              <c:numCache>
                <c:formatCode>General</c:formatCode>
                <c:ptCount val="99"/>
                <c:pt idx="0">
                  <c:v>37.166878351037369</c:v>
                </c:pt>
                <c:pt idx="1">
                  <c:v>28.464561675717459</c:v>
                </c:pt>
                <c:pt idx="2">
                  <c:v>22.701467987102347</c:v>
                </c:pt>
                <c:pt idx="3">
                  <c:v>18.598005103994236</c:v>
                </c:pt>
                <c:pt idx="4">
                  <c:v>15.80679105285939</c:v>
                </c:pt>
                <c:pt idx="5">
                  <c:v>14.246176265435119</c:v>
                </c:pt>
                <c:pt idx="6">
                  <c:v>13.083900033489265</c:v>
                </c:pt>
                <c:pt idx="7">
                  <c:v>12.069452691558087</c:v>
                </c:pt>
                <c:pt idx="8">
                  <c:v>11.040708469721944</c:v>
                </c:pt>
                <c:pt idx="9">
                  <c:v>10.037414296453717</c:v>
                </c:pt>
                <c:pt idx="10">
                  <c:v>9.4535627539767866</c:v>
                </c:pt>
                <c:pt idx="11">
                  <c:v>8.9432220843670791</c:v>
                </c:pt>
                <c:pt idx="12">
                  <c:v>8.5081651639552867</c:v>
                </c:pt>
                <c:pt idx="13">
                  <c:v>8.2591504730366427</c:v>
                </c:pt>
                <c:pt idx="14">
                  <c:v>7.8640756771229947</c:v>
                </c:pt>
                <c:pt idx="15">
                  <c:v>7.6292326366898857</c:v>
                </c:pt>
                <c:pt idx="16">
                  <c:v>7.282061181096017</c:v>
                </c:pt>
                <c:pt idx="17">
                  <c:v>7.1530006860541357</c:v>
                </c:pt>
                <c:pt idx="18">
                  <c:v>6.9516313343980647</c:v>
                </c:pt>
                <c:pt idx="19">
                  <c:v>6.8109588817503006</c:v>
                </c:pt>
                <c:pt idx="20">
                  <c:v>6.4577880596020876</c:v>
                </c:pt>
                <c:pt idx="21">
                  <c:v>6.3787594239998135</c:v>
                </c:pt>
                <c:pt idx="22">
                  <c:v>6.1869208161506712</c:v>
                </c:pt>
                <c:pt idx="23">
                  <c:v>6.1971120950069176</c:v>
                </c:pt>
                <c:pt idx="24">
                  <c:v>5.9514235737968066</c:v>
                </c:pt>
                <c:pt idx="25">
                  <c:v>5.8647063682827776</c:v>
                </c:pt>
                <c:pt idx="26">
                  <c:v>5.7322291972753572</c:v>
                </c:pt>
                <c:pt idx="27">
                  <c:v>5.7614403461190928</c:v>
                </c:pt>
                <c:pt idx="28">
                  <c:v>5.621197397071608</c:v>
                </c:pt>
                <c:pt idx="29">
                  <c:v>5.4677055438187869</c:v>
                </c:pt>
                <c:pt idx="30">
                  <c:v>5.4098672662464233</c:v>
                </c:pt>
                <c:pt idx="31">
                  <c:v>5.3518775913130492</c:v>
                </c:pt>
                <c:pt idx="32">
                  <c:v>5.2815039059012605</c:v>
                </c:pt>
                <c:pt idx="33">
                  <c:v>5.3176461615240029</c:v>
                </c:pt>
                <c:pt idx="34">
                  <c:v>5.1600033197302881</c:v>
                </c:pt>
                <c:pt idx="35">
                  <c:v>5.1067107683424373</c:v>
                </c:pt>
                <c:pt idx="36">
                  <c:v>5.0378059788508534</c:v>
                </c:pt>
                <c:pt idx="37">
                  <c:v>5.0635055569712373</c:v>
                </c:pt>
                <c:pt idx="38">
                  <c:v>4.9354554451654202</c:v>
                </c:pt>
                <c:pt idx="39">
                  <c:v>4.9198272972164334</c:v>
                </c:pt>
                <c:pt idx="40">
                  <c:v>4.9020390865173757</c:v>
                </c:pt>
                <c:pt idx="41">
                  <c:v>4.7761681160975842</c:v>
                </c:pt>
                <c:pt idx="42">
                  <c:v>4.748673153998376</c:v>
                </c:pt>
                <c:pt idx="43">
                  <c:v>4.7728297672029445</c:v>
                </c:pt>
                <c:pt idx="44">
                  <c:v>4.635847781970682</c:v>
                </c:pt>
                <c:pt idx="45">
                  <c:v>4.5794100662644066</c:v>
                </c:pt>
                <c:pt idx="46">
                  <c:v>4.5773434730770264</c:v>
                </c:pt>
                <c:pt idx="47">
                  <c:v>4.6103918513607312</c:v>
                </c:pt>
                <c:pt idx="48">
                  <c:v>4.5346457290714746</c:v>
                </c:pt>
                <c:pt idx="49">
                  <c:v>1.9558571915526619</c:v>
                </c:pt>
                <c:pt idx="50">
                  <c:v>1.9362598503276922</c:v>
                </c:pt>
                <c:pt idx="51">
                  <c:v>2.0093092762739642</c:v>
                </c:pt>
                <c:pt idx="52">
                  <c:v>2.0232077129266908</c:v>
                </c:pt>
                <c:pt idx="53">
                  <c:v>2.096524395345543</c:v>
                </c:pt>
                <c:pt idx="54">
                  <c:v>2.1926666460079898</c:v>
                </c:pt>
                <c:pt idx="55">
                  <c:v>2.2120792054662295</c:v>
                </c:pt>
                <c:pt idx="56">
                  <c:v>2.2320439565548451</c:v>
                </c:pt>
                <c:pt idx="57">
                  <c:v>2.2885416866797277</c:v>
                </c:pt>
                <c:pt idx="58">
                  <c:v>2.332415487829433</c:v>
                </c:pt>
                <c:pt idx="59">
                  <c:v>2.4038236624781231</c:v>
                </c:pt>
                <c:pt idx="60">
                  <c:v>2.4385236671263146</c:v>
                </c:pt>
                <c:pt idx="61">
                  <c:v>2.5224512945260216</c:v>
                </c:pt>
                <c:pt idx="62">
                  <c:v>2.5720084597387602</c:v>
                </c:pt>
                <c:pt idx="63">
                  <c:v>2.605963682000612</c:v>
                </c:pt>
                <c:pt idx="64">
                  <c:v>2.6130229931361528</c:v>
                </c:pt>
                <c:pt idx="65">
                  <c:v>2.6512472691776385</c:v>
                </c:pt>
                <c:pt idx="66">
                  <c:v>2.721794952045907</c:v>
                </c:pt>
                <c:pt idx="67">
                  <c:v>2.8251132458437702</c:v>
                </c:pt>
                <c:pt idx="68">
                  <c:v>2.8468524658745706</c:v>
                </c:pt>
                <c:pt idx="69">
                  <c:v>2.974951379743092</c:v>
                </c:pt>
                <c:pt idx="70">
                  <c:v>2.9096447219596087</c:v>
                </c:pt>
                <c:pt idx="71">
                  <c:v>3.0216483165739669</c:v>
                </c:pt>
                <c:pt idx="72">
                  <c:v>3.0418884275111231</c:v>
                </c:pt>
                <c:pt idx="73">
                  <c:v>3.1440553136765566</c:v>
                </c:pt>
                <c:pt idx="74">
                  <c:v>3.1347146619979323</c:v>
                </c:pt>
                <c:pt idx="75">
                  <c:v>3.1945927085108439</c:v>
                </c:pt>
                <c:pt idx="76">
                  <c:v>3.2335945213118986</c:v>
                </c:pt>
                <c:pt idx="77">
                  <c:v>3.3637782030028172</c:v>
                </c:pt>
                <c:pt idx="78">
                  <c:v>3.384596659487737</c:v>
                </c:pt>
                <c:pt idx="79">
                  <c:v>3.4049803225857707</c:v>
                </c:pt>
                <c:pt idx="80">
                  <c:v>3.4222479199267664</c:v>
                </c:pt>
                <c:pt idx="81">
                  <c:v>3.4833549061837967</c:v>
                </c:pt>
                <c:pt idx="82">
                  <c:v>3.547768999550486</c:v>
                </c:pt>
                <c:pt idx="83">
                  <c:v>3.6716926604795641</c:v>
                </c:pt>
                <c:pt idx="84">
                  <c:v>3.6570617127096807</c:v>
                </c:pt>
                <c:pt idx="85">
                  <c:v>3.7345344509690608</c:v>
                </c:pt>
                <c:pt idx="86">
                  <c:v>3.742025394710478</c:v>
                </c:pt>
                <c:pt idx="87">
                  <c:v>3.8859356378115626</c:v>
                </c:pt>
                <c:pt idx="88">
                  <c:v>3.8889554546722076</c:v>
                </c:pt>
                <c:pt idx="89">
                  <c:v>3.9731806293673784</c:v>
                </c:pt>
                <c:pt idx="90">
                  <c:v>3.9312223857702757</c:v>
                </c:pt>
                <c:pt idx="91">
                  <c:v>4.0753844377992641</c:v>
                </c:pt>
                <c:pt idx="92">
                  <c:v>4.2478071148571495</c:v>
                </c:pt>
                <c:pt idx="93">
                  <c:v>4.3474687253065687</c:v>
                </c:pt>
                <c:pt idx="94">
                  <c:v>4.3281098371577196</c:v>
                </c:pt>
                <c:pt idx="95">
                  <c:v>4.3218094854432243</c:v>
                </c:pt>
                <c:pt idx="96">
                  <c:v>4.4142301947598979</c:v>
                </c:pt>
                <c:pt idx="97">
                  <c:v>4.5711598673713443</c:v>
                </c:pt>
                <c:pt idx="98">
                  <c:v>4.5858129096231677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D-4CF5-9EB5-CF23665F4C5D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'4'!$U$4:$U$102</c:f>
              <c:numCache>
                <c:formatCode>General</c:formatCode>
                <c:ptCount val="99"/>
                <c:pt idx="0">
                  <c:v>28.716778310215012</c:v>
                </c:pt>
                <c:pt idx="1">
                  <c:v>22.298689394637528</c:v>
                </c:pt>
                <c:pt idx="2">
                  <c:v>18.801482228347545</c:v>
                </c:pt>
                <c:pt idx="3">
                  <c:v>16.574225269169045</c:v>
                </c:pt>
                <c:pt idx="4">
                  <c:v>14.992583162320114</c:v>
                </c:pt>
                <c:pt idx="5">
                  <c:v>13.438650796406638</c:v>
                </c:pt>
                <c:pt idx="6">
                  <c:v>8.9371455875806838</c:v>
                </c:pt>
                <c:pt idx="7">
                  <c:v>11.891942883765834</c:v>
                </c:pt>
                <c:pt idx="8">
                  <c:v>11.450877989232398</c:v>
                </c:pt>
                <c:pt idx="9">
                  <c:v>11.297874193364141</c:v>
                </c:pt>
                <c:pt idx="10">
                  <c:v>10.072479469328922</c:v>
                </c:pt>
                <c:pt idx="11">
                  <c:v>9.7276934310133267</c:v>
                </c:pt>
                <c:pt idx="12">
                  <c:v>9.3740083673423715</c:v>
                </c:pt>
                <c:pt idx="13">
                  <c:v>9.3768348761143141</c:v>
                </c:pt>
                <c:pt idx="14">
                  <c:v>9.4023171944885018</c:v>
                </c:pt>
                <c:pt idx="15">
                  <c:v>9.0140356838294124</c:v>
                </c:pt>
                <c:pt idx="16">
                  <c:v>8.4423687916442738</c:v>
                </c:pt>
                <c:pt idx="17">
                  <c:v>8.5805652099517182</c:v>
                </c:pt>
                <c:pt idx="18">
                  <c:v>8.7651258055066812</c:v>
                </c:pt>
                <c:pt idx="19">
                  <c:v>8.8859709171565946</c:v>
                </c:pt>
                <c:pt idx="20">
                  <c:v>8.3110018388350078</c:v>
                </c:pt>
                <c:pt idx="21">
                  <c:v>8.0531852178866234</c:v>
                </c:pt>
                <c:pt idx="22">
                  <c:v>7.9122396962232697</c:v>
                </c:pt>
                <c:pt idx="23">
                  <c:v>8.1008719726370728</c:v>
                </c:pt>
                <c:pt idx="24">
                  <c:v>8.1453221158715206</c:v>
                </c:pt>
                <c:pt idx="25">
                  <c:v>7.8620387684037158</c:v>
                </c:pt>
                <c:pt idx="26">
                  <c:v>7.5470762502511928</c:v>
                </c:pt>
                <c:pt idx="27">
                  <c:v>7.7513332723718555</c:v>
                </c:pt>
                <c:pt idx="28">
                  <c:v>7.9727633633368198</c:v>
                </c:pt>
                <c:pt idx="29">
                  <c:v>8.121946086193617</c:v>
                </c:pt>
                <c:pt idx="30">
                  <c:v>7.6949753099226719</c:v>
                </c:pt>
                <c:pt idx="31">
                  <c:v>7.2673319743268996</c:v>
                </c:pt>
                <c:pt idx="32">
                  <c:v>7.4309555830219232</c:v>
                </c:pt>
                <c:pt idx="33">
                  <c:v>7.6867696870291606</c:v>
                </c:pt>
                <c:pt idx="34">
                  <c:v>7.7957150937447643</c:v>
                </c:pt>
                <c:pt idx="35">
                  <c:v>7.4603960221573242</c:v>
                </c:pt>
                <c:pt idx="36">
                  <c:v>7.172508835355548</c:v>
                </c:pt>
                <c:pt idx="37">
                  <c:v>7.4055638172547154</c:v>
                </c:pt>
                <c:pt idx="38">
                  <c:v>7.5110352170008312</c:v>
                </c:pt>
                <c:pt idx="39">
                  <c:v>7.6720475138302646</c:v>
                </c:pt>
                <c:pt idx="40">
                  <c:v>7.3697158887467671</c:v>
                </c:pt>
                <c:pt idx="41">
                  <c:v>6.9233642436948735</c:v>
                </c:pt>
                <c:pt idx="42">
                  <c:v>7.1601956105847959</c:v>
                </c:pt>
                <c:pt idx="43">
                  <c:v>7.3903688689625247</c:v>
                </c:pt>
                <c:pt idx="44">
                  <c:v>7.4233304074729896</c:v>
                </c:pt>
                <c:pt idx="45">
                  <c:v>7.325865094680883</c:v>
                </c:pt>
                <c:pt idx="46">
                  <c:v>7.0854499736203476</c:v>
                </c:pt>
                <c:pt idx="47">
                  <c:v>7.3782140823122857</c:v>
                </c:pt>
                <c:pt idx="48">
                  <c:v>7.3519621410362612</c:v>
                </c:pt>
                <c:pt idx="49">
                  <c:v>1.4268351353362059</c:v>
                </c:pt>
                <c:pt idx="50">
                  <c:v>1.4160928318829589</c:v>
                </c:pt>
                <c:pt idx="51">
                  <c:v>1.5881281619570649</c:v>
                </c:pt>
                <c:pt idx="52">
                  <c:v>1.2515242847772663</c:v>
                </c:pt>
                <c:pt idx="53">
                  <c:v>2.2823562353355134</c:v>
                </c:pt>
                <c:pt idx="54">
                  <c:v>1.9387491260455432</c:v>
                </c:pt>
                <c:pt idx="55">
                  <c:v>2.0714336910291693</c:v>
                </c:pt>
                <c:pt idx="56">
                  <c:v>2.0767478683625855</c:v>
                </c:pt>
                <c:pt idx="57">
                  <c:v>2.2400831220290254</c:v>
                </c:pt>
                <c:pt idx="58">
                  <c:v>2.3817851728637653</c:v>
                </c:pt>
                <c:pt idx="59">
                  <c:v>2.6415973182953061</c:v>
                </c:pt>
                <c:pt idx="60">
                  <c:v>2.6306800751904715</c:v>
                </c:pt>
                <c:pt idx="61">
                  <c:v>2.7234334273214595</c:v>
                </c:pt>
                <c:pt idx="62">
                  <c:v>2.8148549404629466</c:v>
                </c:pt>
                <c:pt idx="63">
                  <c:v>2.9620637496534243</c:v>
                </c:pt>
                <c:pt idx="64">
                  <c:v>3.1784062113313385</c:v>
                </c:pt>
                <c:pt idx="65">
                  <c:v>3.1704851343218454</c:v>
                </c:pt>
                <c:pt idx="66">
                  <c:v>3.1444529416935691</c:v>
                </c:pt>
                <c:pt idx="67">
                  <c:v>3.3827126059057262</c:v>
                </c:pt>
                <c:pt idx="68">
                  <c:v>3.660332866773484</c:v>
                </c:pt>
                <c:pt idx="69">
                  <c:v>3.9427834148122765</c:v>
                </c:pt>
                <c:pt idx="70">
                  <c:v>3.770037750775904</c:v>
                </c:pt>
                <c:pt idx="71">
                  <c:v>4.0139719692205782</c:v>
                </c:pt>
                <c:pt idx="72">
                  <c:v>3.9961764813274585</c:v>
                </c:pt>
                <c:pt idx="73">
                  <c:v>4.256852303385557</c:v>
                </c:pt>
                <c:pt idx="74">
                  <c:v>4.4576489982487946</c:v>
                </c:pt>
                <c:pt idx="75">
                  <c:v>4.3937116930711735</c:v>
                </c:pt>
                <c:pt idx="76">
                  <c:v>4.5823300054319196</c:v>
                </c:pt>
                <c:pt idx="77">
                  <c:v>4.5851966651114644</c:v>
                </c:pt>
                <c:pt idx="78">
                  <c:v>4.7724598859971064</c:v>
                </c:pt>
                <c:pt idx="79">
                  <c:v>5.0281104867774253</c:v>
                </c:pt>
                <c:pt idx="80">
                  <c:v>5.0029427821841876</c:v>
                </c:pt>
                <c:pt idx="81">
                  <c:v>4.8654538207193001</c:v>
                </c:pt>
                <c:pt idx="82">
                  <c:v>5.1098340737435235</c:v>
                </c:pt>
                <c:pt idx="83">
                  <c:v>5.436635116403278</c:v>
                </c:pt>
                <c:pt idx="84">
                  <c:v>5.6212543089167086</c:v>
                </c:pt>
                <c:pt idx="85">
                  <c:v>5.5216300991946641</c:v>
                </c:pt>
                <c:pt idx="86">
                  <c:v>5.4256478352299924</c:v>
                </c:pt>
                <c:pt idx="87">
                  <c:v>5.7928619320986714</c:v>
                </c:pt>
                <c:pt idx="88">
                  <c:v>6.0251565206807491</c:v>
                </c:pt>
                <c:pt idx="89">
                  <c:v>6.3470262693470474</c:v>
                </c:pt>
                <c:pt idx="90">
                  <c:v>6.2092693808277453</c:v>
                </c:pt>
                <c:pt idx="91">
                  <c:v>5.9693530505574959</c:v>
                </c:pt>
                <c:pt idx="92">
                  <c:v>6.2821510707210351</c:v>
                </c:pt>
                <c:pt idx="93">
                  <c:v>6.6718679432825372</c:v>
                </c:pt>
                <c:pt idx="94">
                  <c:v>6.8697664901853353</c:v>
                </c:pt>
                <c:pt idx="95">
                  <c:v>6.6700225571536009</c:v>
                </c:pt>
                <c:pt idx="96">
                  <c:v>6.674093521580085</c:v>
                </c:pt>
                <c:pt idx="97">
                  <c:v>7.0556315259211022</c:v>
                </c:pt>
                <c:pt idx="98">
                  <c:v>7.2072455524676853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D-4CF5-9EB5-CF23665F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771280"/>
        <c:axId val="1548771696"/>
      </c:lineChart>
      <c:catAx>
        <c:axId val="15487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771696"/>
        <c:crosses val="autoZero"/>
        <c:auto val="1"/>
        <c:lblAlgn val="ctr"/>
        <c:lblOffset val="100"/>
        <c:noMultiLvlLbl val="0"/>
      </c:catAx>
      <c:valAx>
        <c:axId val="15487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7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'1'!$T$4:$T$102</c:f>
              <c:numCache>
                <c:formatCode>General</c:formatCode>
                <c:ptCount val="99"/>
                <c:pt idx="0">
                  <c:v>8.7527979999999843</c:v>
                </c:pt>
                <c:pt idx="1">
                  <c:v>8.763582999999926</c:v>
                </c:pt>
                <c:pt idx="2">
                  <c:v>8.7376759999997375</c:v>
                </c:pt>
                <c:pt idx="3">
                  <c:v>8.6934250000003885</c:v>
                </c:pt>
                <c:pt idx="4">
                  <c:v>8.6887959999999111</c:v>
                </c:pt>
                <c:pt idx="5">
                  <c:v>8.6470279999998638</c:v>
                </c:pt>
                <c:pt idx="6">
                  <c:v>8.5631170000001475</c:v>
                </c:pt>
                <c:pt idx="7">
                  <c:v>8.6117639999997664</c:v>
                </c:pt>
                <c:pt idx="8">
                  <c:v>8.5395849999999882</c:v>
                </c:pt>
                <c:pt idx="9">
                  <c:v>8.5832230000000891</c:v>
                </c:pt>
                <c:pt idx="10">
                  <c:v>8.5560780000000705</c:v>
                </c:pt>
                <c:pt idx="11">
                  <c:v>8.5745839999999589</c:v>
                </c:pt>
                <c:pt idx="12">
                  <c:v>8.5747129999999743</c:v>
                </c:pt>
                <c:pt idx="13">
                  <c:v>8.5367879999998877</c:v>
                </c:pt>
                <c:pt idx="14">
                  <c:v>8.5912379999999757</c:v>
                </c:pt>
                <c:pt idx="15">
                  <c:v>8.5574620000002142</c:v>
                </c:pt>
                <c:pt idx="16">
                  <c:v>8.6185139999997773</c:v>
                </c:pt>
                <c:pt idx="17">
                  <c:v>8.6058280000002014</c:v>
                </c:pt>
                <c:pt idx="18">
                  <c:v>8.66050499999983</c:v>
                </c:pt>
                <c:pt idx="19">
                  <c:v>8.6042670000001635</c:v>
                </c:pt>
                <c:pt idx="20">
                  <c:v>8.5475620000001982</c:v>
                </c:pt>
                <c:pt idx="21">
                  <c:v>8.5988059999999678</c:v>
                </c:pt>
                <c:pt idx="22">
                  <c:v>8.5280829999996968</c:v>
                </c:pt>
                <c:pt idx="23">
                  <c:v>8.5619719999999688</c:v>
                </c:pt>
                <c:pt idx="24">
                  <c:v>8.5631280000002334</c:v>
                </c:pt>
                <c:pt idx="25">
                  <c:v>8.5101749999998901</c:v>
                </c:pt>
                <c:pt idx="26">
                  <c:v>8.4730960000001687</c:v>
                </c:pt>
                <c:pt idx="27">
                  <c:v>8.465396999999939</c:v>
                </c:pt>
                <c:pt idx="28">
                  <c:v>8.4506019999998898</c:v>
                </c:pt>
                <c:pt idx="29">
                  <c:v>8.4413620000000265</c:v>
                </c:pt>
                <c:pt idx="30">
                  <c:v>8.4717329999998583</c:v>
                </c:pt>
                <c:pt idx="31">
                  <c:v>8.4925480000001698</c:v>
                </c:pt>
                <c:pt idx="32">
                  <c:v>8.4624399999997877</c:v>
                </c:pt>
                <c:pt idx="33">
                  <c:v>8.4658000000003995</c:v>
                </c:pt>
                <c:pt idx="34">
                  <c:v>8.4285310000000209</c:v>
                </c:pt>
                <c:pt idx="35">
                  <c:v>8.3918699999999262</c:v>
                </c:pt>
                <c:pt idx="36">
                  <c:v>8.3648459999999432</c:v>
                </c:pt>
                <c:pt idx="37">
                  <c:v>8.4540600000000268</c:v>
                </c:pt>
                <c:pt idx="38">
                  <c:v>8.4182419999997364</c:v>
                </c:pt>
                <c:pt idx="39">
                  <c:v>8.4322000000001935</c:v>
                </c:pt>
                <c:pt idx="40">
                  <c:v>8.4086769999998978</c:v>
                </c:pt>
                <c:pt idx="41">
                  <c:v>8.4331019999999626</c:v>
                </c:pt>
                <c:pt idx="42">
                  <c:v>8.4312629999999444</c:v>
                </c:pt>
                <c:pt idx="43">
                  <c:v>8.4382909999999356</c:v>
                </c:pt>
                <c:pt idx="44">
                  <c:v>8.531039000000419</c:v>
                </c:pt>
                <c:pt idx="45">
                  <c:v>8.5175709999998617</c:v>
                </c:pt>
                <c:pt idx="46">
                  <c:v>8.5252000000000407</c:v>
                </c:pt>
                <c:pt idx="47">
                  <c:v>8.5468499999997221</c:v>
                </c:pt>
                <c:pt idx="48">
                  <c:v>8.6067410000000564</c:v>
                </c:pt>
                <c:pt idx="49">
                  <c:v>8.6350670000001628</c:v>
                </c:pt>
                <c:pt idx="50">
                  <c:v>8.6402760000000853</c:v>
                </c:pt>
                <c:pt idx="51">
                  <c:v>8.6546769999999924</c:v>
                </c:pt>
                <c:pt idx="52">
                  <c:v>8.5742169999998623</c:v>
                </c:pt>
                <c:pt idx="53">
                  <c:v>8.6617710000000443</c:v>
                </c:pt>
                <c:pt idx="54">
                  <c:v>8.668184999999994</c:v>
                </c:pt>
                <c:pt idx="55">
                  <c:v>8.3402320000000145</c:v>
                </c:pt>
                <c:pt idx="56">
                  <c:v>8.3532230000000709</c:v>
                </c:pt>
                <c:pt idx="57">
                  <c:v>8.3800419999997757</c:v>
                </c:pt>
                <c:pt idx="58">
                  <c:v>8.4977160000003096</c:v>
                </c:pt>
                <c:pt idx="59">
                  <c:v>8.3872539999997571</c:v>
                </c:pt>
                <c:pt idx="60">
                  <c:v>8.3630760000000919</c:v>
                </c:pt>
                <c:pt idx="61">
                  <c:v>8.3937759999998889</c:v>
                </c:pt>
                <c:pt idx="62">
                  <c:v>8.3533980000001975</c:v>
                </c:pt>
                <c:pt idx="63">
                  <c:v>8.4021789999997054</c:v>
                </c:pt>
                <c:pt idx="64">
                  <c:v>8.4381750000002285</c:v>
                </c:pt>
                <c:pt idx="65">
                  <c:v>8.4142659999997704</c:v>
                </c:pt>
                <c:pt idx="66">
                  <c:v>8.402009000000362</c:v>
                </c:pt>
                <c:pt idx="67">
                  <c:v>8.3980279999996128</c:v>
                </c:pt>
                <c:pt idx="68">
                  <c:v>8.3703190000001086</c:v>
                </c:pt>
                <c:pt idx="69">
                  <c:v>8.4459600000000137</c:v>
                </c:pt>
                <c:pt idx="70">
                  <c:v>8.462945000000218</c:v>
                </c:pt>
                <c:pt idx="71">
                  <c:v>8.4097269999997479</c:v>
                </c:pt>
                <c:pt idx="72">
                  <c:v>8.4615890000000036</c:v>
                </c:pt>
                <c:pt idx="73">
                  <c:v>8.5317220000001726</c:v>
                </c:pt>
                <c:pt idx="74">
                  <c:v>8.460892000000058</c:v>
                </c:pt>
                <c:pt idx="75">
                  <c:v>8.490921999999955</c:v>
                </c:pt>
                <c:pt idx="76">
                  <c:v>8.6416739999999663</c:v>
                </c:pt>
                <c:pt idx="77">
                  <c:v>8.5562449999997625</c:v>
                </c:pt>
                <c:pt idx="78">
                  <c:v>8.5809480000002623</c:v>
                </c:pt>
                <c:pt idx="79">
                  <c:v>8.6478250000000116</c:v>
                </c:pt>
                <c:pt idx="80">
                  <c:v>8.7183469999999943</c:v>
                </c:pt>
                <c:pt idx="81">
                  <c:v>8.6719650000000001</c:v>
                </c:pt>
                <c:pt idx="82">
                  <c:v>8.7282000000000153</c:v>
                </c:pt>
                <c:pt idx="83">
                  <c:v>8.3850400000001173</c:v>
                </c:pt>
                <c:pt idx="84">
                  <c:v>8.3432129999996505</c:v>
                </c:pt>
                <c:pt idx="85">
                  <c:v>8.3401510000003327</c:v>
                </c:pt>
                <c:pt idx="86">
                  <c:v>8.3892009999999573</c:v>
                </c:pt>
                <c:pt idx="87">
                  <c:v>8.4863909999999123</c:v>
                </c:pt>
                <c:pt idx="88">
                  <c:v>8.3760520000000724</c:v>
                </c:pt>
                <c:pt idx="89">
                  <c:v>8.4250379999998586</c:v>
                </c:pt>
                <c:pt idx="90">
                  <c:v>8.3077159999998003</c:v>
                </c:pt>
                <c:pt idx="91">
                  <c:v>8.3739140000002408</c:v>
                </c:pt>
                <c:pt idx="92">
                  <c:v>8.3352570000001833</c:v>
                </c:pt>
                <c:pt idx="93">
                  <c:v>8.3789889999998195</c:v>
                </c:pt>
                <c:pt idx="94">
                  <c:v>8.4456300000001647</c:v>
                </c:pt>
                <c:pt idx="95">
                  <c:v>8.3760089999996126</c:v>
                </c:pt>
                <c:pt idx="96">
                  <c:v>8.4031220000001667</c:v>
                </c:pt>
                <c:pt idx="97">
                  <c:v>8.3782970000002024</c:v>
                </c:pt>
                <c:pt idx="98">
                  <c:v>8.3634259999998903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1-495E-8548-39ACA398FE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'1'!$U$4:$U$102</c:f>
              <c:numCache>
                <c:formatCode>General</c:formatCode>
                <c:ptCount val="99"/>
                <c:pt idx="0">
                  <c:v>8752.7979999999843</c:v>
                </c:pt>
                <c:pt idx="1">
                  <c:v>8763.582999999926</c:v>
                </c:pt>
                <c:pt idx="2">
                  <c:v>8737.6759999997375</c:v>
                </c:pt>
                <c:pt idx="3">
                  <c:v>8693.4250000003885</c:v>
                </c:pt>
                <c:pt idx="4">
                  <c:v>8688.7959999999111</c:v>
                </c:pt>
                <c:pt idx="5">
                  <c:v>8647.0279999998638</c:v>
                </c:pt>
                <c:pt idx="6">
                  <c:v>8563.1170000001475</c:v>
                </c:pt>
                <c:pt idx="7">
                  <c:v>8611.7639999997664</c:v>
                </c:pt>
                <c:pt idx="8">
                  <c:v>8539.5849999999882</c:v>
                </c:pt>
                <c:pt idx="9">
                  <c:v>8583.2230000000891</c:v>
                </c:pt>
                <c:pt idx="10">
                  <c:v>8556.0780000000705</c:v>
                </c:pt>
                <c:pt idx="11">
                  <c:v>8574.5839999999589</c:v>
                </c:pt>
                <c:pt idx="12">
                  <c:v>8574.7129999999743</c:v>
                </c:pt>
                <c:pt idx="13">
                  <c:v>8536.7879999998877</c:v>
                </c:pt>
                <c:pt idx="14">
                  <c:v>8591.2379999999757</c:v>
                </c:pt>
                <c:pt idx="15">
                  <c:v>8557.4620000002142</c:v>
                </c:pt>
                <c:pt idx="16">
                  <c:v>8618.5139999997773</c:v>
                </c:pt>
                <c:pt idx="17">
                  <c:v>8605.8280000002014</c:v>
                </c:pt>
                <c:pt idx="18">
                  <c:v>8660.50499999983</c:v>
                </c:pt>
                <c:pt idx="19">
                  <c:v>8604.2670000001635</c:v>
                </c:pt>
                <c:pt idx="20">
                  <c:v>8547.5620000001982</c:v>
                </c:pt>
                <c:pt idx="21">
                  <c:v>8598.8059999999678</c:v>
                </c:pt>
                <c:pt idx="22">
                  <c:v>8528.0829999996968</c:v>
                </c:pt>
                <c:pt idx="23">
                  <c:v>8561.9719999999688</c:v>
                </c:pt>
                <c:pt idx="24">
                  <c:v>8563.1280000002334</c:v>
                </c:pt>
                <c:pt idx="25">
                  <c:v>8510.1749999998901</c:v>
                </c:pt>
                <c:pt idx="26">
                  <c:v>8473.0960000001687</c:v>
                </c:pt>
                <c:pt idx="27">
                  <c:v>8465.396999999939</c:v>
                </c:pt>
                <c:pt idx="28">
                  <c:v>8450.6019999998898</c:v>
                </c:pt>
                <c:pt idx="29">
                  <c:v>8441.3620000000265</c:v>
                </c:pt>
                <c:pt idx="30">
                  <c:v>8471.7329999998583</c:v>
                </c:pt>
                <c:pt idx="31">
                  <c:v>8492.5480000001698</c:v>
                </c:pt>
                <c:pt idx="32">
                  <c:v>8462.4399999997877</c:v>
                </c:pt>
                <c:pt idx="33">
                  <c:v>8465.8000000003995</c:v>
                </c:pt>
                <c:pt idx="34">
                  <c:v>8428.5310000000209</c:v>
                </c:pt>
                <c:pt idx="35">
                  <c:v>8391.8699999999262</c:v>
                </c:pt>
                <c:pt idx="36">
                  <c:v>8364.8459999999432</c:v>
                </c:pt>
                <c:pt idx="37">
                  <c:v>8454.0600000000268</c:v>
                </c:pt>
                <c:pt idx="38">
                  <c:v>8418.2419999997364</c:v>
                </c:pt>
                <c:pt idx="39">
                  <c:v>8432.2000000001935</c:v>
                </c:pt>
                <c:pt idx="40">
                  <c:v>8408.6769999998978</c:v>
                </c:pt>
                <c:pt idx="41">
                  <c:v>8433.1019999999626</c:v>
                </c:pt>
                <c:pt idx="42">
                  <c:v>8431.2629999999444</c:v>
                </c:pt>
                <c:pt idx="43">
                  <c:v>8438.2909999999356</c:v>
                </c:pt>
                <c:pt idx="44">
                  <c:v>8531.039000000419</c:v>
                </c:pt>
                <c:pt idx="45">
                  <c:v>8517.5709999998617</c:v>
                </c:pt>
                <c:pt idx="46">
                  <c:v>8525.2000000000407</c:v>
                </c:pt>
                <c:pt idx="47">
                  <c:v>8546.8499999997221</c:v>
                </c:pt>
                <c:pt idx="48">
                  <c:v>8606.7410000000564</c:v>
                </c:pt>
                <c:pt idx="49">
                  <c:v>8635.0670000001628</c:v>
                </c:pt>
                <c:pt idx="50">
                  <c:v>8640.2760000000853</c:v>
                </c:pt>
                <c:pt idx="51">
                  <c:v>8654.6769999999924</c:v>
                </c:pt>
                <c:pt idx="52">
                  <c:v>8574.2169999998623</c:v>
                </c:pt>
                <c:pt idx="53">
                  <c:v>8661.7710000000443</c:v>
                </c:pt>
                <c:pt idx="54">
                  <c:v>8668.184999999994</c:v>
                </c:pt>
                <c:pt idx="55">
                  <c:v>8340.2320000000145</c:v>
                </c:pt>
                <c:pt idx="56">
                  <c:v>8353.2230000000709</c:v>
                </c:pt>
                <c:pt idx="57">
                  <c:v>8380.0419999997757</c:v>
                </c:pt>
                <c:pt idx="58">
                  <c:v>8497.7160000003096</c:v>
                </c:pt>
                <c:pt idx="59">
                  <c:v>8387.2539999997571</c:v>
                </c:pt>
                <c:pt idx="60">
                  <c:v>8363.0760000000919</c:v>
                </c:pt>
                <c:pt idx="61">
                  <c:v>8393.7759999998889</c:v>
                </c:pt>
                <c:pt idx="62">
                  <c:v>8353.3980000001975</c:v>
                </c:pt>
                <c:pt idx="63">
                  <c:v>8402.1789999997054</c:v>
                </c:pt>
                <c:pt idx="64">
                  <c:v>8438.1750000002285</c:v>
                </c:pt>
                <c:pt idx="65">
                  <c:v>8414.2659999997704</c:v>
                </c:pt>
                <c:pt idx="66">
                  <c:v>8402.009000000362</c:v>
                </c:pt>
                <c:pt idx="67">
                  <c:v>8398.0279999996128</c:v>
                </c:pt>
                <c:pt idx="68">
                  <c:v>8370.3190000001086</c:v>
                </c:pt>
                <c:pt idx="69">
                  <c:v>8445.9600000000137</c:v>
                </c:pt>
                <c:pt idx="70">
                  <c:v>8462.945000000218</c:v>
                </c:pt>
                <c:pt idx="71">
                  <c:v>8409.7269999997479</c:v>
                </c:pt>
                <c:pt idx="72">
                  <c:v>8461.5890000000036</c:v>
                </c:pt>
                <c:pt idx="73">
                  <c:v>8531.7220000001726</c:v>
                </c:pt>
                <c:pt idx="74">
                  <c:v>8460.892000000058</c:v>
                </c:pt>
                <c:pt idx="75">
                  <c:v>8490.921999999955</c:v>
                </c:pt>
                <c:pt idx="76">
                  <c:v>8641.6739999999663</c:v>
                </c:pt>
                <c:pt idx="77">
                  <c:v>8556.2449999997625</c:v>
                </c:pt>
                <c:pt idx="78">
                  <c:v>8580.9480000002623</c:v>
                </c:pt>
                <c:pt idx="79">
                  <c:v>8647.8250000000116</c:v>
                </c:pt>
                <c:pt idx="80">
                  <c:v>8718.3469999999943</c:v>
                </c:pt>
                <c:pt idx="81">
                  <c:v>8671.9650000000001</c:v>
                </c:pt>
                <c:pt idx="82">
                  <c:v>8728.2000000000153</c:v>
                </c:pt>
                <c:pt idx="83">
                  <c:v>8385.0400000001173</c:v>
                </c:pt>
                <c:pt idx="84">
                  <c:v>8343.2129999996505</c:v>
                </c:pt>
                <c:pt idx="85">
                  <c:v>8340.1510000003327</c:v>
                </c:pt>
                <c:pt idx="86">
                  <c:v>8389.2009999999573</c:v>
                </c:pt>
                <c:pt idx="87">
                  <c:v>8486.3909999999123</c:v>
                </c:pt>
                <c:pt idx="88">
                  <c:v>8376.0520000000724</c:v>
                </c:pt>
                <c:pt idx="89">
                  <c:v>8425.0379999998586</c:v>
                </c:pt>
                <c:pt idx="90">
                  <c:v>8307.7159999998003</c:v>
                </c:pt>
                <c:pt idx="91">
                  <c:v>8373.9140000002408</c:v>
                </c:pt>
                <c:pt idx="92">
                  <c:v>8335.2570000001833</c:v>
                </c:pt>
                <c:pt idx="93">
                  <c:v>8378.9889999998195</c:v>
                </c:pt>
                <c:pt idx="94">
                  <c:v>8445.6300000001647</c:v>
                </c:pt>
                <c:pt idx="95">
                  <c:v>8376.0089999996126</c:v>
                </c:pt>
                <c:pt idx="96">
                  <c:v>8403.1220000001667</c:v>
                </c:pt>
                <c:pt idx="97">
                  <c:v>8378.2970000002024</c:v>
                </c:pt>
                <c:pt idx="98">
                  <c:v>8363.4259999998903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1-495E-8548-39ACA39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8288"/>
        <c:axId val="2126931200"/>
      </c:lineChart>
      <c:catAx>
        <c:axId val="21269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1200"/>
        <c:crosses val="autoZero"/>
        <c:auto val="1"/>
        <c:lblAlgn val="ctr"/>
        <c:lblOffset val="100"/>
        <c:noMultiLvlLbl val="0"/>
      </c:catAx>
      <c:valAx>
        <c:axId val="2126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'2'!$T$4:$T$102</c:f>
              <c:numCache>
                <c:formatCode>General</c:formatCode>
                <c:ptCount val="99"/>
                <c:pt idx="0">
                  <c:v>15.52889399999998</c:v>
                </c:pt>
                <c:pt idx="1">
                  <c:v>14.791635999999983</c:v>
                </c:pt>
                <c:pt idx="2">
                  <c:v>14.546766999999988</c:v>
                </c:pt>
                <c:pt idx="3">
                  <c:v>14.570963000000006</c:v>
                </c:pt>
                <c:pt idx="4">
                  <c:v>14.094955999999968</c:v>
                </c:pt>
                <c:pt idx="5">
                  <c:v>14.04843900000003</c:v>
                </c:pt>
                <c:pt idx="6">
                  <c:v>14.071121000000062</c:v>
                </c:pt>
                <c:pt idx="7">
                  <c:v>13.913296999999943</c:v>
                </c:pt>
                <c:pt idx="8">
                  <c:v>14.644339000000059</c:v>
                </c:pt>
                <c:pt idx="9">
                  <c:v>13.872755999999981</c:v>
                </c:pt>
                <c:pt idx="10">
                  <c:v>13.652097000000026</c:v>
                </c:pt>
                <c:pt idx="11">
                  <c:v>13.608934999999974</c:v>
                </c:pt>
                <c:pt idx="12">
                  <c:v>13.615026999999941</c:v>
                </c:pt>
                <c:pt idx="13">
                  <c:v>13.857552000000055</c:v>
                </c:pt>
                <c:pt idx="14">
                  <c:v>14.252636999999936</c:v>
                </c:pt>
                <c:pt idx="15">
                  <c:v>13.754620000000045</c:v>
                </c:pt>
                <c:pt idx="16">
                  <c:v>13.732580999999982</c:v>
                </c:pt>
                <c:pt idx="17">
                  <c:v>13.843795999999998</c:v>
                </c:pt>
                <c:pt idx="18">
                  <c:v>14.000756000000024</c:v>
                </c:pt>
                <c:pt idx="19">
                  <c:v>14.112552999999934</c:v>
                </c:pt>
                <c:pt idx="20">
                  <c:v>13.993072000000097</c:v>
                </c:pt>
                <c:pt idx="21">
                  <c:v>13.883147000000008</c:v>
                </c:pt>
                <c:pt idx="22">
                  <c:v>14.146512999999914</c:v>
                </c:pt>
                <c:pt idx="23">
                  <c:v>14.385710000000017</c:v>
                </c:pt>
                <c:pt idx="24">
                  <c:v>13.953521000000023</c:v>
                </c:pt>
                <c:pt idx="25">
                  <c:v>13.636379000000034</c:v>
                </c:pt>
                <c:pt idx="26">
                  <c:v>13.779323999999974</c:v>
                </c:pt>
                <c:pt idx="27">
                  <c:v>13.932526999999936</c:v>
                </c:pt>
                <c:pt idx="28">
                  <c:v>14.151848000000086</c:v>
                </c:pt>
                <c:pt idx="29">
                  <c:v>14.396370999999931</c:v>
                </c:pt>
                <c:pt idx="30">
                  <c:v>14.012528000000088</c:v>
                </c:pt>
                <c:pt idx="31">
                  <c:v>13.81124299999999</c:v>
                </c:pt>
                <c:pt idx="32">
                  <c:v>14.033819999999992</c:v>
                </c:pt>
                <c:pt idx="33">
                  <c:v>14.339309999999955</c:v>
                </c:pt>
                <c:pt idx="34">
                  <c:v>14.056345999999962</c:v>
                </c:pt>
                <c:pt idx="35">
                  <c:v>13.829701999999997</c:v>
                </c:pt>
                <c:pt idx="36">
                  <c:v>13.225554000000102</c:v>
                </c:pt>
                <c:pt idx="37">
                  <c:v>15.414049999999975</c:v>
                </c:pt>
                <c:pt idx="38">
                  <c:v>14.340363000000025</c:v>
                </c:pt>
                <c:pt idx="39">
                  <c:v>14.371920999999929</c:v>
                </c:pt>
                <c:pt idx="40">
                  <c:v>14.225205000000074</c:v>
                </c:pt>
                <c:pt idx="41">
                  <c:v>14.395982000000004</c:v>
                </c:pt>
                <c:pt idx="42">
                  <c:v>14.180006000000049</c:v>
                </c:pt>
                <c:pt idx="43">
                  <c:v>14.601619999999912</c:v>
                </c:pt>
                <c:pt idx="44">
                  <c:v>14.455582000000049</c:v>
                </c:pt>
                <c:pt idx="45">
                  <c:v>14.426375999999891</c:v>
                </c:pt>
                <c:pt idx="46">
                  <c:v>14.857539999999972</c:v>
                </c:pt>
                <c:pt idx="47">
                  <c:v>15.009197999999969</c:v>
                </c:pt>
                <c:pt idx="48">
                  <c:v>14.616880000000037</c:v>
                </c:pt>
                <c:pt idx="49">
                  <c:v>13.962221</c:v>
                </c:pt>
                <c:pt idx="50">
                  <c:v>13.830181000000039</c:v>
                </c:pt>
                <c:pt idx="51">
                  <c:v>13.647744000000102</c:v>
                </c:pt>
                <c:pt idx="52">
                  <c:v>13.605648999999858</c:v>
                </c:pt>
                <c:pt idx="53">
                  <c:v>13.753777000000127</c:v>
                </c:pt>
                <c:pt idx="54">
                  <c:v>13.936731000000009</c:v>
                </c:pt>
                <c:pt idx="55">
                  <c:v>13.838868999999931</c:v>
                </c:pt>
                <c:pt idx="56">
                  <c:v>13.773398999999927</c:v>
                </c:pt>
                <c:pt idx="57">
                  <c:v>13.77847399999996</c:v>
                </c:pt>
                <c:pt idx="58">
                  <c:v>13.428007000000207</c:v>
                </c:pt>
                <c:pt idx="59">
                  <c:v>13.653022999999848</c:v>
                </c:pt>
                <c:pt idx="60">
                  <c:v>13.444878000000017</c:v>
                </c:pt>
                <c:pt idx="61">
                  <c:v>13.367643999999927</c:v>
                </c:pt>
                <c:pt idx="62">
                  <c:v>13.64979900000003</c:v>
                </c:pt>
                <c:pt idx="63">
                  <c:v>13.641045000000076</c:v>
                </c:pt>
                <c:pt idx="64">
                  <c:v>13.564571000000115</c:v>
                </c:pt>
                <c:pt idx="65">
                  <c:v>13.728606999999784</c:v>
                </c:pt>
                <c:pt idx="66">
                  <c:v>13.801012000000128</c:v>
                </c:pt>
                <c:pt idx="67">
                  <c:v>13.997724000000062</c:v>
                </c:pt>
                <c:pt idx="68">
                  <c:v>14.132524999999987</c:v>
                </c:pt>
                <c:pt idx="69">
                  <c:v>14.502675999999838</c:v>
                </c:pt>
                <c:pt idx="70">
                  <c:v>14.151961000000028</c:v>
                </c:pt>
                <c:pt idx="71">
                  <c:v>14.013977000000068</c:v>
                </c:pt>
                <c:pt idx="72">
                  <c:v>14.15634799999998</c:v>
                </c:pt>
                <c:pt idx="73">
                  <c:v>14.336671999999908</c:v>
                </c:pt>
                <c:pt idx="74">
                  <c:v>14.276569000000109</c:v>
                </c:pt>
                <c:pt idx="75">
                  <c:v>13.848637000000053</c:v>
                </c:pt>
                <c:pt idx="76">
                  <c:v>13.72892899999988</c:v>
                </c:pt>
                <c:pt idx="77">
                  <c:v>13.965705999999955</c:v>
                </c:pt>
                <c:pt idx="78">
                  <c:v>13.787880000000087</c:v>
                </c:pt>
                <c:pt idx="79">
                  <c:v>14.117240999999922</c:v>
                </c:pt>
                <c:pt idx="80">
                  <c:v>13.74581000000012</c:v>
                </c:pt>
                <c:pt idx="81">
                  <c:v>13.761547999999948</c:v>
                </c:pt>
                <c:pt idx="82">
                  <c:v>15.22753200000011</c:v>
                </c:pt>
                <c:pt idx="83">
                  <c:v>14.840320999999904</c:v>
                </c:pt>
                <c:pt idx="84">
                  <c:v>16.112401999999975</c:v>
                </c:pt>
                <c:pt idx="85">
                  <c:v>18.69042300000001</c:v>
                </c:pt>
                <c:pt idx="86">
                  <c:v>15.332986000000119</c:v>
                </c:pt>
                <c:pt idx="87">
                  <c:v>15.179223999999977</c:v>
                </c:pt>
                <c:pt idx="88">
                  <c:v>15.217410999999856</c:v>
                </c:pt>
                <c:pt idx="89">
                  <c:v>15.590800000000172</c:v>
                </c:pt>
                <c:pt idx="90">
                  <c:v>16.115684999999985</c:v>
                </c:pt>
                <c:pt idx="91">
                  <c:v>15.903619999999819</c:v>
                </c:pt>
                <c:pt idx="92">
                  <c:v>15.916321000000153</c:v>
                </c:pt>
                <c:pt idx="93">
                  <c:v>14.826630000000023</c:v>
                </c:pt>
                <c:pt idx="94">
                  <c:v>16.437543000000005</c:v>
                </c:pt>
                <c:pt idx="95">
                  <c:v>13.982271999999966</c:v>
                </c:pt>
                <c:pt idx="96">
                  <c:v>14.198599000000058</c:v>
                </c:pt>
                <c:pt idx="97">
                  <c:v>14.29651100000001</c:v>
                </c:pt>
                <c:pt idx="98">
                  <c:v>15.015274999999974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7-4C62-B9F3-AC5C2D6152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'2'!$U$4:$U$102</c:f>
              <c:numCache>
                <c:formatCode>General</c:formatCode>
                <c:ptCount val="99"/>
                <c:pt idx="0">
                  <c:v>27.582404973356979</c:v>
                </c:pt>
                <c:pt idx="1">
                  <c:v>22.861879443585753</c:v>
                </c:pt>
                <c:pt idx="2">
                  <c:v>18.697643958868881</c:v>
                </c:pt>
                <c:pt idx="3">
                  <c:v>15.820806731813253</c:v>
                </c:pt>
                <c:pt idx="4">
                  <c:v>13.711046692606972</c:v>
                </c:pt>
                <c:pt idx="5">
                  <c:v>12.806234275296291</c:v>
                </c:pt>
                <c:pt idx="6">
                  <c:v>11.735713928273613</c:v>
                </c:pt>
                <c:pt idx="7">
                  <c:v>10.476880271084294</c:v>
                </c:pt>
                <c:pt idx="8">
                  <c:v>9.9961358361775137</c:v>
                </c:pt>
                <c:pt idx="9">
                  <c:v>8.7525274447949393</c:v>
                </c:pt>
                <c:pt idx="10">
                  <c:v>8.2639812348668436</c:v>
                </c:pt>
                <c:pt idx="11">
                  <c:v>7.9537901811805813</c:v>
                </c:pt>
                <c:pt idx="12">
                  <c:v>7.5513183582917032</c:v>
                </c:pt>
                <c:pt idx="13">
                  <c:v>7.3514864721485704</c:v>
                </c:pt>
                <c:pt idx="14">
                  <c:v>7.3771413043477931</c:v>
                </c:pt>
                <c:pt idx="15">
                  <c:v>6.9397679112008301</c:v>
                </c:pt>
                <c:pt idx="16">
                  <c:v>6.7217723935389042</c:v>
                </c:pt>
                <c:pt idx="17">
                  <c:v>6.5177947269303189</c:v>
                </c:pt>
                <c:pt idx="18">
                  <c:v>6.2699310344827692</c:v>
                </c:pt>
                <c:pt idx="19">
                  <c:v>6.0699152688171765</c:v>
                </c:pt>
                <c:pt idx="20">
                  <c:v>5.8843868797309069</c:v>
                </c:pt>
                <c:pt idx="21">
                  <c:v>5.701497741273104</c:v>
                </c:pt>
                <c:pt idx="22">
                  <c:v>5.656342662934791</c:v>
                </c:pt>
                <c:pt idx="23">
                  <c:v>5.5521844847549282</c:v>
                </c:pt>
                <c:pt idx="24">
                  <c:v>5.2874274346343402</c:v>
                </c:pt>
                <c:pt idx="25">
                  <c:v>5.0580040801187067</c:v>
                </c:pt>
                <c:pt idx="26">
                  <c:v>4.9997547169811227</c:v>
                </c:pt>
                <c:pt idx="27">
                  <c:v>4.9144716049382486</c:v>
                </c:pt>
                <c:pt idx="28">
                  <c:v>4.8782654257153002</c:v>
                </c:pt>
                <c:pt idx="29">
                  <c:v>4.8309969798657493</c:v>
                </c:pt>
                <c:pt idx="30">
                  <c:v>4.6245966996699961</c:v>
                </c:pt>
                <c:pt idx="31">
                  <c:v>4.504645466405738</c:v>
                </c:pt>
                <c:pt idx="32">
                  <c:v>4.4722179732313547</c:v>
                </c:pt>
                <c:pt idx="33">
                  <c:v>4.4435419894638848</c:v>
                </c:pt>
                <c:pt idx="34">
                  <c:v>4.2854713414634036</c:v>
                </c:pt>
                <c:pt idx="35">
                  <c:v>4.1530636636636631</c:v>
                </c:pt>
                <c:pt idx="36">
                  <c:v>3.897893899204274</c:v>
                </c:pt>
                <c:pt idx="37">
                  <c:v>4.4408095649668606</c:v>
                </c:pt>
                <c:pt idx="38">
                  <c:v>4.0349924029262869</c:v>
                </c:pt>
                <c:pt idx="39">
                  <c:v>3.9592068870523223</c:v>
                </c:pt>
                <c:pt idx="40">
                  <c:v>3.8676468189233479</c:v>
                </c:pt>
                <c:pt idx="41">
                  <c:v>3.8574442658092187</c:v>
                </c:pt>
                <c:pt idx="42">
                  <c:v>3.7315805263158022</c:v>
                </c:pt>
                <c:pt idx="43">
                  <c:v>3.7478490759753367</c:v>
                </c:pt>
                <c:pt idx="44">
                  <c:v>3.6670679857940258</c:v>
                </c:pt>
                <c:pt idx="45">
                  <c:v>3.6165394835798175</c:v>
                </c:pt>
                <c:pt idx="46">
                  <c:v>3.6685283950617213</c:v>
                </c:pt>
                <c:pt idx="47">
                  <c:v>3.640358476837247</c:v>
                </c:pt>
                <c:pt idx="48">
                  <c:v>3.4851883643300043</c:v>
                </c:pt>
                <c:pt idx="49">
                  <c:v>3.3290941821649973</c:v>
                </c:pt>
                <c:pt idx="50">
                  <c:v>3.2976111111111206</c:v>
                </c:pt>
                <c:pt idx="51">
                  <c:v>3.254111587982857</c:v>
                </c:pt>
                <c:pt idx="52">
                  <c:v>3.2440746304243819</c:v>
                </c:pt>
                <c:pt idx="53">
                  <c:v>3.2793936576061342</c:v>
                </c:pt>
                <c:pt idx="54">
                  <c:v>3.3230164520743943</c:v>
                </c:pt>
                <c:pt idx="55">
                  <c:v>3.2996826418693206</c:v>
                </c:pt>
                <c:pt idx="56">
                  <c:v>3.284072246065791</c:v>
                </c:pt>
                <c:pt idx="57">
                  <c:v>3.2852823080591227</c:v>
                </c:pt>
                <c:pt idx="58">
                  <c:v>3.2017184072484994</c:v>
                </c:pt>
                <c:pt idx="59">
                  <c:v>3.2553702908917139</c:v>
                </c:pt>
                <c:pt idx="60">
                  <c:v>3.2057410586552257</c:v>
                </c:pt>
                <c:pt idx="61">
                  <c:v>3.1873257033857718</c:v>
                </c:pt>
                <c:pt idx="62">
                  <c:v>3.254601573676688</c:v>
                </c:pt>
                <c:pt idx="63">
                  <c:v>3.2525143061516633</c:v>
                </c:pt>
                <c:pt idx="64">
                  <c:v>3.2342801621364128</c:v>
                </c:pt>
                <c:pt idx="65">
                  <c:v>3.2733922269908877</c:v>
                </c:pt>
                <c:pt idx="66">
                  <c:v>3.2906561754888237</c:v>
                </c:pt>
                <c:pt idx="67">
                  <c:v>3.3375593705293425</c:v>
                </c:pt>
                <c:pt idx="68">
                  <c:v>3.3697007629947513</c:v>
                </c:pt>
                <c:pt idx="69">
                  <c:v>3.4579580352884682</c:v>
                </c:pt>
                <c:pt idx="70">
                  <c:v>3.3743350023843655</c:v>
                </c:pt>
                <c:pt idx="71">
                  <c:v>3.3414346685741698</c:v>
                </c:pt>
                <c:pt idx="72">
                  <c:v>3.3753810205054791</c:v>
                </c:pt>
                <c:pt idx="73">
                  <c:v>3.4183767286599687</c:v>
                </c:pt>
                <c:pt idx="74">
                  <c:v>3.4040460181211514</c:v>
                </c:pt>
                <c:pt idx="75">
                  <c:v>3.3020116833571893</c:v>
                </c:pt>
                <c:pt idx="76">
                  <c:v>3.2734690033380733</c:v>
                </c:pt>
                <c:pt idx="77">
                  <c:v>3.3299251311397122</c:v>
                </c:pt>
                <c:pt idx="78">
                  <c:v>3.2875250357653996</c:v>
                </c:pt>
                <c:pt idx="79">
                  <c:v>3.3660565092989798</c:v>
                </c:pt>
                <c:pt idx="80">
                  <c:v>3.2774940391035097</c:v>
                </c:pt>
                <c:pt idx="81">
                  <c:v>3.2812465426800066</c:v>
                </c:pt>
                <c:pt idx="82">
                  <c:v>3.6307896995708413</c:v>
                </c:pt>
                <c:pt idx="83">
                  <c:v>3.5384647114925856</c:v>
                </c:pt>
                <c:pt idx="84">
                  <c:v>3.8417744396757212</c:v>
                </c:pt>
                <c:pt idx="85">
                  <c:v>4.4564670958512176</c:v>
                </c:pt>
                <c:pt idx="86">
                  <c:v>3.6559337148307391</c:v>
                </c:pt>
                <c:pt idx="87">
                  <c:v>3.6192713400095315</c:v>
                </c:pt>
                <c:pt idx="88">
                  <c:v>3.6283764902240954</c:v>
                </c:pt>
                <c:pt idx="89">
                  <c:v>3.7174058178350435</c:v>
                </c:pt>
                <c:pt idx="90">
                  <c:v>3.8425572246065771</c:v>
                </c:pt>
                <c:pt idx="91">
                  <c:v>3.7919933237958556</c:v>
                </c:pt>
                <c:pt idx="92">
                  <c:v>3.7950216976633651</c:v>
                </c:pt>
                <c:pt idx="93">
                  <c:v>3.5352002861230387</c:v>
                </c:pt>
                <c:pt idx="94">
                  <c:v>3.9192997138769683</c:v>
                </c:pt>
                <c:pt idx="95">
                  <c:v>3.3338750596089572</c:v>
                </c:pt>
                <c:pt idx="96">
                  <c:v>3.3854551740581922</c:v>
                </c:pt>
                <c:pt idx="97">
                  <c:v>3.408800906056273</c:v>
                </c:pt>
                <c:pt idx="98">
                  <c:v>3.5801800190748629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7-4C62-B9F3-AC5C2D61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8288"/>
        <c:axId val="2126931200"/>
      </c:lineChart>
      <c:catAx>
        <c:axId val="21269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1200"/>
        <c:crosses val="autoZero"/>
        <c:auto val="1"/>
        <c:lblAlgn val="ctr"/>
        <c:lblOffset val="100"/>
        <c:noMultiLvlLbl val="0"/>
      </c:catAx>
      <c:valAx>
        <c:axId val="2126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'3'!$T$4:$T$102</c:f>
              <c:numCache>
                <c:formatCode>General</c:formatCode>
                <c:ptCount val="99"/>
                <c:pt idx="0">
                  <c:v>146.95783700000175</c:v>
                </c:pt>
                <c:pt idx="1">
                  <c:v>146.76327999999921</c:v>
                </c:pt>
                <c:pt idx="2">
                  <c:v>147.85466099999758</c:v>
                </c:pt>
                <c:pt idx="3">
                  <c:v>145.75256600000284</c:v>
                </c:pt>
                <c:pt idx="4">
                  <c:v>145.92829499999789</c:v>
                </c:pt>
                <c:pt idx="5">
                  <c:v>151.13768400000117</c:v>
                </c:pt>
                <c:pt idx="6">
                  <c:v>156.27410199999576</c:v>
                </c:pt>
                <c:pt idx="7">
                  <c:v>160.98236000000179</c:v>
                </c:pt>
                <c:pt idx="8">
                  <c:v>161.90094900000258</c:v>
                </c:pt>
                <c:pt idx="9">
                  <c:v>160.21720699999423</c:v>
                </c:pt>
                <c:pt idx="10">
                  <c:v>162.84707200000412</c:v>
                </c:pt>
                <c:pt idx="11">
                  <c:v>165.78945099999692</c:v>
                </c:pt>
                <c:pt idx="12">
                  <c:v>168.91260300000431</c:v>
                </c:pt>
                <c:pt idx="13">
                  <c:v>174.59844099999464</c:v>
                </c:pt>
                <c:pt idx="14">
                  <c:v>176.24180000000342</c:v>
                </c:pt>
                <c:pt idx="15">
                  <c:v>180.69837499999994</c:v>
                </c:pt>
                <c:pt idx="16">
                  <c:v>181.51265699999931</c:v>
                </c:pt>
                <c:pt idx="17">
                  <c:v>187.67327900000237</c:v>
                </c:pt>
                <c:pt idx="18">
                  <c:v>191.50353999999788</c:v>
                </c:pt>
                <c:pt idx="19">
                  <c:v>196.12156099999993</c:v>
                </c:pt>
                <c:pt idx="20">
                  <c:v>193.72718400000304</c:v>
                </c:pt>
                <c:pt idx="21">
                  <c:v>199.3362319999942</c:v>
                </c:pt>
                <c:pt idx="22">
                  <c:v>201.03780499999993</c:v>
                </c:pt>
                <c:pt idx="23">
                  <c:v>209.25168700000359</c:v>
                </c:pt>
                <c:pt idx="24">
                  <c:v>208.22840800000267</c:v>
                </c:pt>
                <c:pt idx="25">
                  <c:v>212.27304699999513</c:v>
                </c:pt>
                <c:pt idx="26">
                  <c:v>214.58600000000297</c:v>
                </c:pt>
                <c:pt idx="27">
                  <c:v>223.0541630000007</c:v>
                </c:pt>
                <c:pt idx="28">
                  <c:v>224.59494199999608</c:v>
                </c:pt>
                <c:pt idx="29">
                  <c:v>225.16558200000145</c:v>
                </c:pt>
                <c:pt idx="30">
                  <c:v>229.1782069999972</c:v>
                </c:pt>
                <c:pt idx="31">
                  <c:v>233.12243600000511</c:v>
                </c:pt>
                <c:pt idx="32">
                  <c:v>236.63250100000005</c:v>
                </c:pt>
                <c:pt idx="33">
                  <c:v>245.0690409999952</c:v>
                </c:pt>
                <c:pt idx="34">
                  <c:v>244.03203700000449</c:v>
                </c:pt>
                <c:pt idx="35">
                  <c:v>247.64483199999813</c:v>
                </c:pt>
                <c:pt idx="36">
                  <c:v>250.59054499999911</c:v>
                </c:pt>
                <c:pt idx="37">
                  <c:v>258.32486300000164</c:v>
                </c:pt>
                <c:pt idx="38">
                  <c:v>257.82325699999637</c:v>
                </c:pt>
                <c:pt idx="39">
                  <c:v>262.99428800000169</c:v>
                </c:pt>
                <c:pt idx="40">
                  <c:v>267.88663200000155</c:v>
                </c:pt>
                <c:pt idx="41">
                  <c:v>266.9113789999974</c:v>
                </c:pt>
                <c:pt idx="42">
                  <c:v>271.3249380000052</c:v>
                </c:pt>
                <c:pt idx="43">
                  <c:v>278.82871499999601</c:v>
                </c:pt>
                <c:pt idx="44">
                  <c:v>276.41242400000192</c:v>
                </c:pt>
                <c:pt idx="45">
                  <c:v>278.5059820000024</c:v>
                </c:pt>
                <c:pt idx="46">
                  <c:v>284.09739999999874</c:v>
                </c:pt>
                <c:pt idx="47">
                  <c:v>292.0591029999996</c:v>
                </c:pt>
                <c:pt idx="48">
                  <c:v>292.67057000000204</c:v>
                </c:pt>
                <c:pt idx="49">
                  <c:v>126.23297900000034</c:v>
                </c:pt>
                <c:pt idx="50">
                  <c:v>124.96814699999959</c:v>
                </c:pt>
                <c:pt idx="51">
                  <c:v>129.68282999999792</c:v>
                </c:pt>
                <c:pt idx="52">
                  <c:v>130.57984900000156</c:v>
                </c:pt>
                <c:pt idx="53">
                  <c:v>135.3117809999967</c:v>
                </c:pt>
                <c:pt idx="54">
                  <c:v>141.51689800000167</c:v>
                </c:pt>
                <c:pt idx="55">
                  <c:v>142.76980399999593</c:v>
                </c:pt>
                <c:pt idx="56">
                  <c:v>144.05834900000627</c:v>
                </c:pt>
                <c:pt idx="57">
                  <c:v>147.7047689999963</c:v>
                </c:pt>
                <c:pt idx="58">
                  <c:v>150.53642799999943</c:v>
                </c:pt>
                <c:pt idx="59">
                  <c:v>155.14518300000054</c:v>
                </c:pt>
                <c:pt idx="60">
                  <c:v>157.38475599999947</c:v>
                </c:pt>
                <c:pt idx="61">
                  <c:v>162.80152900000394</c:v>
                </c:pt>
                <c:pt idx="62">
                  <c:v>165.99999799999932</c:v>
                </c:pt>
                <c:pt idx="63">
                  <c:v>168.19150200000149</c:v>
                </c:pt>
                <c:pt idx="64">
                  <c:v>168.64711700000043</c:v>
                </c:pt>
                <c:pt idx="65">
                  <c:v>171.11414999999397</c:v>
                </c:pt>
                <c:pt idx="66">
                  <c:v>175.66736799999489</c:v>
                </c:pt>
                <c:pt idx="67">
                  <c:v>182.33563400000276</c:v>
                </c:pt>
                <c:pt idx="68">
                  <c:v>183.73870500001067</c:v>
                </c:pt>
                <c:pt idx="69">
                  <c:v>192.00633699999889</c:v>
                </c:pt>
                <c:pt idx="70">
                  <c:v>187.79137999999512</c:v>
                </c:pt>
                <c:pt idx="71">
                  <c:v>195.02020400000038</c:v>
                </c:pt>
                <c:pt idx="72">
                  <c:v>196.32652099999541</c:v>
                </c:pt>
                <c:pt idx="73">
                  <c:v>202.92047399999865</c:v>
                </c:pt>
                <c:pt idx="74">
                  <c:v>202.31761900000856</c:v>
                </c:pt>
                <c:pt idx="75">
                  <c:v>206.18220799999835</c:v>
                </c:pt>
                <c:pt idx="76">
                  <c:v>208.69942399999127</c:v>
                </c:pt>
                <c:pt idx="77">
                  <c:v>217.10160900000483</c:v>
                </c:pt>
                <c:pt idx="78">
                  <c:v>218.44525299999805</c:v>
                </c:pt>
                <c:pt idx="79">
                  <c:v>219.76083500000823</c:v>
                </c:pt>
                <c:pt idx="80">
                  <c:v>220.87530299999344</c:v>
                </c:pt>
                <c:pt idx="81">
                  <c:v>224.81920900000841</c:v>
                </c:pt>
                <c:pt idx="82">
                  <c:v>228.9765589999879</c:v>
                </c:pt>
                <c:pt idx="83">
                  <c:v>236.97471600001154</c:v>
                </c:pt>
                <c:pt idx="84">
                  <c:v>236.0304199999955</c:v>
                </c:pt>
                <c:pt idx="85">
                  <c:v>241.03058799999417</c:v>
                </c:pt>
                <c:pt idx="86">
                  <c:v>241.51406100000895</c:v>
                </c:pt>
                <c:pt idx="87">
                  <c:v>250.80217199999606</c:v>
                </c:pt>
                <c:pt idx="88">
                  <c:v>250.99707399999897</c:v>
                </c:pt>
                <c:pt idx="89">
                  <c:v>256.43305099999998</c:v>
                </c:pt>
                <c:pt idx="90">
                  <c:v>253.72502399999939</c:v>
                </c:pt>
                <c:pt idx="91">
                  <c:v>263.02938700000232</c:v>
                </c:pt>
                <c:pt idx="92">
                  <c:v>274.15771899999527</c:v>
                </c:pt>
                <c:pt idx="93">
                  <c:v>280.58997900001123</c:v>
                </c:pt>
                <c:pt idx="94">
                  <c:v>279.3405369999964</c:v>
                </c:pt>
                <c:pt idx="95">
                  <c:v>278.93390599999111</c:v>
                </c:pt>
                <c:pt idx="96">
                  <c:v>284.89883099999861</c:v>
                </c:pt>
                <c:pt idx="97">
                  <c:v>295.0272290000139</c:v>
                </c:pt>
                <c:pt idx="98">
                  <c:v>295.97295099998883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C-4DCC-B1E6-69F5E0C7E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'3'!$U$4:$U$102</c:f>
              <c:numCache>
                <c:formatCode>General</c:formatCode>
                <c:ptCount val="99"/>
                <c:pt idx="0">
                  <c:v>37.166878351037369</c:v>
                </c:pt>
                <c:pt idx="1">
                  <c:v>28.464561675717459</c:v>
                </c:pt>
                <c:pt idx="2">
                  <c:v>22.701467987102347</c:v>
                </c:pt>
                <c:pt idx="3">
                  <c:v>18.598005103994236</c:v>
                </c:pt>
                <c:pt idx="4">
                  <c:v>15.80679105285939</c:v>
                </c:pt>
                <c:pt idx="5">
                  <c:v>14.246176265435119</c:v>
                </c:pt>
                <c:pt idx="6">
                  <c:v>13.083900033489265</c:v>
                </c:pt>
                <c:pt idx="7">
                  <c:v>12.069452691558087</c:v>
                </c:pt>
                <c:pt idx="8">
                  <c:v>11.040708469721944</c:v>
                </c:pt>
                <c:pt idx="9">
                  <c:v>10.037414296453717</c:v>
                </c:pt>
                <c:pt idx="10">
                  <c:v>9.4535627539767866</c:v>
                </c:pt>
                <c:pt idx="11">
                  <c:v>8.9432220843670791</c:v>
                </c:pt>
                <c:pt idx="12">
                  <c:v>8.5081651639552867</c:v>
                </c:pt>
                <c:pt idx="13">
                  <c:v>8.2591504730366427</c:v>
                </c:pt>
                <c:pt idx="14">
                  <c:v>7.8640756771229947</c:v>
                </c:pt>
                <c:pt idx="15">
                  <c:v>7.6292326366898857</c:v>
                </c:pt>
                <c:pt idx="16">
                  <c:v>7.282061181096017</c:v>
                </c:pt>
                <c:pt idx="17">
                  <c:v>7.1530006860541357</c:v>
                </c:pt>
                <c:pt idx="18">
                  <c:v>6.9516313343980647</c:v>
                </c:pt>
                <c:pt idx="19">
                  <c:v>6.8109588817503006</c:v>
                </c:pt>
                <c:pt idx="20">
                  <c:v>6.4577880596020876</c:v>
                </c:pt>
                <c:pt idx="21">
                  <c:v>6.3787594239998135</c:v>
                </c:pt>
                <c:pt idx="22">
                  <c:v>6.1869208161506712</c:v>
                </c:pt>
                <c:pt idx="23">
                  <c:v>6.1971120950069176</c:v>
                </c:pt>
                <c:pt idx="24">
                  <c:v>5.9514235737968066</c:v>
                </c:pt>
                <c:pt idx="25">
                  <c:v>5.8647063682827776</c:v>
                </c:pt>
                <c:pt idx="26">
                  <c:v>5.7322291972753572</c:v>
                </c:pt>
                <c:pt idx="27">
                  <c:v>5.7614403461190928</c:v>
                </c:pt>
                <c:pt idx="28">
                  <c:v>5.621197397071608</c:v>
                </c:pt>
                <c:pt idx="29">
                  <c:v>5.4677055438187869</c:v>
                </c:pt>
                <c:pt idx="30">
                  <c:v>5.4098672662464233</c:v>
                </c:pt>
                <c:pt idx="31">
                  <c:v>5.3518775913130492</c:v>
                </c:pt>
                <c:pt idx="32">
                  <c:v>5.2815039059012605</c:v>
                </c:pt>
                <c:pt idx="33">
                  <c:v>5.3176461615240029</c:v>
                </c:pt>
                <c:pt idx="34">
                  <c:v>5.1600033197302881</c:v>
                </c:pt>
                <c:pt idx="35">
                  <c:v>5.1067107683424373</c:v>
                </c:pt>
                <c:pt idx="36">
                  <c:v>5.0378059788508534</c:v>
                </c:pt>
                <c:pt idx="37">
                  <c:v>5.0635055569712373</c:v>
                </c:pt>
                <c:pt idx="38">
                  <c:v>4.9354554451654202</c:v>
                </c:pt>
                <c:pt idx="39">
                  <c:v>4.9198272972164334</c:v>
                </c:pt>
                <c:pt idx="40">
                  <c:v>4.9020390865173757</c:v>
                </c:pt>
                <c:pt idx="41">
                  <c:v>4.7761681160975842</c:v>
                </c:pt>
                <c:pt idx="42">
                  <c:v>4.748673153998376</c:v>
                </c:pt>
                <c:pt idx="43">
                  <c:v>4.7728297672029445</c:v>
                </c:pt>
                <c:pt idx="44">
                  <c:v>4.635847781970682</c:v>
                </c:pt>
                <c:pt idx="45">
                  <c:v>4.5794100662644066</c:v>
                </c:pt>
                <c:pt idx="46">
                  <c:v>4.5773434730770264</c:v>
                </c:pt>
                <c:pt idx="47">
                  <c:v>4.6103918513607312</c:v>
                </c:pt>
                <c:pt idx="48">
                  <c:v>4.5346457290714746</c:v>
                </c:pt>
                <c:pt idx="49">
                  <c:v>1.9558571915526619</c:v>
                </c:pt>
                <c:pt idx="50">
                  <c:v>1.9362598503276922</c:v>
                </c:pt>
                <c:pt idx="51">
                  <c:v>2.0093092762739642</c:v>
                </c:pt>
                <c:pt idx="52">
                  <c:v>2.0232077129266908</c:v>
                </c:pt>
                <c:pt idx="53">
                  <c:v>2.096524395345543</c:v>
                </c:pt>
                <c:pt idx="54">
                  <c:v>2.1926666460079898</c:v>
                </c:pt>
                <c:pt idx="55">
                  <c:v>2.2120792054662295</c:v>
                </c:pt>
                <c:pt idx="56">
                  <c:v>2.2320439565548451</c:v>
                </c:pt>
                <c:pt idx="57">
                  <c:v>2.2885416866797277</c:v>
                </c:pt>
                <c:pt idx="58">
                  <c:v>2.332415487829433</c:v>
                </c:pt>
                <c:pt idx="59">
                  <c:v>2.4038236624781231</c:v>
                </c:pt>
                <c:pt idx="60">
                  <c:v>2.4385236671263146</c:v>
                </c:pt>
                <c:pt idx="61">
                  <c:v>2.5224512945260216</c:v>
                </c:pt>
                <c:pt idx="62">
                  <c:v>2.5720084597387602</c:v>
                </c:pt>
                <c:pt idx="63">
                  <c:v>2.605963682000612</c:v>
                </c:pt>
                <c:pt idx="64">
                  <c:v>2.6130229931361528</c:v>
                </c:pt>
                <c:pt idx="65">
                  <c:v>2.6512472691776385</c:v>
                </c:pt>
                <c:pt idx="66">
                  <c:v>2.721794952045907</c:v>
                </c:pt>
                <c:pt idx="67">
                  <c:v>2.8251132458437702</c:v>
                </c:pt>
                <c:pt idx="68">
                  <c:v>2.8468524658745706</c:v>
                </c:pt>
                <c:pt idx="69">
                  <c:v>2.974951379743092</c:v>
                </c:pt>
                <c:pt idx="70">
                  <c:v>2.9096447219596087</c:v>
                </c:pt>
                <c:pt idx="71">
                  <c:v>3.0216483165739669</c:v>
                </c:pt>
                <c:pt idx="72">
                  <c:v>3.0418884275111231</c:v>
                </c:pt>
                <c:pt idx="73">
                  <c:v>3.1440553136765566</c:v>
                </c:pt>
                <c:pt idx="74">
                  <c:v>3.1347146619979323</c:v>
                </c:pt>
                <c:pt idx="75">
                  <c:v>3.1945927085108439</c:v>
                </c:pt>
                <c:pt idx="76">
                  <c:v>3.2335945213118986</c:v>
                </c:pt>
                <c:pt idx="77">
                  <c:v>3.3637782030028172</c:v>
                </c:pt>
                <c:pt idx="78">
                  <c:v>3.384596659487737</c:v>
                </c:pt>
                <c:pt idx="79">
                  <c:v>3.4049803225857707</c:v>
                </c:pt>
                <c:pt idx="80">
                  <c:v>3.4222479199267664</c:v>
                </c:pt>
                <c:pt idx="81">
                  <c:v>3.4833549061837967</c:v>
                </c:pt>
                <c:pt idx="82">
                  <c:v>3.547768999550486</c:v>
                </c:pt>
                <c:pt idx="83">
                  <c:v>3.6716926604795641</c:v>
                </c:pt>
                <c:pt idx="84">
                  <c:v>3.6570617127096807</c:v>
                </c:pt>
                <c:pt idx="85">
                  <c:v>3.7345344509690608</c:v>
                </c:pt>
                <c:pt idx="86">
                  <c:v>3.742025394710478</c:v>
                </c:pt>
                <c:pt idx="87">
                  <c:v>3.8859356378115626</c:v>
                </c:pt>
                <c:pt idx="88">
                  <c:v>3.8889554546722076</c:v>
                </c:pt>
                <c:pt idx="89">
                  <c:v>3.9731806293673784</c:v>
                </c:pt>
                <c:pt idx="90">
                  <c:v>3.9312223857702757</c:v>
                </c:pt>
                <c:pt idx="91">
                  <c:v>4.0753844377992641</c:v>
                </c:pt>
                <c:pt idx="92">
                  <c:v>4.2478071148571495</c:v>
                </c:pt>
                <c:pt idx="93">
                  <c:v>4.3474687253065687</c:v>
                </c:pt>
                <c:pt idx="94">
                  <c:v>4.3281098371577196</c:v>
                </c:pt>
                <c:pt idx="95">
                  <c:v>4.3218094854432243</c:v>
                </c:pt>
                <c:pt idx="96">
                  <c:v>4.4142301947598979</c:v>
                </c:pt>
                <c:pt idx="97">
                  <c:v>4.5711598673713443</c:v>
                </c:pt>
                <c:pt idx="98">
                  <c:v>4.5858129096231677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C-4DCC-B1E6-69F5E0C7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8288"/>
        <c:axId val="2126931200"/>
      </c:lineChart>
      <c:catAx>
        <c:axId val="21269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1200"/>
        <c:crosses val="autoZero"/>
        <c:auto val="1"/>
        <c:lblAlgn val="ctr"/>
        <c:lblOffset val="100"/>
        <c:noMultiLvlLbl val="0"/>
      </c:catAx>
      <c:valAx>
        <c:axId val="2126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'4'!$T$4:$T$102</c:f>
              <c:numCache>
                <c:formatCode>General</c:formatCode>
                <c:ptCount val="99"/>
                <c:pt idx="0">
                  <c:v>227.72405200000503</c:v>
                </c:pt>
                <c:pt idx="1">
                  <c:v>242.00767600000108</c:v>
                </c:pt>
                <c:pt idx="2">
                  <c:v>259.1972339999993</c:v>
                </c:pt>
                <c:pt idx="3">
                  <c:v>278.62930100000085</c:v>
                </c:pt>
                <c:pt idx="4">
                  <c:v>299.53681899999356</c:v>
                </c:pt>
                <c:pt idx="5">
                  <c:v>309.63995300000533</c:v>
                </c:pt>
                <c:pt idx="6">
                  <c:v>321.23676100000012</c:v>
                </c:pt>
                <c:pt idx="7">
                  <c:v>344.58093699999881</c:v>
                </c:pt>
                <c:pt idx="8">
                  <c:v>365.83264999999665</c:v>
                </c:pt>
                <c:pt idx="9">
                  <c:v>395.67414999999892</c:v>
                </c:pt>
                <c:pt idx="10">
                  <c:v>383.4089310000054</c:v>
                </c:pt>
                <c:pt idx="11">
                  <c:v>398.34904599999572</c:v>
                </c:pt>
                <c:pt idx="12">
                  <c:v>411.15338100000372</c:v>
                </c:pt>
                <c:pt idx="13">
                  <c:v>438.62020499999926</c:v>
                </c:pt>
                <c:pt idx="14">
                  <c:v>468.79013300000224</c:v>
                </c:pt>
                <c:pt idx="15">
                  <c:v>475.66164899999421</c:v>
                </c:pt>
                <c:pt idx="16">
                  <c:v>468.80473900000652</c:v>
                </c:pt>
                <c:pt idx="17">
                  <c:v>501.46539199999825</c:v>
                </c:pt>
                <c:pt idx="18">
                  <c:v>538.63451099999656</c:v>
                </c:pt>
                <c:pt idx="19">
                  <c:v>572.88743100000283</c:v>
                </c:pt>
                <c:pt idx="20">
                  <c:v>560.44409799999994</c:v>
                </c:pt>
                <c:pt idx="21">
                  <c:v>565.49466599999869</c:v>
                </c:pt>
                <c:pt idx="22">
                  <c:v>578.22647699999652</c:v>
                </c:pt>
                <c:pt idx="23">
                  <c:v>615.78778300000704</c:v>
                </c:pt>
                <c:pt idx="24">
                  <c:v>643.35012199999619</c:v>
                </c:pt>
                <c:pt idx="25">
                  <c:v>643.46856300000218</c:v>
                </c:pt>
                <c:pt idx="26">
                  <c:v>638.50529200000165</c:v>
                </c:pt>
                <c:pt idx="27">
                  <c:v>678.14089399999648</c:v>
                </c:pt>
                <c:pt idx="28">
                  <c:v>721.0088820000019</c:v>
                </c:pt>
                <c:pt idx="29">
                  <c:v>759.10956900000019</c:v>
                </c:pt>
                <c:pt idx="30">
                  <c:v>741.75714499999594</c:v>
                </c:pt>
                <c:pt idx="31">
                  <c:v>720.13446000000113</c:v>
                </c:pt>
                <c:pt idx="32">
                  <c:v>757.53390500000387</c:v>
                </c:pt>
                <c:pt idx="33">
                  <c:v>806.08078999999998</c:v>
                </c:pt>
                <c:pt idx="34">
                  <c:v>840.73668999999791</c:v>
                </c:pt>
                <c:pt idx="35">
                  <c:v>825.58980499999598</c:v>
                </c:pt>
                <c:pt idx="36">
                  <c:v>813.41988200000196</c:v>
                </c:pt>
                <c:pt idx="37">
                  <c:v>861.21523300000263</c:v>
                </c:pt>
                <c:pt idx="38">
                  <c:v>894.9173129999981</c:v>
                </c:pt>
                <c:pt idx="39">
                  <c:v>937.49351800000295</c:v>
                </c:pt>
                <c:pt idx="40">
                  <c:v>922.09885199999553</c:v>
                </c:pt>
                <c:pt idx="41">
                  <c:v>885.02749800000311</c:v>
                </c:pt>
                <c:pt idx="42">
                  <c:v>935.68004199999996</c:v>
                </c:pt>
                <c:pt idx="43">
                  <c:v>987.37545200000022</c:v>
                </c:pt>
                <c:pt idx="44">
                  <c:v>1014.0120869999955</c:v>
                </c:pt>
                <c:pt idx="45">
                  <c:v>1033.1986471999976</c:v>
                </c:pt>
                <c:pt idx="46">
                  <c:v>1007.2321410000004</c:v>
                </c:pt>
                <c:pt idx="47">
                  <c:v>1070.0845229999977</c:v>
                </c:pt>
                <c:pt idx="48">
                  <c:v>1087.2890329999937</c:v>
                </c:pt>
                <c:pt idx="49">
                  <c:v>211.01607500000682</c:v>
                </c:pt>
                <c:pt idx="50">
                  <c:v>209.42738500000269</c:v>
                </c:pt>
                <c:pt idx="51">
                  <c:v>234.86986199999228</c:v>
                </c:pt>
                <c:pt idx="52">
                  <c:v>185.08917799999472</c:v>
                </c:pt>
                <c:pt idx="53">
                  <c:v>337.53994600000442</c:v>
                </c:pt>
                <c:pt idx="54">
                  <c:v>286.72354700000142</c:v>
                </c:pt>
                <c:pt idx="55">
                  <c:v>306.3463999999949</c:v>
                </c:pt>
                <c:pt idx="56">
                  <c:v>307.13231900001119</c:v>
                </c:pt>
                <c:pt idx="57">
                  <c:v>331.28813299999456</c:v>
                </c:pt>
                <c:pt idx="58">
                  <c:v>352.24459099999513</c:v>
                </c:pt>
                <c:pt idx="59">
                  <c:v>390.6684690000111</c:v>
                </c:pt>
                <c:pt idx="60">
                  <c:v>389.05390699999407</c:v>
                </c:pt>
                <c:pt idx="61">
                  <c:v>402.77129299999797</c:v>
                </c:pt>
                <c:pt idx="62">
                  <c:v>416.29171200000565</c:v>
                </c:pt>
                <c:pt idx="63">
                  <c:v>438.06256999999459</c:v>
                </c:pt>
                <c:pt idx="64">
                  <c:v>470.05767300000298</c:v>
                </c:pt>
                <c:pt idx="65">
                  <c:v>468.88621699999203</c:v>
                </c:pt>
                <c:pt idx="66">
                  <c:v>465.03629000000365</c:v>
                </c:pt>
                <c:pt idx="67">
                  <c:v>500.27275000000373</c:v>
                </c:pt>
                <c:pt idx="68">
                  <c:v>541.33028799999738</c:v>
                </c:pt>
                <c:pt idx="69">
                  <c:v>583.10218200000236</c:v>
                </c:pt>
                <c:pt idx="70">
                  <c:v>557.55465299999923</c:v>
                </c:pt>
                <c:pt idx="71">
                  <c:v>593.6303285000007</c:v>
                </c:pt>
                <c:pt idx="72">
                  <c:v>590.99853599999915</c:v>
                </c:pt>
                <c:pt idx="73">
                  <c:v>629.55014399999345</c:v>
                </c:pt>
                <c:pt idx="74">
                  <c:v>659.2461680000124</c:v>
                </c:pt>
                <c:pt idx="75">
                  <c:v>649.79041599998891</c:v>
                </c:pt>
                <c:pt idx="76">
                  <c:v>677.68536683333207</c:v>
                </c:pt>
                <c:pt idx="77">
                  <c:v>678.10931999999957</c:v>
                </c:pt>
                <c:pt idx="78">
                  <c:v>705.80386499999804</c:v>
                </c:pt>
                <c:pt idx="79">
                  <c:v>743.61228800000026</c:v>
                </c:pt>
                <c:pt idx="80">
                  <c:v>739.89021100000173</c:v>
                </c:pt>
                <c:pt idx="81">
                  <c:v>719.55683099999806</c:v>
                </c:pt>
                <c:pt idx="82">
                  <c:v>755.69847100000334</c:v>
                </c:pt>
                <c:pt idx="83">
                  <c:v>804.02940399999716</c:v>
                </c:pt>
                <c:pt idx="84">
                  <c:v>831.33292100000108</c:v>
                </c:pt>
                <c:pt idx="85">
                  <c:v>816.59939699999813</c:v>
                </c:pt>
                <c:pt idx="86">
                  <c:v>802.40448399999877</c:v>
                </c:pt>
                <c:pt idx="87">
                  <c:v>856.71214400000463</c:v>
                </c:pt>
                <c:pt idx="88">
                  <c:v>891.06642299999658</c:v>
                </c:pt>
                <c:pt idx="89">
                  <c:v>938.66806200000428</c:v>
                </c:pt>
                <c:pt idx="90">
                  <c:v>918.29505799999606</c:v>
                </c:pt>
                <c:pt idx="91">
                  <c:v>882.81359199999861</c:v>
                </c:pt>
                <c:pt idx="92">
                  <c:v>929.07360400000471</c:v>
                </c:pt>
                <c:pt idx="93">
                  <c:v>986.70922199999768</c:v>
                </c:pt>
                <c:pt idx="94">
                  <c:v>1015.9766359999994</c:v>
                </c:pt>
                <c:pt idx="95">
                  <c:v>986.43630600000324</c:v>
                </c:pt>
                <c:pt idx="96">
                  <c:v>987.03836500000034</c:v>
                </c:pt>
                <c:pt idx="97">
                  <c:v>1043.4644019999978</c:v>
                </c:pt>
                <c:pt idx="98">
                  <c:v>1065.8867519999985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C25-915A-0AAD5464CC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'4'!$U$4:$U$102</c:f>
              <c:numCache>
                <c:formatCode>General</c:formatCode>
                <c:ptCount val="99"/>
                <c:pt idx="0">
                  <c:v>28.716778310215012</c:v>
                </c:pt>
                <c:pt idx="1">
                  <c:v>22.298689394637528</c:v>
                </c:pt>
                <c:pt idx="2">
                  <c:v>18.801482228347545</c:v>
                </c:pt>
                <c:pt idx="3">
                  <c:v>16.574225269169045</c:v>
                </c:pt>
                <c:pt idx="4">
                  <c:v>14.992583162320114</c:v>
                </c:pt>
                <c:pt idx="5">
                  <c:v>13.438650796406638</c:v>
                </c:pt>
                <c:pt idx="6">
                  <c:v>8.9371455875806838</c:v>
                </c:pt>
                <c:pt idx="7">
                  <c:v>11.891942883765834</c:v>
                </c:pt>
                <c:pt idx="8">
                  <c:v>11.450877989232398</c:v>
                </c:pt>
                <c:pt idx="9">
                  <c:v>11.297874193364141</c:v>
                </c:pt>
                <c:pt idx="10">
                  <c:v>10.072479469328922</c:v>
                </c:pt>
                <c:pt idx="11">
                  <c:v>9.7276934310133267</c:v>
                </c:pt>
                <c:pt idx="12">
                  <c:v>9.3740083673423715</c:v>
                </c:pt>
                <c:pt idx="13">
                  <c:v>9.3768348761143141</c:v>
                </c:pt>
                <c:pt idx="14">
                  <c:v>9.4023171944885018</c:v>
                </c:pt>
                <c:pt idx="15">
                  <c:v>9.0140356838294124</c:v>
                </c:pt>
                <c:pt idx="16">
                  <c:v>8.4423687916442738</c:v>
                </c:pt>
                <c:pt idx="17">
                  <c:v>8.5805652099517182</c:v>
                </c:pt>
                <c:pt idx="18">
                  <c:v>8.7651258055066812</c:v>
                </c:pt>
                <c:pt idx="19">
                  <c:v>8.8859709171565946</c:v>
                </c:pt>
                <c:pt idx="20">
                  <c:v>8.3110018388350078</c:v>
                </c:pt>
                <c:pt idx="21">
                  <c:v>8.0531852178866234</c:v>
                </c:pt>
                <c:pt idx="22">
                  <c:v>7.9122396962232697</c:v>
                </c:pt>
                <c:pt idx="23">
                  <c:v>8.1008719726370728</c:v>
                </c:pt>
                <c:pt idx="24">
                  <c:v>8.1453221158715206</c:v>
                </c:pt>
                <c:pt idx="25">
                  <c:v>7.8620387684037158</c:v>
                </c:pt>
                <c:pt idx="26">
                  <c:v>7.5470762502511928</c:v>
                </c:pt>
                <c:pt idx="27">
                  <c:v>7.7513332723718555</c:v>
                </c:pt>
                <c:pt idx="28">
                  <c:v>7.9727633633368198</c:v>
                </c:pt>
                <c:pt idx="29">
                  <c:v>8.121946086193617</c:v>
                </c:pt>
                <c:pt idx="30">
                  <c:v>7.6949753099226719</c:v>
                </c:pt>
                <c:pt idx="31">
                  <c:v>7.2673319743268996</c:v>
                </c:pt>
                <c:pt idx="32">
                  <c:v>7.4309555830219232</c:v>
                </c:pt>
                <c:pt idx="33">
                  <c:v>7.6867696870291606</c:v>
                </c:pt>
                <c:pt idx="34">
                  <c:v>7.7957150937447643</c:v>
                </c:pt>
                <c:pt idx="35">
                  <c:v>7.4603960221573242</c:v>
                </c:pt>
                <c:pt idx="36">
                  <c:v>7.172508835355548</c:v>
                </c:pt>
                <c:pt idx="37">
                  <c:v>7.4055638172547154</c:v>
                </c:pt>
                <c:pt idx="38">
                  <c:v>7.5110352170008312</c:v>
                </c:pt>
                <c:pt idx="39">
                  <c:v>7.6720475138302646</c:v>
                </c:pt>
                <c:pt idx="40">
                  <c:v>7.3697158887467671</c:v>
                </c:pt>
                <c:pt idx="41">
                  <c:v>6.9233642436948735</c:v>
                </c:pt>
                <c:pt idx="42">
                  <c:v>7.1601956105847959</c:v>
                </c:pt>
                <c:pt idx="43">
                  <c:v>7.3903688689625247</c:v>
                </c:pt>
                <c:pt idx="44">
                  <c:v>7.4233304074729896</c:v>
                </c:pt>
                <c:pt idx="45">
                  <c:v>7.325865094680883</c:v>
                </c:pt>
                <c:pt idx="46">
                  <c:v>7.0854499736203476</c:v>
                </c:pt>
                <c:pt idx="47">
                  <c:v>7.3782140823122857</c:v>
                </c:pt>
                <c:pt idx="48">
                  <c:v>7.3519621410362612</c:v>
                </c:pt>
                <c:pt idx="49">
                  <c:v>1.4268351353362059</c:v>
                </c:pt>
                <c:pt idx="50">
                  <c:v>1.4160928318829589</c:v>
                </c:pt>
                <c:pt idx="51">
                  <c:v>1.5881281619570649</c:v>
                </c:pt>
                <c:pt idx="52">
                  <c:v>1.2515242847772663</c:v>
                </c:pt>
                <c:pt idx="53">
                  <c:v>2.2823562353355134</c:v>
                </c:pt>
                <c:pt idx="54">
                  <c:v>1.9387491260455432</c:v>
                </c:pt>
                <c:pt idx="55">
                  <c:v>2.0714336910291693</c:v>
                </c:pt>
                <c:pt idx="56">
                  <c:v>2.0767478683625855</c:v>
                </c:pt>
                <c:pt idx="57">
                  <c:v>2.2400831220290254</c:v>
                </c:pt>
                <c:pt idx="58">
                  <c:v>2.3817851728637653</c:v>
                </c:pt>
                <c:pt idx="59">
                  <c:v>2.6415973182953061</c:v>
                </c:pt>
                <c:pt idx="60">
                  <c:v>2.6306800751904715</c:v>
                </c:pt>
                <c:pt idx="61">
                  <c:v>2.7234334273214595</c:v>
                </c:pt>
                <c:pt idx="62">
                  <c:v>2.8148549404629466</c:v>
                </c:pt>
                <c:pt idx="63">
                  <c:v>2.9620637496534243</c:v>
                </c:pt>
                <c:pt idx="64">
                  <c:v>3.1784062113313385</c:v>
                </c:pt>
                <c:pt idx="65">
                  <c:v>3.1704851343218454</c:v>
                </c:pt>
                <c:pt idx="66">
                  <c:v>3.1444529416935691</c:v>
                </c:pt>
                <c:pt idx="67">
                  <c:v>3.3827126059057262</c:v>
                </c:pt>
                <c:pt idx="68">
                  <c:v>3.660332866773484</c:v>
                </c:pt>
                <c:pt idx="69">
                  <c:v>3.9427834148122765</c:v>
                </c:pt>
                <c:pt idx="70">
                  <c:v>3.770037750775904</c:v>
                </c:pt>
                <c:pt idx="71">
                  <c:v>4.0139719692205782</c:v>
                </c:pt>
                <c:pt idx="72">
                  <c:v>3.9961764813274585</c:v>
                </c:pt>
                <c:pt idx="73">
                  <c:v>4.256852303385557</c:v>
                </c:pt>
                <c:pt idx="74">
                  <c:v>4.4576489982487946</c:v>
                </c:pt>
                <c:pt idx="75">
                  <c:v>4.3937116930711735</c:v>
                </c:pt>
                <c:pt idx="76">
                  <c:v>4.5823300054319196</c:v>
                </c:pt>
                <c:pt idx="77">
                  <c:v>4.5851966651114644</c:v>
                </c:pt>
                <c:pt idx="78">
                  <c:v>4.7724598859971064</c:v>
                </c:pt>
                <c:pt idx="79">
                  <c:v>5.0281104867774253</c:v>
                </c:pt>
                <c:pt idx="80">
                  <c:v>5.0029427821841876</c:v>
                </c:pt>
                <c:pt idx="81">
                  <c:v>4.8654538207193001</c:v>
                </c:pt>
                <c:pt idx="82">
                  <c:v>5.1098340737435235</c:v>
                </c:pt>
                <c:pt idx="83">
                  <c:v>5.436635116403278</c:v>
                </c:pt>
                <c:pt idx="84">
                  <c:v>5.6212543089167086</c:v>
                </c:pt>
                <c:pt idx="85">
                  <c:v>5.5216300991946641</c:v>
                </c:pt>
                <c:pt idx="86">
                  <c:v>5.4256478352299924</c:v>
                </c:pt>
                <c:pt idx="87">
                  <c:v>5.7928619320986714</c:v>
                </c:pt>
                <c:pt idx="88">
                  <c:v>6.0251565206807491</c:v>
                </c:pt>
                <c:pt idx="89">
                  <c:v>6.3470262693470474</c:v>
                </c:pt>
                <c:pt idx="90">
                  <c:v>6.2092693808277453</c:v>
                </c:pt>
                <c:pt idx="91">
                  <c:v>5.9693530505574959</c:v>
                </c:pt>
                <c:pt idx="92">
                  <c:v>6.2821510707210351</c:v>
                </c:pt>
                <c:pt idx="93">
                  <c:v>6.6718679432825372</c:v>
                </c:pt>
                <c:pt idx="94">
                  <c:v>6.8697664901853353</c:v>
                </c:pt>
                <c:pt idx="95">
                  <c:v>6.6700225571536009</c:v>
                </c:pt>
                <c:pt idx="96">
                  <c:v>6.674093521580085</c:v>
                </c:pt>
                <c:pt idx="97">
                  <c:v>7.0556315259211022</c:v>
                </c:pt>
                <c:pt idx="98">
                  <c:v>7.2072455524676853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C25-915A-0AAD5464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8288"/>
        <c:axId val="2126931200"/>
      </c:lineChart>
      <c:catAx>
        <c:axId val="21269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1200"/>
        <c:crosses val="autoZero"/>
        <c:auto val="1"/>
        <c:lblAlgn val="ctr"/>
        <c:lblOffset val="100"/>
        <c:noMultiLvlLbl val="0"/>
      </c:catAx>
      <c:valAx>
        <c:axId val="2126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'5'!$T$4:$T$102</c:f>
              <c:numCache>
                <c:formatCode>General</c:formatCode>
                <c:ptCount val="99"/>
                <c:pt idx="0">
                  <c:v>1331.1539400000001</c:v>
                </c:pt>
                <c:pt idx="1">
                  <c:v>1746.5007930000029</c:v>
                </c:pt>
                <c:pt idx="2">
                  <c:v>2158.0988289999987</c:v>
                </c:pt>
                <c:pt idx="3">
                  <c:v>2557.4028360000011</c:v>
                </c:pt>
                <c:pt idx="4">
                  <c:v>2993.2186189999993</c:v>
                </c:pt>
                <c:pt idx="5">
                  <c:v>3371.4522680000009</c:v>
                </c:pt>
                <c:pt idx="6">
                  <c:v>3734.1474489999964</c:v>
                </c:pt>
                <c:pt idx="7">
                  <c:v>4157.947159000003</c:v>
                </c:pt>
                <c:pt idx="8">
                  <c:v>4540.458289000002</c:v>
                </c:pt>
                <c:pt idx="9">
                  <c:v>5223.5075569999972</c:v>
                </c:pt>
                <c:pt idx="10">
                  <c:v>5496.1243600000016</c:v>
                </c:pt>
                <c:pt idx="11">
                  <c:v>5833.4881879999957</c:v>
                </c:pt>
                <c:pt idx="12">
                  <c:v>6258.5129529999977</c:v>
                </c:pt>
                <c:pt idx="13">
                  <c:v>6626.1118700000079</c:v>
                </c:pt>
                <c:pt idx="14">
                  <c:v>7181.1623859999963</c:v>
                </c:pt>
                <c:pt idx="15">
                  <c:v>7416.1916349999956</c:v>
                </c:pt>
                <c:pt idx="16">
                  <c:v>7570.4895180000021</c:v>
                </c:pt>
                <c:pt idx="17">
                  <c:v>8165.5603649999975</c:v>
                </c:pt>
                <c:pt idx="18">
                  <c:v>8583.429249000008</c:v>
                </c:pt>
                <c:pt idx="19">
                  <c:v>9095.5777430000016</c:v>
                </c:pt>
                <c:pt idx="20">
                  <c:v>9548.1388759999827</c:v>
                </c:pt>
                <c:pt idx="21">
                  <c:v>9924.6655970000138</c:v>
                </c:pt>
                <c:pt idx="22">
                  <c:v>10140.584424000001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6-49CA-8A39-2A024F562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'5'!$U$4:$U$102</c:f>
              <c:numCache>
                <c:formatCode>General</c:formatCode>
                <c:ptCount val="99"/>
                <c:pt idx="0">
                  <c:v>41.619370310155084</c:v>
                </c:pt>
                <c:pt idx="1">
                  <c:v>38.339973064342701</c:v>
                </c:pt>
                <c:pt idx="2">
                  <c:v>36.546355336912143</c:v>
                </c:pt>
                <c:pt idx="3">
                  <c:v>35.118064842151533</c:v>
                </c:pt>
                <c:pt idx="4">
                  <c:v>34.565321943276821</c:v>
                </c:pt>
                <c:pt idx="5">
                  <c:v>33.704074416930759</c:v>
                </c:pt>
                <c:pt idx="6">
                  <c:v>32.974933761325275</c:v>
                </c:pt>
                <c:pt idx="7">
                  <c:v>32.815967475632398</c:v>
                </c:pt>
                <c:pt idx="8">
                  <c:v>32.408464529161122</c:v>
                </c:pt>
                <c:pt idx="9">
                  <c:v>33.915796985988266</c:v>
                </c:pt>
                <c:pt idx="10">
                  <c:v>32.77335472060394</c:v>
                </c:pt>
                <c:pt idx="11">
                  <c:v>32.185295138678136</c:v>
                </c:pt>
                <c:pt idx="12">
                  <c:v>32.133993381699796</c:v>
                </c:pt>
                <c:pt idx="13">
                  <c:v>31.789518511588671</c:v>
                </c:pt>
                <c:pt idx="14">
                  <c:v>32.314681387416393</c:v>
                </c:pt>
                <c:pt idx="15">
                  <c:v>31.46320323702853</c:v>
                </c:pt>
                <c:pt idx="16">
                  <c:v>30.4043049953011</c:v>
                </c:pt>
                <c:pt idx="17">
                  <c:v>31.093630013099165</c:v>
                </c:pt>
                <c:pt idx="18">
                  <c:v>31.079449950575203</c:v>
                </c:pt>
                <c:pt idx="19">
                  <c:v>31.369577901630979</c:v>
                </c:pt>
                <c:pt idx="20">
                  <c:v>31.460509779371002</c:v>
                </c:pt>
                <c:pt idx="21">
                  <c:v>31.319652985486801</c:v>
                </c:pt>
                <c:pt idx="22">
                  <c:v>30.695371816371132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6-49CA-8A39-2A024F56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8288"/>
        <c:axId val="2126931200"/>
      </c:lineChart>
      <c:catAx>
        <c:axId val="21269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1200"/>
        <c:crosses val="autoZero"/>
        <c:auto val="1"/>
        <c:lblAlgn val="ctr"/>
        <c:lblOffset val="100"/>
        <c:noMultiLvlLbl val="0"/>
      </c:catAx>
      <c:valAx>
        <c:axId val="2126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133350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28575</xdr:rowOff>
    </xdr:from>
    <xdr:to>
      <xdr:col>28</xdr:col>
      <xdr:colOff>600075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28575</xdr:rowOff>
    </xdr:from>
    <xdr:to>
      <xdr:col>28</xdr:col>
      <xdr:colOff>600075</xdr:colOff>
      <xdr:row>16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28575</xdr:rowOff>
    </xdr:from>
    <xdr:to>
      <xdr:col>28</xdr:col>
      <xdr:colOff>600075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28575</xdr:rowOff>
    </xdr:from>
    <xdr:to>
      <xdr:col>28</xdr:col>
      <xdr:colOff>600075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28575</xdr:rowOff>
    </xdr:from>
    <xdr:to>
      <xdr:col>28</xdr:col>
      <xdr:colOff>600075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6"/>
  <sheetViews>
    <sheetView topLeftCell="A101" workbookViewId="0">
      <selection activeCell="A3" sqref="A3:A134"/>
    </sheetView>
  </sheetViews>
  <sheetFormatPr defaultRowHeight="15" x14ac:dyDescent="0.25"/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  <row r="18" spans="1:1" x14ac:dyDescent="0.25">
      <c r="A18" t="s">
        <v>423</v>
      </c>
    </row>
    <row r="19" spans="1:1" x14ac:dyDescent="0.25">
      <c r="A19" t="s">
        <v>424</v>
      </c>
    </row>
    <row r="20" spans="1:1" x14ac:dyDescent="0.25">
      <c r="A20" t="s">
        <v>425</v>
      </c>
    </row>
    <row r="21" spans="1:1" x14ac:dyDescent="0.25">
      <c r="A21" t="s">
        <v>426</v>
      </c>
    </row>
    <row r="22" spans="1:1" x14ac:dyDescent="0.25">
      <c r="A22" t="s">
        <v>427</v>
      </c>
    </row>
    <row r="23" spans="1:1" x14ac:dyDescent="0.25">
      <c r="A23" t="s">
        <v>428</v>
      </c>
    </row>
    <row r="24" spans="1:1" x14ac:dyDescent="0.25">
      <c r="A24" t="s">
        <v>429</v>
      </c>
    </row>
    <row r="25" spans="1:1" x14ac:dyDescent="0.25">
      <c r="A25" t="s">
        <v>430</v>
      </c>
    </row>
    <row r="26" spans="1:1" x14ac:dyDescent="0.25">
      <c r="A26" t="s">
        <v>431</v>
      </c>
    </row>
    <row r="27" spans="1:1" x14ac:dyDescent="0.25">
      <c r="A27" t="s">
        <v>432</v>
      </c>
    </row>
    <row r="28" spans="1:1" x14ac:dyDescent="0.25">
      <c r="A28" t="s">
        <v>433</v>
      </c>
    </row>
    <row r="29" spans="1:1" x14ac:dyDescent="0.25">
      <c r="A29" t="s">
        <v>434</v>
      </c>
    </row>
    <row r="30" spans="1:1" x14ac:dyDescent="0.25">
      <c r="A30" t="s">
        <v>435</v>
      </c>
    </row>
    <row r="31" spans="1:1" x14ac:dyDescent="0.25">
      <c r="A31" t="s">
        <v>436</v>
      </c>
    </row>
    <row r="32" spans="1:1" x14ac:dyDescent="0.25">
      <c r="A32" t="s">
        <v>437</v>
      </c>
    </row>
    <row r="33" spans="1:1" x14ac:dyDescent="0.25">
      <c r="A33" t="s">
        <v>438</v>
      </c>
    </row>
    <row r="34" spans="1:1" x14ac:dyDescent="0.25">
      <c r="A34" t="s">
        <v>439</v>
      </c>
    </row>
    <row r="35" spans="1:1" x14ac:dyDescent="0.25">
      <c r="A35" t="s">
        <v>440</v>
      </c>
    </row>
    <row r="36" spans="1:1" x14ac:dyDescent="0.25">
      <c r="A36" t="s">
        <v>441</v>
      </c>
    </row>
    <row r="37" spans="1:1" x14ac:dyDescent="0.25">
      <c r="A37" t="s">
        <v>442</v>
      </c>
    </row>
    <row r="38" spans="1:1" x14ac:dyDescent="0.25">
      <c r="A38" t="s">
        <v>443</v>
      </c>
    </row>
    <row r="39" spans="1:1" x14ac:dyDescent="0.25">
      <c r="A39" t="s">
        <v>444</v>
      </c>
    </row>
    <row r="40" spans="1:1" x14ac:dyDescent="0.25">
      <c r="A40" t="s">
        <v>445</v>
      </c>
    </row>
    <row r="41" spans="1:1" x14ac:dyDescent="0.25">
      <c r="A41" t="s">
        <v>446</v>
      </c>
    </row>
    <row r="42" spans="1:1" x14ac:dyDescent="0.25">
      <c r="A42" t="s">
        <v>447</v>
      </c>
    </row>
    <row r="43" spans="1:1" x14ac:dyDescent="0.25">
      <c r="A43" t="s">
        <v>448</v>
      </c>
    </row>
    <row r="44" spans="1:1" x14ac:dyDescent="0.25">
      <c r="A44" t="s">
        <v>449</v>
      </c>
    </row>
    <row r="45" spans="1:1" x14ac:dyDescent="0.25">
      <c r="A45" t="s">
        <v>450</v>
      </c>
    </row>
    <row r="46" spans="1:1" x14ac:dyDescent="0.25">
      <c r="A46" t="s">
        <v>451</v>
      </c>
    </row>
    <row r="47" spans="1:1" x14ac:dyDescent="0.25">
      <c r="A47" t="s">
        <v>452</v>
      </c>
    </row>
    <row r="48" spans="1:1" x14ac:dyDescent="0.25">
      <c r="A48" t="s">
        <v>453</v>
      </c>
    </row>
    <row r="49" spans="1:1" x14ac:dyDescent="0.25">
      <c r="A49" t="s">
        <v>454</v>
      </c>
    </row>
    <row r="50" spans="1:1" x14ac:dyDescent="0.25">
      <c r="A50" t="s">
        <v>455</v>
      </c>
    </row>
    <row r="51" spans="1:1" x14ac:dyDescent="0.25">
      <c r="A51" t="s">
        <v>456</v>
      </c>
    </row>
    <row r="52" spans="1:1" x14ac:dyDescent="0.25">
      <c r="A52" t="s">
        <v>457</v>
      </c>
    </row>
    <row r="53" spans="1:1" x14ac:dyDescent="0.25">
      <c r="A53" t="s">
        <v>458</v>
      </c>
    </row>
    <row r="54" spans="1:1" x14ac:dyDescent="0.25">
      <c r="A54" t="s">
        <v>459</v>
      </c>
    </row>
    <row r="55" spans="1:1" x14ac:dyDescent="0.25">
      <c r="A55" t="s">
        <v>460</v>
      </c>
    </row>
    <row r="56" spans="1:1" x14ac:dyDescent="0.25">
      <c r="A56" t="s">
        <v>461</v>
      </c>
    </row>
    <row r="57" spans="1:1" x14ac:dyDescent="0.25">
      <c r="A57" t="s">
        <v>462</v>
      </c>
    </row>
    <row r="58" spans="1:1" x14ac:dyDescent="0.25">
      <c r="A58" t="s">
        <v>463</v>
      </c>
    </row>
    <row r="59" spans="1:1" x14ac:dyDescent="0.25">
      <c r="A59" t="s">
        <v>464</v>
      </c>
    </row>
    <row r="60" spans="1:1" x14ac:dyDescent="0.25">
      <c r="A60" t="s">
        <v>465</v>
      </c>
    </row>
    <row r="61" spans="1:1" x14ac:dyDescent="0.25">
      <c r="A61" t="s">
        <v>466</v>
      </c>
    </row>
    <row r="62" spans="1:1" x14ac:dyDescent="0.25">
      <c r="A62" t="s">
        <v>467</v>
      </c>
    </row>
    <row r="63" spans="1:1" x14ac:dyDescent="0.25">
      <c r="A63" t="s">
        <v>468</v>
      </c>
    </row>
    <row r="64" spans="1:1" x14ac:dyDescent="0.25">
      <c r="A64" t="s">
        <v>469</v>
      </c>
    </row>
    <row r="65" spans="1:1" x14ac:dyDescent="0.25">
      <c r="A65" t="s">
        <v>470</v>
      </c>
    </row>
    <row r="66" spans="1:1" x14ac:dyDescent="0.25">
      <c r="A66" t="s">
        <v>471</v>
      </c>
    </row>
    <row r="67" spans="1:1" x14ac:dyDescent="0.25">
      <c r="A67" t="s">
        <v>472</v>
      </c>
    </row>
    <row r="68" spans="1:1" x14ac:dyDescent="0.25">
      <c r="A68" t="s">
        <v>473</v>
      </c>
    </row>
    <row r="69" spans="1:1" x14ac:dyDescent="0.25">
      <c r="A69" t="s">
        <v>474</v>
      </c>
    </row>
    <row r="70" spans="1:1" x14ac:dyDescent="0.25">
      <c r="A70" t="s">
        <v>475</v>
      </c>
    </row>
    <row r="71" spans="1:1" x14ac:dyDescent="0.25">
      <c r="A71" t="s">
        <v>476</v>
      </c>
    </row>
    <row r="72" spans="1:1" x14ac:dyDescent="0.25">
      <c r="A72" t="s">
        <v>477</v>
      </c>
    </row>
    <row r="73" spans="1:1" x14ac:dyDescent="0.25">
      <c r="A73" t="s">
        <v>478</v>
      </c>
    </row>
    <row r="74" spans="1:1" x14ac:dyDescent="0.25">
      <c r="A74" t="s">
        <v>479</v>
      </c>
    </row>
    <row r="75" spans="1:1" x14ac:dyDescent="0.25">
      <c r="A75" t="s">
        <v>480</v>
      </c>
    </row>
    <row r="76" spans="1:1" x14ac:dyDescent="0.25">
      <c r="A76" t="s">
        <v>481</v>
      </c>
    </row>
    <row r="77" spans="1:1" x14ac:dyDescent="0.25">
      <c r="A77" t="s">
        <v>482</v>
      </c>
    </row>
    <row r="78" spans="1:1" x14ac:dyDescent="0.25">
      <c r="A78" t="s">
        <v>483</v>
      </c>
    </row>
    <row r="79" spans="1:1" x14ac:dyDescent="0.25">
      <c r="A79" t="s">
        <v>484</v>
      </c>
    </row>
    <row r="80" spans="1:1" x14ac:dyDescent="0.25">
      <c r="A80" t="s">
        <v>485</v>
      </c>
    </row>
    <row r="81" spans="1:1" x14ac:dyDescent="0.25">
      <c r="A81" t="s">
        <v>486</v>
      </c>
    </row>
    <row r="82" spans="1:1" x14ac:dyDescent="0.25">
      <c r="A82" t="s">
        <v>487</v>
      </c>
    </row>
    <row r="83" spans="1:1" x14ac:dyDescent="0.25">
      <c r="A83" t="s">
        <v>488</v>
      </c>
    </row>
    <row r="84" spans="1:1" x14ac:dyDescent="0.25">
      <c r="A84" t="s">
        <v>489</v>
      </c>
    </row>
    <row r="85" spans="1:1" x14ac:dyDescent="0.25">
      <c r="A85" t="s">
        <v>490</v>
      </c>
    </row>
    <row r="86" spans="1:1" x14ac:dyDescent="0.25">
      <c r="A86" t="s">
        <v>491</v>
      </c>
    </row>
    <row r="87" spans="1:1" x14ac:dyDescent="0.25">
      <c r="A87" t="s">
        <v>492</v>
      </c>
    </row>
    <row r="88" spans="1:1" x14ac:dyDescent="0.25">
      <c r="A88" t="s">
        <v>493</v>
      </c>
    </row>
    <row r="89" spans="1:1" x14ac:dyDescent="0.25">
      <c r="A89" t="s">
        <v>494</v>
      </c>
    </row>
    <row r="90" spans="1:1" x14ac:dyDescent="0.25">
      <c r="A90" t="s">
        <v>495</v>
      </c>
    </row>
    <row r="91" spans="1:1" x14ac:dyDescent="0.25">
      <c r="A91" t="s">
        <v>496</v>
      </c>
    </row>
    <row r="92" spans="1:1" x14ac:dyDescent="0.25">
      <c r="A92" t="s">
        <v>497</v>
      </c>
    </row>
    <row r="93" spans="1:1" x14ac:dyDescent="0.25">
      <c r="A93" t="s">
        <v>498</v>
      </c>
    </row>
    <row r="94" spans="1:1" x14ac:dyDescent="0.25">
      <c r="A94" t="s">
        <v>499</v>
      </c>
    </row>
    <row r="95" spans="1:1" x14ac:dyDescent="0.25">
      <c r="A95" t="s">
        <v>500</v>
      </c>
    </row>
    <row r="96" spans="1:1" x14ac:dyDescent="0.25">
      <c r="A96" t="s">
        <v>501</v>
      </c>
    </row>
    <row r="97" spans="1:1" x14ac:dyDescent="0.25">
      <c r="A97" t="s">
        <v>502</v>
      </c>
    </row>
    <row r="98" spans="1:1" x14ac:dyDescent="0.25">
      <c r="A98" t="s">
        <v>503</v>
      </c>
    </row>
    <row r="99" spans="1:1" x14ac:dyDescent="0.25">
      <c r="A99" t="s">
        <v>504</v>
      </c>
    </row>
    <row r="100" spans="1:1" x14ac:dyDescent="0.25">
      <c r="A100" t="s">
        <v>505</v>
      </c>
    </row>
    <row r="101" spans="1:1" x14ac:dyDescent="0.25">
      <c r="A101" t="s">
        <v>506</v>
      </c>
    </row>
    <row r="102" spans="1:1" x14ac:dyDescent="0.25">
      <c r="A102" t="s">
        <v>507</v>
      </c>
    </row>
    <row r="103" spans="1:1" x14ac:dyDescent="0.25">
      <c r="A103" t="s">
        <v>508</v>
      </c>
    </row>
    <row r="104" spans="1:1" x14ac:dyDescent="0.25">
      <c r="A104" t="s">
        <v>509</v>
      </c>
    </row>
    <row r="105" spans="1:1" x14ac:dyDescent="0.25">
      <c r="A105" t="s">
        <v>510</v>
      </c>
    </row>
    <row r="106" spans="1:1" x14ac:dyDescent="0.25">
      <c r="A106" t="s">
        <v>511</v>
      </c>
    </row>
    <row r="107" spans="1:1" x14ac:dyDescent="0.25">
      <c r="A107" t="s">
        <v>512</v>
      </c>
    </row>
    <row r="108" spans="1:1" x14ac:dyDescent="0.25">
      <c r="A108" t="s">
        <v>513</v>
      </c>
    </row>
    <row r="109" spans="1:1" x14ac:dyDescent="0.25">
      <c r="A109" t="s">
        <v>514</v>
      </c>
    </row>
    <row r="110" spans="1:1" x14ac:dyDescent="0.25">
      <c r="A110" t="s">
        <v>515</v>
      </c>
    </row>
    <row r="111" spans="1:1" x14ac:dyDescent="0.25">
      <c r="A111" t="s">
        <v>516</v>
      </c>
    </row>
    <row r="112" spans="1:1" x14ac:dyDescent="0.25">
      <c r="A112" t="s">
        <v>517</v>
      </c>
    </row>
    <row r="113" spans="1:1" x14ac:dyDescent="0.25">
      <c r="A113" t="s">
        <v>518</v>
      </c>
    </row>
    <row r="114" spans="1:1" x14ac:dyDescent="0.25">
      <c r="A114" t="s">
        <v>519</v>
      </c>
    </row>
    <row r="115" spans="1:1" x14ac:dyDescent="0.25">
      <c r="A115" t="s">
        <v>520</v>
      </c>
    </row>
    <row r="116" spans="1:1" x14ac:dyDescent="0.25">
      <c r="A116" t="s">
        <v>521</v>
      </c>
    </row>
    <row r="117" spans="1:1" x14ac:dyDescent="0.25">
      <c r="A117" t="s">
        <v>522</v>
      </c>
    </row>
    <row r="118" spans="1:1" x14ac:dyDescent="0.25">
      <c r="A118" t="s">
        <v>523</v>
      </c>
    </row>
    <row r="119" spans="1:1" x14ac:dyDescent="0.25">
      <c r="A119" t="s">
        <v>524</v>
      </c>
    </row>
    <row r="120" spans="1:1" x14ac:dyDescent="0.25">
      <c r="A120" t="s">
        <v>525</v>
      </c>
    </row>
    <row r="121" spans="1:1" x14ac:dyDescent="0.25">
      <c r="A121" t="s">
        <v>526</v>
      </c>
    </row>
    <row r="122" spans="1:1" x14ac:dyDescent="0.25">
      <c r="A122" t="s">
        <v>527</v>
      </c>
    </row>
    <row r="123" spans="1:1" x14ac:dyDescent="0.25">
      <c r="A123" t="s">
        <v>528</v>
      </c>
    </row>
    <row r="124" spans="1:1" x14ac:dyDescent="0.25">
      <c r="A124" t="s">
        <v>529</v>
      </c>
    </row>
    <row r="125" spans="1:1" x14ac:dyDescent="0.25">
      <c r="A125" t="s">
        <v>530</v>
      </c>
    </row>
    <row r="126" spans="1:1" x14ac:dyDescent="0.25">
      <c r="A126" t="s">
        <v>531</v>
      </c>
    </row>
    <row r="127" spans="1:1" x14ac:dyDescent="0.25">
      <c r="A127" t="s">
        <v>532</v>
      </c>
    </row>
    <row r="128" spans="1:1" x14ac:dyDescent="0.25">
      <c r="A128" t="s">
        <v>533</v>
      </c>
    </row>
    <row r="129" spans="1:1" x14ac:dyDescent="0.25">
      <c r="A129" t="s">
        <v>534</v>
      </c>
    </row>
    <row r="130" spans="1:1" x14ac:dyDescent="0.25">
      <c r="A130" t="s">
        <v>535</v>
      </c>
    </row>
    <row r="131" spans="1:1" x14ac:dyDescent="0.25">
      <c r="A131" t="s">
        <v>536</v>
      </c>
    </row>
    <row r="132" spans="1:1" x14ac:dyDescent="0.25">
      <c r="A132" t="s">
        <v>537</v>
      </c>
    </row>
    <row r="133" spans="1:1" x14ac:dyDescent="0.25">
      <c r="A133" t="s">
        <v>538</v>
      </c>
    </row>
    <row r="134" spans="1:1" x14ac:dyDescent="0.25">
      <c r="A134" t="s">
        <v>539</v>
      </c>
    </row>
    <row r="135" spans="1:1" x14ac:dyDescent="0.25">
      <c r="A135" t="s">
        <v>134</v>
      </c>
    </row>
    <row r="144" spans="1:1" x14ac:dyDescent="0.25">
      <c r="A144" t="s">
        <v>0</v>
      </c>
    </row>
    <row r="145" spans="1:1" x14ac:dyDescent="0.25">
      <c r="A145" t="s">
        <v>1</v>
      </c>
    </row>
    <row r="146" spans="1:1" x14ac:dyDescent="0.25">
      <c r="A146" t="s">
        <v>2</v>
      </c>
    </row>
    <row r="147" spans="1:1" x14ac:dyDescent="0.25">
      <c r="A147" t="s">
        <v>3</v>
      </c>
    </row>
    <row r="148" spans="1:1" x14ac:dyDescent="0.25">
      <c r="A148" t="s">
        <v>4</v>
      </c>
    </row>
    <row r="149" spans="1:1" x14ac:dyDescent="0.25">
      <c r="A149" t="s">
        <v>5</v>
      </c>
    </row>
    <row r="150" spans="1:1" x14ac:dyDescent="0.25">
      <c r="A150" t="s">
        <v>6</v>
      </c>
    </row>
    <row r="151" spans="1:1" x14ac:dyDescent="0.25">
      <c r="A151" t="s">
        <v>7</v>
      </c>
    </row>
    <row r="152" spans="1:1" x14ac:dyDescent="0.25">
      <c r="A152" t="s">
        <v>8</v>
      </c>
    </row>
    <row r="153" spans="1:1" x14ac:dyDescent="0.25">
      <c r="A153" t="s">
        <v>9</v>
      </c>
    </row>
    <row r="154" spans="1:1" x14ac:dyDescent="0.25">
      <c r="A154" t="s">
        <v>10</v>
      </c>
    </row>
    <row r="155" spans="1:1" x14ac:dyDescent="0.25">
      <c r="A155" t="s">
        <v>11</v>
      </c>
    </row>
    <row r="156" spans="1:1" x14ac:dyDescent="0.25">
      <c r="A156" t="s">
        <v>12</v>
      </c>
    </row>
    <row r="157" spans="1:1" x14ac:dyDescent="0.25">
      <c r="A157" t="s">
        <v>13</v>
      </c>
    </row>
    <row r="158" spans="1:1" x14ac:dyDescent="0.25">
      <c r="A158" t="s">
        <v>14</v>
      </c>
    </row>
    <row r="159" spans="1:1" x14ac:dyDescent="0.25">
      <c r="A159" t="s">
        <v>15</v>
      </c>
    </row>
    <row r="160" spans="1:1" x14ac:dyDescent="0.25">
      <c r="A160" t="s">
        <v>16</v>
      </c>
    </row>
    <row r="161" spans="1:1" x14ac:dyDescent="0.25">
      <c r="A161" t="s">
        <v>17</v>
      </c>
    </row>
    <row r="162" spans="1:1" x14ac:dyDescent="0.25">
      <c r="A162" t="s">
        <v>18</v>
      </c>
    </row>
    <row r="163" spans="1:1" x14ac:dyDescent="0.25">
      <c r="A163" t="s">
        <v>19</v>
      </c>
    </row>
    <row r="164" spans="1:1" x14ac:dyDescent="0.25">
      <c r="A164" t="s">
        <v>20</v>
      </c>
    </row>
    <row r="165" spans="1:1" x14ac:dyDescent="0.25">
      <c r="A165" t="s">
        <v>21</v>
      </c>
    </row>
    <row r="166" spans="1:1" x14ac:dyDescent="0.25">
      <c r="A166" t="s">
        <v>22</v>
      </c>
    </row>
    <row r="167" spans="1:1" x14ac:dyDescent="0.25">
      <c r="A167" t="s">
        <v>23</v>
      </c>
    </row>
    <row r="168" spans="1:1" x14ac:dyDescent="0.25">
      <c r="A168" t="s">
        <v>24</v>
      </c>
    </row>
    <row r="169" spans="1:1" x14ac:dyDescent="0.25">
      <c r="A169" t="s">
        <v>25</v>
      </c>
    </row>
    <row r="170" spans="1:1" x14ac:dyDescent="0.25">
      <c r="A170" t="s">
        <v>26</v>
      </c>
    </row>
    <row r="171" spans="1:1" x14ac:dyDescent="0.25">
      <c r="A171" t="s">
        <v>27</v>
      </c>
    </row>
    <row r="172" spans="1:1" x14ac:dyDescent="0.25">
      <c r="A172" t="s">
        <v>28</v>
      </c>
    </row>
    <row r="173" spans="1:1" x14ac:dyDescent="0.25">
      <c r="A173" t="s">
        <v>29</v>
      </c>
    </row>
    <row r="174" spans="1:1" x14ac:dyDescent="0.25">
      <c r="A174" t="s">
        <v>30</v>
      </c>
    </row>
    <row r="175" spans="1:1" x14ac:dyDescent="0.25">
      <c r="A175" t="s">
        <v>31</v>
      </c>
    </row>
    <row r="176" spans="1:1" x14ac:dyDescent="0.25">
      <c r="A176" t="s">
        <v>32</v>
      </c>
    </row>
    <row r="177" spans="1:1" x14ac:dyDescent="0.25">
      <c r="A177" t="s">
        <v>33</v>
      </c>
    </row>
    <row r="178" spans="1:1" x14ac:dyDescent="0.25">
      <c r="A178" t="s">
        <v>34</v>
      </c>
    </row>
    <row r="179" spans="1:1" x14ac:dyDescent="0.25">
      <c r="A179" t="s">
        <v>35</v>
      </c>
    </row>
    <row r="180" spans="1:1" x14ac:dyDescent="0.25">
      <c r="A180" t="s">
        <v>36</v>
      </c>
    </row>
    <row r="181" spans="1:1" x14ac:dyDescent="0.25">
      <c r="A181" t="s">
        <v>37</v>
      </c>
    </row>
    <row r="182" spans="1:1" x14ac:dyDescent="0.25">
      <c r="A182" t="s">
        <v>38</v>
      </c>
    </row>
    <row r="183" spans="1:1" x14ac:dyDescent="0.25">
      <c r="A183" t="s">
        <v>39</v>
      </c>
    </row>
    <row r="184" spans="1:1" x14ac:dyDescent="0.25">
      <c r="A184" t="s">
        <v>40</v>
      </c>
    </row>
    <row r="185" spans="1:1" x14ac:dyDescent="0.25">
      <c r="A185" t="s">
        <v>41</v>
      </c>
    </row>
    <row r="186" spans="1:1" x14ac:dyDescent="0.25">
      <c r="A186" t="s">
        <v>42</v>
      </c>
    </row>
    <row r="187" spans="1:1" x14ac:dyDescent="0.25">
      <c r="A187" t="s">
        <v>43</v>
      </c>
    </row>
    <row r="188" spans="1:1" x14ac:dyDescent="0.25">
      <c r="A188" t="s">
        <v>44</v>
      </c>
    </row>
    <row r="189" spans="1:1" x14ac:dyDescent="0.25">
      <c r="A189" t="s">
        <v>45</v>
      </c>
    </row>
    <row r="190" spans="1:1" x14ac:dyDescent="0.25">
      <c r="A190" t="s">
        <v>46</v>
      </c>
    </row>
    <row r="191" spans="1:1" x14ac:dyDescent="0.25">
      <c r="A191" t="s">
        <v>47</v>
      </c>
    </row>
    <row r="192" spans="1:1" x14ac:dyDescent="0.25">
      <c r="A192" t="s">
        <v>48</v>
      </c>
    </row>
    <row r="193" spans="1:1" x14ac:dyDescent="0.25">
      <c r="A193" t="s">
        <v>49</v>
      </c>
    </row>
    <row r="194" spans="1:1" x14ac:dyDescent="0.25">
      <c r="A194" t="s">
        <v>50</v>
      </c>
    </row>
    <row r="195" spans="1:1" x14ac:dyDescent="0.25">
      <c r="A195" t="s">
        <v>51</v>
      </c>
    </row>
    <row r="196" spans="1:1" x14ac:dyDescent="0.25">
      <c r="A196" t="s">
        <v>52</v>
      </c>
    </row>
    <row r="197" spans="1:1" x14ac:dyDescent="0.25">
      <c r="A197" t="s">
        <v>53</v>
      </c>
    </row>
    <row r="198" spans="1:1" x14ac:dyDescent="0.25">
      <c r="A198" t="s">
        <v>54</v>
      </c>
    </row>
    <row r="199" spans="1:1" x14ac:dyDescent="0.25">
      <c r="A199" t="s">
        <v>55</v>
      </c>
    </row>
    <row r="200" spans="1:1" x14ac:dyDescent="0.25">
      <c r="A200" t="s">
        <v>56</v>
      </c>
    </row>
    <row r="201" spans="1:1" x14ac:dyDescent="0.25">
      <c r="A201" t="s">
        <v>57</v>
      </c>
    </row>
    <row r="202" spans="1:1" x14ac:dyDescent="0.25">
      <c r="A202" t="s">
        <v>58</v>
      </c>
    </row>
    <row r="203" spans="1:1" x14ac:dyDescent="0.25">
      <c r="A203" t="s">
        <v>59</v>
      </c>
    </row>
    <row r="204" spans="1:1" x14ac:dyDescent="0.25">
      <c r="A204" t="s">
        <v>60</v>
      </c>
    </row>
    <row r="205" spans="1:1" x14ac:dyDescent="0.25">
      <c r="A205" t="s">
        <v>61</v>
      </c>
    </row>
    <row r="206" spans="1:1" x14ac:dyDescent="0.25">
      <c r="A206" t="s">
        <v>62</v>
      </c>
    </row>
    <row r="207" spans="1:1" x14ac:dyDescent="0.25">
      <c r="A207" t="s">
        <v>63</v>
      </c>
    </row>
    <row r="208" spans="1:1" x14ac:dyDescent="0.25">
      <c r="A208" t="s">
        <v>64</v>
      </c>
    </row>
    <row r="209" spans="1:1" x14ac:dyDescent="0.25">
      <c r="A209" t="s">
        <v>65</v>
      </c>
    </row>
    <row r="210" spans="1:1" x14ac:dyDescent="0.25">
      <c r="A210" t="s">
        <v>66</v>
      </c>
    </row>
    <row r="211" spans="1:1" x14ac:dyDescent="0.25">
      <c r="A211" t="s">
        <v>67</v>
      </c>
    </row>
    <row r="212" spans="1:1" x14ac:dyDescent="0.25">
      <c r="A212" t="s">
        <v>68</v>
      </c>
    </row>
    <row r="213" spans="1:1" x14ac:dyDescent="0.25">
      <c r="A213" t="s">
        <v>69</v>
      </c>
    </row>
    <row r="214" spans="1:1" x14ac:dyDescent="0.25">
      <c r="A214" t="s">
        <v>70</v>
      </c>
    </row>
    <row r="215" spans="1:1" x14ac:dyDescent="0.25">
      <c r="A215" t="s">
        <v>71</v>
      </c>
    </row>
    <row r="216" spans="1:1" x14ac:dyDescent="0.25">
      <c r="A216" t="s">
        <v>72</v>
      </c>
    </row>
    <row r="217" spans="1:1" x14ac:dyDescent="0.25">
      <c r="A217" t="s">
        <v>73</v>
      </c>
    </row>
    <row r="218" spans="1:1" x14ac:dyDescent="0.25">
      <c r="A218" t="s">
        <v>74</v>
      </c>
    </row>
    <row r="219" spans="1:1" x14ac:dyDescent="0.25">
      <c r="A219" t="s">
        <v>75</v>
      </c>
    </row>
    <row r="220" spans="1:1" x14ac:dyDescent="0.25">
      <c r="A220" t="s">
        <v>76</v>
      </c>
    </row>
    <row r="221" spans="1:1" x14ac:dyDescent="0.25">
      <c r="A221" t="s">
        <v>77</v>
      </c>
    </row>
    <row r="222" spans="1:1" x14ac:dyDescent="0.25">
      <c r="A222" t="s">
        <v>78</v>
      </c>
    </row>
    <row r="223" spans="1:1" x14ac:dyDescent="0.25">
      <c r="A223" t="s">
        <v>79</v>
      </c>
    </row>
    <row r="224" spans="1:1" x14ac:dyDescent="0.25">
      <c r="A224" t="s">
        <v>80</v>
      </c>
    </row>
    <row r="225" spans="1:1" x14ac:dyDescent="0.25">
      <c r="A225" t="s">
        <v>81</v>
      </c>
    </row>
    <row r="226" spans="1:1" x14ac:dyDescent="0.25">
      <c r="A226" t="s">
        <v>82</v>
      </c>
    </row>
    <row r="227" spans="1:1" x14ac:dyDescent="0.25">
      <c r="A227" t="s">
        <v>83</v>
      </c>
    </row>
    <row r="228" spans="1:1" x14ac:dyDescent="0.25">
      <c r="A228" t="s">
        <v>84</v>
      </c>
    </row>
    <row r="229" spans="1:1" x14ac:dyDescent="0.25">
      <c r="A229" t="s">
        <v>85</v>
      </c>
    </row>
    <row r="230" spans="1:1" x14ac:dyDescent="0.25">
      <c r="A230" t="s">
        <v>86</v>
      </c>
    </row>
    <row r="231" spans="1:1" x14ac:dyDescent="0.25">
      <c r="A231" t="s">
        <v>87</v>
      </c>
    </row>
    <row r="232" spans="1:1" x14ac:dyDescent="0.25">
      <c r="A232" t="s">
        <v>88</v>
      </c>
    </row>
    <row r="233" spans="1:1" x14ac:dyDescent="0.25">
      <c r="A233" t="s">
        <v>89</v>
      </c>
    </row>
    <row r="234" spans="1:1" x14ac:dyDescent="0.25">
      <c r="A234" t="s">
        <v>90</v>
      </c>
    </row>
    <row r="235" spans="1:1" x14ac:dyDescent="0.25">
      <c r="A235" t="s">
        <v>91</v>
      </c>
    </row>
    <row r="236" spans="1:1" x14ac:dyDescent="0.25">
      <c r="A236" t="s">
        <v>92</v>
      </c>
    </row>
    <row r="237" spans="1:1" x14ac:dyDescent="0.25">
      <c r="A237" t="s">
        <v>93</v>
      </c>
    </row>
    <row r="238" spans="1:1" x14ac:dyDescent="0.25">
      <c r="A238" t="s">
        <v>94</v>
      </c>
    </row>
    <row r="239" spans="1:1" x14ac:dyDescent="0.25">
      <c r="A239" t="s">
        <v>95</v>
      </c>
    </row>
    <row r="240" spans="1:1" x14ac:dyDescent="0.25">
      <c r="A240" t="s">
        <v>96</v>
      </c>
    </row>
    <row r="241" spans="1:1" x14ac:dyDescent="0.25">
      <c r="A241" t="s">
        <v>97</v>
      </c>
    </row>
    <row r="242" spans="1:1" x14ac:dyDescent="0.25">
      <c r="A242" t="s">
        <v>98</v>
      </c>
    </row>
    <row r="243" spans="1:1" x14ac:dyDescent="0.25">
      <c r="A243" t="s">
        <v>99</v>
      </c>
    </row>
    <row r="244" spans="1:1" x14ac:dyDescent="0.25">
      <c r="A244" t="s">
        <v>100</v>
      </c>
    </row>
    <row r="245" spans="1:1" x14ac:dyDescent="0.25">
      <c r="A245" t="s">
        <v>101</v>
      </c>
    </row>
    <row r="246" spans="1:1" x14ac:dyDescent="0.25">
      <c r="A246" t="s">
        <v>102</v>
      </c>
    </row>
    <row r="247" spans="1:1" x14ac:dyDescent="0.25">
      <c r="A247" t="s">
        <v>103</v>
      </c>
    </row>
    <row r="248" spans="1:1" x14ac:dyDescent="0.25">
      <c r="A248" t="s">
        <v>104</v>
      </c>
    </row>
    <row r="249" spans="1:1" x14ac:dyDescent="0.25">
      <c r="A249" t="s">
        <v>105</v>
      </c>
    </row>
    <row r="250" spans="1:1" x14ac:dyDescent="0.25">
      <c r="A250" t="s">
        <v>106</v>
      </c>
    </row>
    <row r="251" spans="1:1" x14ac:dyDescent="0.25">
      <c r="A251" t="s">
        <v>107</v>
      </c>
    </row>
    <row r="252" spans="1:1" x14ac:dyDescent="0.25">
      <c r="A252" t="s">
        <v>108</v>
      </c>
    </row>
    <row r="253" spans="1:1" x14ac:dyDescent="0.25">
      <c r="A253" t="s">
        <v>109</v>
      </c>
    </row>
    <row r="254" spans="1:1" x14ac:dyDescent="0.25">
      <c r="A254" t="s">
        <v>110</v>
      </c>
    </row>
    <row r="255" spans="1:1" x14ac:dyDescent="0.25">
      <c r="A255" t="s">
        <v>111</v>
      </c>
    </row>
    <row r="256" spans="1:1" x14ac:dyDescent="0.25">
      <c r="A256" t="s">
        <v>112</v>
      </c>
    </row>
    <row r="257" spans="1:1" x14ac:dyDescent="0.25">
      <c r="A257" t="s">
        <v>113</v>
      </c>
    </row>
    <row r="258" spans="1:1" x14ac:dyDescent="0.25">
      <c r="A258" t="s">
        <v>114</v>
      </c>
    </row>
    <row r="259" spans="1:1" x14ac:dyDescent="0.25">
      <c r="A259" t="s">
        <v>115</v>
      </c>
    </row>
    <row r="260" spans="1:1" x14ac:dyDescent="0.25">
      <c r="A260" t="s">
        <v>116</v>
      </c>
    </row>
    <row r="261" spans="1:1" x14ac:dyDescent="0.25">
      <c r="A261" t="s">
        <v>117</v>
      </c>
    </row>
    <row r="262" spans="1:1" x14ac:dyDescent="0.25">
      <c r="A262" t="s">
        <v>118</v>
      </c>
    </row>
    <row r="263" spans="1:1" x14ac:dyDescent="0.25">
      <c r="A263" t="s">
        <v>119</v>
      </c>
    </row>
    <row r="264" spans="1:1" x14ac:dyDescent="0.25">
      <c r="A264" t="s">
        <v>120</v>
      </c>
    </row>
    <row r="265" spans="1:1" x14ac:dyDescent="0.25">
      <c r="A265" t="s">
        <v>121</v>
      </c>
    </row>
    <row r="266" spans="1:1" x14ac:dyDescent="0.25">
      <c r="A266" t="s">
        <v>122</v>
      </c>
    </row>
    <row r="267" spans="1:1" x14ac:dyDescent="0.25">
      <c r="A267" t="s">
        <v>123</v>
      </c>
    </row>
    <row r="268" spans="1:1" x14ac:dyDescent="0.25">
      <c r="A268" t="s">
        <v>124</v>
      </c>
    </row>
    <row r="269" spans="1:1" x14ac:dyDescent="0.25">
      <c r="A269" t="s">
        <v>125</v>
      </c>
    </row>
    <row r="270" spans="1:1" x14ac:dyDescent="0.25">
      <c r="A270" t="s">
        <v>126</v>
      </c>
    </row>
    <row r="271" spans="1:1" x14ac:dyDescent="0.25">
      <c r="A271" t="s">
        <v>127</v>
      </c>
    </row>
    <row r="272" spans="1:1" x14ac:dyDescent="0.25">
      <c r="A272" t="s">
        <v>128</v>
      </c>
    </row>
    <row r="273" spans="1:1" x14ac:dyDescent="0.25">
      <c r="A273" t="s">
        <v>129</v>
      </c>
    </row>
    <row r="274" spans="1:1" x14ac:dyDescent="0.25">
      <c r="A274" t="s">
        <v>130</v>
      </c>
    </row>
    <row r="275" spans="1:1" x14ac:dyDescent="0.25">
      <c r="A275" t="s">
        <v>131</v>
      </c>
    </row>
    <row r="276" spans="1:1" x14ac:dyDescent="0.25">
      <c r="A276" t="s">
        <v>132</v>
      </c>
    </row>
    <row r="277" spans="1:1" x14ac:dyDescent="0.25">
      <c r="A277" t="s">
        <v>133</v>
      </c>
    </row>
    <row r="278" spans="1:1" x14ac:dyDescent="0.25">
      <c r="A278" t="s">
        <v>134</v>
      </c>
    </row>
    <row r="279" spans="1:1" x14ac:dyDescent="0.25">
      <c r="A279" t="s">
        <v>268</v>
      </c>
    </row>
    <row r="280" spans="1:1" x14ac:dyDescent="0.25">
      <c r="A280" t="s">
        <v>269</v>
      </c>
    </row>
    <row r="281" spans="1:1" x14ac:dyDescent="0.25">
      <c r="A281" t="s">
        <v>270</v>
      </c>
    </row>
    <row r="282" spans="1:1" x14ac:dyDescent="0.25">
      <c r="A282" t="s">
        <v>271</v>
      </c>
    </row>
    <row r="283" spans="1:1" x14ac:dyDescent="0.25">
      <c r="A283" t="s">
        <v>272</v>
      </c>
    </row>
    <row r="284" spans="1:1" x14ac:dyDescent="0.25">
      <c r="A284" t="s">
        <v>273</v>
      </c>
    </row>
    <row r="285" spans="1:1" x14ac:dyDescent="0.25">
      <c r="A285" t="s">
        <v>274</v>
      </c>
    </row>
    <row r="286" spans="1:1" x14ac:dyDescent="0.25">
      <c r="A286" t="s">
        <v>275</v>
      </c>
    </row>
    <row r="287" spans="1:1" x14ac:dyDescent="0.25">
      <c r="A287" t="s">
        <v>276</v>
      </c>
    </row>
    <row r="288" spans="1:1" x14ac:dyDescent="0.25">
      <c r="A288" t="s">
        <v>277</v>
      </c>
    </row>
    <row r="289" spans="1:1" x14ac:dyDescent="0.25">
      <c r="A289" t="s">
        <v>278</v>
      </c>
    </row>
    <row r="290" spans="1:1" x14ac:dyDescent="0.25">
      <c r="A290" t="s">
        <v>279</v>
      </c>
    </row>
    <row r="291" spans="1:1" x14ac:dyDescent="0.25">
      <c r="A291" t="s">
        <v>280</v>
      </c>
    </row>
    <row r="292" spans="1:1" x14ac:dyDescent="0.25">
      <c r="A292" t="s">
        <v>281</v>
      </c>
    </row>
    <row r="293" spans="1:1" x14ac:dyDescent="0.25">
      <c r="A293" t="s">
        <v>282</v>
      </c>
    </row>
    <row r="294" spans="1:1" x14ac:dyDescent="0.25">
      <c r="A294" t="s">
        <v>283</v>
      </c>
    </row>
    <row r="295" spans="1:1" x14ac:dyDescent="0.25">
      <c r="A295" t="s">
        <v>284</v>
      </c>
    </row>
    <row r="296" spans="1:1" x14ac:dyDescent="0.25">
      <c r="A296" t="s">
        <v>285</v>
      </c>
    </row>
    <row r="297" spans="1:1" x14ac:dyDescent="0.25">
      <c r="A297" t="s">
        <v>286</v>
      </c>
    </row>
    <row r="298" spans="1:1" x14ac:dyDescent="0.25">
      <c r="A298" t="s">
        <v>287</v>
      </c>
    </row>
    <row r="299" spans="1:1" x14ac:dyDescent="0.25">
      <c r="A299" t="s">
        <v>288</v>
      </c>
    </row>
    <row r="300" spans="1:1" x14ac:dyDescent="0.25">
      <c r="A300" t="s">
        <v>289</v>
      </c>
    </row>
    <row r="301" spans="1:1" x14ac:dyDescent="0.25">
      <c r="A301" t="s">
        <v>290</v>
      </c>
    </row>
    <row r="302" spans="1:1" x14ac:dyDescent="0.25">
      <c r="A302" t="s">
        <v>291</v>
      </c>
    </row>
    <row r="303" spans="1:1" x14ac:dyDescent="0.25">
      <c r="A303" t="s">
        <v>292</v>
      </c>
    </row>
    <row r="304" spans="1:1" x14ac:dyDescent="0.25">
      <c r="A304" t="s">
        <v>293</v>
      </c>
    </row>
    <row r="305" spans="1:1" x14ac:dyDescent="0.25">
      <c r="A305" t="s">
        <v>294</v>
      </c>
    </row>
    <row r="306" spans="1:1" x14ac:dyDescent="0.25">
      <c r="A306" t="s">
        <v>295</v>
      </c>
    </row>
    <row r="307" spans="1:1" x14ac:dyDescent="0.25">
      <c r="A307" t="s">
        <v>296</v>
      </c>
    </row>
    <row r="308" spans="1:1" x14ac:dyDescent="0.25">
      <c r="A308" t="s">
        <v>297</v>
      </c>
    </row>
    <row r="309" spans="1:1" x14ac:dyDescent="0.25">
      <c r="A309" t="s">
        <v>298</v>
      </c>
    </row>
    <row r="310" spans="1:1" x14ac:dyDescent="0.25">
      <c r="A310" t="s">
        <v>299</v>
      </c>
    </row>
    <row r="311" spans="1:1" x14ac:dyDescent="0.25">
      <c r="A311" t="s">
        <v>300</v>
      </c>
    </row>
    <row r="312" spans="1:1" x14ac:dyDescent="0.25">
      <c r="A312" t="s">
        <v>301</v>
      </c>
    </row>
    <row r="313" spans="1:1" x14ac:dyDescent="0.25">
      <c r="A313" t="s">
        <v>302</v>
      </c>
    </row>
    <row r="314" spans="1:1" x14ac:dyDescent="0.25">
      <c r="A314" t="s">
        <v>303</v>
      </c>
    </row>
    <row r="315" spans="1:1" x14ac:dyDescent="0.25">
      <c r="A315" t="s">
        <v>304</v>
      </c>
    </row>
    <row r="316" spans="1:1" x14ac:dyDescent="0.25">
      <c r="A316" t="s">
        <v>305</v>
      </c>
    </row>
    <row r="317" spans="1:1" x14ac:dyDescent="0.25">
      <c r="A317" t="s">
        <v>306</v>
      </c>
    </row>
    <row r="318" spans="1:1" x14ac:dyDescent="0.25">
      <c r="A318" t="s">
        <v>307</v>
      </c>
    </row>
    <row r="319" spans="1:1" x14ac:dyDescent="0.25">
      <c r="A319" t="s">
        <v>308</v>
      </c>
    </row>
    <row r="320" spans="1:1" x14ac:dyDescent="0.25">
      <c r="A320" t="s">
        <v>309</v>
      </c>
    </row>
    <row r="321" spans="1:1" x14ac:dyDescent="0.25">
      <c r="A321" t="s">
        <v>310</v>
      </c>
    </row>
    <row r="322" spans="1:1" x14ac:dyDescent="0.25">
      <c r="A322" t="s">
        <v>311</v>
      </c>
    </row>
    <row r="323" spans="1:1" x14ac:dyDescent="0.25">
      <c r="A323" t="s">
        <v>312</v>
      </c>
    </row>
    <row r="324" spans="1:1" x14ac:dyDescent="0.25">
      <c r="A324" t="s">
        <v>313</v>
      </c>
    </row>
    <row r="325" spans="1:1" x14ac:dyDescent="0.25">
      <c r="A325" t="s">
        <v>314</v>
      </c>
    </row>
    <row r="326" spans="1:1" x14ac:dyDescent="0.25">
      <c r="A326" t="s">
        <v>315</v>
      </c>
    </row>
    <row r="327" spans="1:1" x14ac:dyDescent="0.25">
      <c r="A327" t="s">
        <v>316</v>
      </c>
    </row>
    <row r="328" spans="1:1" x14ac:dyDescent="0.25">
      <c r="A328" t="s">
        <v>317</v>
      </c>
    </row>
    <row r="329" spans="1:1" x14ac:dyDescent="0.25">
      <c r="A329" t="s">
        <v>318</v>
      </c>
    </row>
    <row r="330" spans="1:1" x14ac:dyDescent="0.25">
      <c r="A330" t="s">
        <v>319</v>
      </c>
    </row>
    <row r="331" spans="1:1" x14ac:dyDescent="0.25">
      <c r="A331" t="s">
        <v>320</v>
      </c>
    </row>
    <row r="332" spans="1:1" x14ac:dyDescent="0.25">
      <c r="A332" t="s">
        <v>321</v>
      </c>
    </row>
    <row r="333" spans="1:1" x14ac:dyDescent="0.25">
      <c r="A333" t="s">
        <v>322</v>
      </c>
    </row>
    <row r="334" spans="1:1" x14ac:dyDescent="0.25">
      <c r="A334" t="s">
        <v>323</v>
      </c>
    </row>
    <row r="335" spans="1:1" x14ac:dyDescent="0.25">
      <c r="A335" t="s">
        <v>324</v>
      </c>
    </row>
    <row r="336" spans="1:1" x14ac:dyDescent="0.25">
      <c r="A336" t="s">
        <v>325</v>
      </c>
    </row>
    <row r="337" spans="1:1" x14ac:dyDescent="0.25">
      <c r="A337" t="s">
        <v>326</v>
      </c>
    </row>
    <row r="338" spans="1:1" x14ac:dyDescent="0.25">
      <c r="A338" t="s">
        <v>327</v>
      </c>
    </row>
    <row r="339" spans="1:1" x14ac:dyDescent="0.25">
      <c r="A339" t="s">
        <v>328</v>
      </c>
    </row>
    <row r="340" spans="1:1" x14ac:dyDescent="0.25">
      <c r="A340" t="s">
        <v>329</v>
      </c>
    </row>
    <row r="341" spans="1:1" x14ac:dyDescent="0.25">
      <c r="A341" t="s">
        <v>330</v>
      </c>
    </row>
    <row r="342" spans="1:1" x14ac:dyDescent="0.25">
      <c r="A342" t="s">
        <v>331</v>
      </c>
    </row>
    <row r="343" spans="1:1" x14ac:dyDescent="0.25">
      <c r="A343" t="s">
        <v>332</v>
      </c>
    </row>
    <row r="344" spans="1:1" x14ac:dyDescent="0.25">
      <c r="A344" t="s">
        <v>333</v>
      </c>
    </row>
    <row r="345" spans="1:1" x14ac:dyDescent="0.25">
      <c r="A345" t="s">
        <v>334</v>
      </c>
    </row>
    <row r="346" spans="1:1" x14ac:dyDescent="0.25">
      <c r="A346" t="s">
        <v>335</v>
      </c>
    </row>
    <row r="347" spans="1:1" x14ac:dyDescent="0.25">
      <c r="A347" t="s">
        <v>336</v>
      </c>
    </row>
    <row r="348" spans="1:1" x14ac:dyDescent="0.25">
      <c r="A348" t="s">
        <v>337</v>
      </c>
    </row>
    <row r="349" spans="1:1" x14ac:dyDescent="0.25">
      <c r="A349" t="s">
        <v>338</v>
      </c>
    </row>
    <row r="350" spans="1:1" x14ac:dyDescent="0.25">
      <c r="A350" t="s">
        <v>339</v>
      </c>
    </row>
    <row r="351" spans="1:1" x14ac:dyDescent="0.25">
      <c r="A351" t="s">
        <v>340</v>
      </c>
    </row>
    <row r="352" spans="1:1" x14ac:dyDescent="0.25">
      <c r="A352" t="s">
        <v>341</v>
      </c>
    </row>
    <row r="353" spans="1:1" x14ac:dyDescent="0.25">
      <c r="A353" t="s">
        <v>342</v>
      </c>
    </row>
    <row r="354" spans="1:1" x14ac:dyDescent="0.25">
      <c r="A354" t="s">
        <v>343</v>
      </c>
    </row>
    <row r="355" spans="1:1" x14ac:dyDescent="0.25">
      <c r="A355" t="s">
        <v>344</v>
      </c>
    </row>
    <row r="356" spans="1:1" x14ac:dyDescent="0.25">
      <c r="A356" t="s">
        <v>345</v>
      </c>
    </row>
    <row r="357" spans="1:1" x14ac:dyDescent="0.25">
      <c r="A357" t="s">
        <v>346</v>
      </c>
    </row>
    <row r="358" spans="1:1" x14ac:dyDescent="0.25">
      <c r="A358" t="s">
        <v>347</v>
      </c>
    </row>
    <row r="359" spans="1:1" x14ac:dyDescent="0.25">
      <c r="A359" t="s">
        <v>348</v>
      </c>
    </row>
    <row r="360" spans="1:1" x14ac:dyDescent="0.25">
      <c r="A360" t="s">
        <v>349</v>
      </c>
    </row>
    <row r="361" spans="1:1" x14ac:dyDescent="0.25">
      <c r="A361" t="s">
        <v>350</v>
      </c>
    </row>
    <row r="362" spans="1:1" x14ac:dyDescent="0.25">
      <c r="A362" t="s">
        <v>351</v>
      </c>
    </row>
    <row r="363" spans="1:1" x14ac:dyDescent="0.25">
      <c r="A363" t="s">
        <v>352</v>
      </c>
    </row>
    <row r="364" spans="1:1" x14ac:dyDescent="0.25">
      <c r="A364" t="s">
        <v>353</v>
      </c>
    </row>
    <row r="365" spans="1:1" x14ac:dyDescent="0.25">
      <c r="A365" t="s">
        <v>354</v>
      </c>
    </row>
    <row r="366" spans="1:1" x14ac:dyDescent="0.25">
      <c r="A366" t="s">
        <v>355</v>
      </c>
    </row>
    <row r="367" spans="1:1" x14ac:dyDescent="0.25">
      <c r="A367" t="s">
        <v>356</v>
      </c>
    </row>
    <row r="368" spans="1:1" x14ac:dyDescent="0.25">
      <c r="A368" t="s">
        <v>357</v>
      </c>
    </row>
    <row r="369" spans="1:1" x14ac:dyDescent="0.25">
      <c r="A369" t="s">
        <v>358</v>
      </c>
    </row>
    <row r="370" spans="1:1" x14ac:dyDescent="0.25">
      <c r="A370" t="s">
        <v>359</v>
      </c>
    </row>
    <row r="371" spans="1:1" x14ac:dyDescent="0.25">
      <c r="A371" t="s">
        <v>360</v>
      </c>
    </row>
    <row r="372" spans="1:1" x14ac:dyDescent="0.25">
      <c r="A372" t="s">
        <v>361</v>
      </c>
    </row>
    <row r="373" spans="1:1" x14ac:dyDescent="0.25">
      <c r="A373" t="s">
        <v>362</v>
      </c>
    </row>
    <row r="374" spans="1:1" x14ac:dyDescent="0.25">
      <c r="A374" t="s">
        <v>363</v>
      </c>
    </row>
    <row r="375" spans="1:1" x14ac:dyDescent="0.25">
      <c r="A375" t="s">
        <v>364</v>
      </c>
    </row>
    <row r="376" spans="1:1" x14ac:dyDescent="0.25">
      <c r="A376" t="s">
        <v>365</v>
      </c>
    </row>
    <row r="377" spans="1:1" x14ac:dyDescent="0.25">
      <c r="A377" t="s">
        <v>366</v>
      </c>
    </row>
    <row r="378" spans="1:1" x14ac:dyDescent="0.25">
      <c r="A378" t="s">
        <v>367</v>
      </c>
    </row>
    <row r="379" spans="1:1" x14ac:dyDescent="0.25">
      <c r="A379" t="s">
        <v>368</v>
      </c>
    </row>
    <row r="380" spans="1:1" x14ac:dyDescent="0.25">
      <c r="A380" t="s">
        <v>369</v>
      </c>
    </row>
    <row r="381" spans="1:1" x14ac:dyDescent="0.25">
      <c r="A381" t="s">
        <v>370</v>
      </c>
    </row>
    <row r="382" spans="1:1" x14ac:dyDescent="0.25">
      <c r="A382" t="s">
        <v>371</v>
      </c>
    </row>
    <row r="383" spans="1:1" x14ac:dyDescent="0.25">
      <c r="A383" t="s">
        <v>372</v>
      </c>
    </row>
    <row r="384" spans="1:1" x14ac:dyDescent="0.25">
      <c r="A384" t="s">
        <v>373</v>
      </c>
    </row>
    <row r="385" spans="1:1" x14ac:dyDescent="0.25">
      <c r="A385" t="s">
        <v>374</v>
      </c>
    </row>
    <row r="386" spans="1:1" x14ac:dyDescent="0.25">
      <c r="A386" t="s">
        <v>375</v>
      </c>
    </row>
    <row r="387" spans="1:1" x14ac:dyDescent="0.25">
      <c r="A387" t="s">
        <v>376</v>
      </c>
    </row>
    <row r="388" spans="1:1" x14ac:dyDescent="0.25">
      <c r="A388" t="s">
        <v>377</v>
      </c>
    </row>
    <row r="389" spans="1:1" x14ac:dyDescent="0.25">
      <c r="A389" t="s">
        <v>378</v>
      </c>
    </row>
    <row r="390" spans="1:1" x14ac:dyDescent="0.25">
      <c r="A390" t="s">
        <v>379</v>
      </c>
    </row>
    <row r="391" spans="1:1" x14ac:dyDescent="0.25">
      <c r="A391" t="s">
        <v>380</v>
      </c>
    </row>
    <row r="392" spans="1:1" x14ac:dyDescent="0.25">
      <c r="A392" t="s">
        <v>381</v>
      </c>
    </row>
    <row r="393" spans="1:1" x14ac:dyDescent="0.25">
      <c r="A393" t="s">
        <v>382</v>
      </c>
    </row>
    <row r="394" spans="1:1" x14ac:dyDescent="0.25">
      <c r="A394" t="s">
        <v>383</v>
      </c>
    </row>
    <row r="395" spans="1:1" x14ac:dyDescent="0.25">
      <c r="A395" t="s">
        <v>384</v>
      </c>
    </row>
    <row r="396" spans="1:1" x14ac:dyDescent="0.25">
      <c r="A396" t="s">
        <v>385</v>
      </c>
    </row>
    <row r="397" spans="1:1" x14ac:dyDescent="0.25">
      <c r="A397" t="s">
        <v>386</v>
      </c>
    </row>
    <row r="398" spans="1:1" x14ac:dyDescent="0.25">
      <c r="A398" t="s">
        <v>387</v>
      </c>
    </row>
    <row r="399" spans="1:1" x14ac:dyDescent="0.25">
      <c r="A399" t="s">
        <v>388</v>
      </c>
    </row>
    <row r="400" spans="1:1" x14ac:dyDescent="0.25">
      <c r="A400" t="s">
        <v>389</v>
      </c>
    </row>
    <row r="401" spans="1:1" x14ac:dyDescent="0.25">
      <c r="A401" t="s">
        <v>390</v>
      </c>
    </row>
    <row r="402" spans="1:1" x14ac:dyDescent="0.25">
      <c r="A402" t="s">
        <v>391</v>
      </c>
    </row>
    <row r="403" spans="1:1" x14ac:dyDescent="0.25">
      <c r="A403" t="s">
        <v>392</v>
      </c>
    </row>
    <row r="404" spans="1:1" x14ac:dyDescent="0.25">
      <c r="A404" t="s">
        <v>393</v>
      </c>
    </row>
    <row r="405" spans="1:1" x14ac:dyDescent="0.25">
      <c r="A405" t="s">
        <v>394</v>
      </c>
    </row>
    <row r="406" spans="1:1" x14ac:dyDescent="0.25">
      <c r="A406" t="s">
        <v>395</v>
      </c>
    </row>
    <row r="407" spans="1:1" x14ac:dyDescent="0.25">
      <c r="A407" t="s">
        <v>396</v>
      </c>
    </row>
    <row r="408" spans="1:1" x14ac:dyDescent="0.25">
      <c r="A408" t="s">
        <v>397</v>
      </c>
    </row>
    <row r="409" spans="1:1" x14ac:dyDescent="0.25">
      <c r="A409" t="s">
        <v>398</v>
      </c>
    </row>
    <row r="410" spans="1:1" x14ac:dyDescent="0.25">
      <c r="A410" t="s">
        <v>399</v>
      </c>
    </row>
    <row r="411" spans="1:1" x14ac:dyDescent="0.25">
      <c r="A411" t="s">
        <v>400</v>
      </c>
    </row>
    <row r="412" spans="1:1" x14ac:dyDescent="0.25">
      <c r="A412" t="s">
        <v>401</v>
      </c>
    </row>
    <row r="423" spans="1:1" x14ac:dyDescent="0.25">
      <c r="A423" t="s">
        <v>135</v>
      </c>
    </row>
    <row r="424" spans="1:1" x14ac:dyDescent="0.25">
      <c r="A424" t="s">
        <v>136</v>
      </c>
    </row>
    <row r="425" spans="1:1" x14ac:dyDescent="0.25">
      <c r="A425" t="s">
        <v>137</v>
      </c>
    </row>
    <row r="426" spans="1:1" x14ac:dyDescent="0.25">
      <c r="A426" t="s">
        <v>138</v>
      </c>
    </row>
    <row r="427" spans="1:1" x14ac:dyDescent="0.25">
      <c r="A427" t="s">
        <v>139</v>
      </c>
    </row>
    <row r="428" spans="1:1" x14ac:dyDescent="0.25">
      <c r="A428" t="s">
        <v>140</v>
      </c>
    </row>
    <row r="429" spans="1:1" x14ac:dyDescent="0.25">
      <c r="A429" t="s">
        <v>141</v>
      </c>
    </row>
    <row r="430" spans="1:1" x14ac:dyDescent="0.25">
      <c r="A430" t="s">
        <v>142</v>
      </c>
    </row>
    <row r="431" spans="1:1" x14ac:dyDescent="0.25">
      <c r="A431" t="s">
        <v>143</v>
      </c>
    </row>
    <row r="432" spans="1:1" x14ac:dyDescent="0.25">
      <c r="A432" t="s">
        <v>144</v>
      </c>
    </row>
    <row r="433" spans="1:1" x14ac:dyDescent="0.25">
      <c r="A433" t="s">
        <v>145</v>
      </c>
    </row>
    <row r="434" spans="1:1" x14ac:dyDescent="0.25">
      <c r="A434" t="s">
        <v>146</v>
      </c>
    </row>
    <row r="435" spans="1:1" x14ac:dyDescent="0.25">
      <c r="A435" t="s">
        <v>147</v>
      </c>
    </row>
    <row r="436" spans="1:1" x14ac:dyDescent="0.25">
      <c r="A436" t="s">
        <v>148</v>
      </c>
    </row>
    <row r="437" spans="1:1" x14ac:dyDescent="0.25">
      <c r="A437" t="s">
        <v>149</v>
      </c>
    </row>
    <row r="438" spans="1:1" x14ac:dyDescent="0.25">
      <c r="A438" t="s">
        <v>150</v>
      </c>
    </row>
    <row r="439" spans="1:1" x14ac:dyDescent="0.25">
      <c r="A439" t="s">
        <v>151</v>
      </c>
    </row>
    <row r="440" spans="1:1" x14ac:dyDescent="0.25">
      <c r="A440" t="s">
        <v>152</v>
      </c>
    </row>
    <row r="441" spans="1:1" x14ac:dyDescent="0.25">
      <c r="A441" t="s">
        <v>153</v>
      </c>
    </row>
    <row r="442" spans="1:1" x14ac:dyDescent="0.25">
      <c r="A442" t="s">
        <v>154</v>
      </c>
    </row>
    <row r="443" spans="1:1" x14ac:dyDescent="0.25">
      <c r="A443" t="s">
        <v>155</v>
      </c>
    </row>
    <row r="444" spans="1:1" x14ac:dyDescent="0.25">
      <c r="A444" t="s">
        <v>156</v>
      </c>
    </row>
    <row r="445" spans="1:1" x14ac:dyDescent="0.25">
      <c r="A445" t="s">
        <v>157</v>
      </c>
    </row>
    <row r="446" spans="1:1" x14ac:dyDescent="0.25">
      <c r="A446" t="s">
        <v>158</v>
      </c>
    </row>
    <row r="447" spans="1:1" x14ac:dyDescent="0.25">
      <c r="A447" t="s">
        <v>159</v>
      </c>
    </row>
    <row r="448" spans="1:1" x14ac:dyDescent="0.25">
      <c r="A448" t="s">
        <v>160</v>
      </c>
    </row>
    <row r="449" spans="1:1" x14ac:dyDescent="0.25">
      <c r="A449" t="s">
        <v>161</v>
      </c>
    </row>
    <row r="450" spans="1:1" x14ac:dyDescent="0.25">
      <c r="A450" t="s">
        <v>162</v>
      </c>
    </row>
    <row r="451" spans="1:1" x14ac:dyDescent="0.25">
      <c r="A451" t="s">
        <v>163</v>
      </c>
    </row>
    <row r="452" spans="1:1" x14ac:dyDescent="0.25">
      <c r="A452" t="s">
        <v>164</v>
      </c>
    </row>
    <row r="453" spans="1:1" x14ac:dyDescent="0.25">
      <c r="A453" t="s">
        <v>165</v>
      </c>
    </row>
    <row r="454" spans="1:1" x14ac:dyDescent="0.25">
      <c r="A454" t="s">
        <v>166</v>
      </c>
    </row>
    <row r="455" spans="1:1" x14ac:dyDescent="0.25">
      <c r="A455" t="s">
        <v>167</v>
      </c>
    </row>
    <row r="456" spans="1:1" x14ac:dyDescent="0.25">
      <c r="A456" t="s">
        <v>168</v>
      </c>
    </row>
    <row r="457" spans="1:1" x14ac:dyDescent="0.25">
      <c r="A457" t="s">
        <v>169</v>
      </c>
    </row>
    <row r="458" spans="1:1" x14ac:dyDescent="0.25">
      <c r="A458" t="s">
        <v>170</v>
      </c>
    </row>
    <row r="459" spans="1:1" x14ac:dyDescent="0.25">
      <c r="A459" t="s">
        <v>171</v>
      </c>
    </row>
    <row r="460" spans="1:1" x14ac:dyDescent="0.25">
      <c r="A460" t="s">
        <v>172</v>
      </c>
    </row>
    <row r="461" spans="1:1" x14ac:dyDescent="0.25">
      <c r="A461" t="s">
        <v>173</v>
      </c>
    </row>
    <row r="462" spans="1:1" x14ac:dyDescent="0.25">
      <c r="A462" t="s">
        <v>174</v>
      </c>
    </row>
    <row r="463" spans="1:1" x14ac:dyDescent="0.25">
      <c r="A463" t="s">
        <v>175</v>
      </c>
    </row>
    <row r="464" spans="1:1" x14ac:dyDescent="0.25">
      <c r="A464" t="s">
        <v>176</v>
      </c>
    </row>
    <row r="465" spans="1:1" x14ac:dyDescent="0.25">
      <c r="A465" t="s">
        <v>177</v>
      </c>
    </row>
    <row r="466" spans="1:1" x14ac:dyDescent="0.25">
      <c r="A466" t="s">
        <v>178</v>
      </c>
    </row>
    <row r="467" spans="1:1" x14ac:dyDescent="0.25">
      <c r="A467" t="s">
        <v>179</v>
      </c>
    </row>
    <row r="468" spans="1:1" x14ac:dyDescent="0.25">
      <c r="A468" t="s">
        <v>180</v>
      </c>
    </row>
    <row r="469" spans="1:1" x14ac:dyDescent="0.25">
      <c r="A469" t="s">
        <v>181</v>
      </c>
    </row>
    <row r="470" spans="1:1" x14ac:dyDescent="0.25">
      <c r="A470" t="s">
        <v>182</v>
      </c>
    </row>
    <row r="471" spans="1:1" x14ac:dyDescent="0.25">
      <c r="A471" t="s">
        <v>183</v>
      </c>
    </row>
    <row r="472" spans="1:1" x14ac:dyDescent="0.25">
      <c r="A472" t="s">
        <v>184</v>
      </c>
    </row>
    <row r="473" spans="1:1" x14ac:dyDescent="0.25">
      <c r="A473" t="s">
        <v>185</v>
      </c>
    </row>
    <row r="474" spans="1:1" x14ac:dyDescent="0.25">
      <c r="A474" t="s">
        <v>186</v>
      </c>
    </row>
    <row r="475" spans="1:1" x14ac:dyDescent="0.25">
      <c r="A475" t="s">
        <v>187</v>
      </c>
    </row>
    <row r="476" spans="1:1" x14ac:dyDescent="0.25">
      <c r="A476" t="s">
        <v>188</v>
      </c>
    </row>
    <row r="477" spans="1:1" x14ac:dyDescent="0.25">
      <c r="A477" t="s">
        <v>189</v>
      </c>
    </row>
    <row r="478" spans="1:1" x14ac:dyDescent="0.25">
      <c r="A478" t="s">
        <v>190</v>
      </c>
    </row>
    <row r="479" spans="1:1" x14ac:dyDescent="0.25">
      <c r="A479" t="s">
        <v>191</v>
      </c>
    </row>
    <row r="480" spans="1:1" x14ac:dyDescent="0.25">
      <c r="A480" t="s">
        <v>192</v>
      </c>
    </row>
    <row r="481" spans="1:1" x14ac:dyDescent="0.25">
      <c r="A481" t="s">
        <v>193</v>
      </c>
    </row>
    <row r="482" spans="1:1" x14ac:dyDescent="0.25">
      <c r="A482" t="s">
        <v>194</v>
      </c>
    </row>
    <row r="483" spans="1:1" x14ac:dyDescent="0.25">
      <c r="A483" t="s">
        <v>195</v>
      </c>
    </row>
    <row r="484" spans="1:1" x14ac:dyDescent="0.25">
      <c r="A484" t="s">
        <v>196</v>
      </c>
    </row>
    <row r="485" spans="1:1" x14ac:dyDescent="0.25">
      <c r="A485" t="s">
        <v>197</v>
      </c>
    </row>
    <row r="486" spans="1:1" x14ac:dyDescent="0.25">
      <c r="A486" t="s">
        <v>198</v>
      </c>
    </row>
    <row r="487" spans="1:1" x14ac:dyDescent="0.25">
      <c r="A487" t="s">
        <v>199</v>
      </c>
    </row>
    <row r="488" spans="1:1" x14ac:dyDescent="0.25">
      <c r="A488" t="s">
        <v>200</v>
      </c>
    </row>
    <row r="489" spans="1:1" x14ac:dyDescent="0.25">
      <c r="A489" t="s">
        <v>201</v>
      </c>
    </row>
    <row r="490" spans="1:1" x14ac:dyDescent="0.25">
      <c r="A490" t="s">
        <v>202</v>
      </c>
    </row>
    <row r="491" spans="1:1" x14ac:dyDescent="0.25">
      <c r="A491" t="s">
        <v>203</v>
      </c>
    </row>
    <row r="492" spans="1:1" x14ac:dyDescent="0.25">
      <c r="A492" t="s">
        <v>204</v>
      </c>
    </row>
    <row r="493" spans="1:1" x14ac:dyDescent="0.25">
      <c r="A493" t="s">
        <v>205</v>
      </c>
    </row>
    <row r="494" spans="1:1" x14ac:dyDescent="0.25">
      <c r="A494" t="s">
        <v>206</v>
      </c>
    </row>
    <row r="495" spans="1:1" x14ac:dyDescent="0.25">
      <c r="A495" t="s">
        <v>207</v>
      </c>
    </row>
    <row r="496" spans="1:1" x14ac:dyDescent="0.25">
      <c r="A496" t="s">
        <v>208</v>
      </c>
    </row>
    <row r="497" spans="1:1" x14ac:dyDescent="0.25">
      <c r="A497" t="s">
        <v>209</v>
      </c>
    </row>
    <row r="498" spans="1:1" x14ac:dyDescent="0.25">
      <c r="A498" t="s">
        <v>210</v>
      </c>
    </row>
    <row r="499" spans="1:1" x14ac:dyDescent="0.25">
      <c r="A499" t="s">
        <v>211</v>
      </c>
    </row>
    <row r="500" spans="1:1" x14ac:dyDescent="0.25">
      <c r="A500" t="s">
        <v>212</v>
      </c>
    </row>
    <row r="501" spans="1:1" x14ac:dyDescent="0.25">
      <c r="A501" t="s">
        <v>213</v>
      </c>
    </row>
    <row r="502" spans="1:1" x14ac:dyDescent="0.25">
      <c r="A502" t="s">
        <v>214</v>
      </c>
    </row>
    <row r="503" spans="1:1" x14ac:dyDescent="0.25">
      <c r="A503" t="s">
        <v>215</v>
      </c>
    </row>
    <row r="504" spans="1:1" x14ac:dyDescent="0.25">
      <c r="A504" t="s">
        <v>216</v>
      </c>
    </row>
    <row r="505" spans="1:1" x14ac:dyDescent="0.25">
      <c r="A505" t="s">
        <v>217</v>
      </c>
    </row>
    <row r="506" spans="1:1" x14ac:dyDescent="0.25">
      <c r="A506" t="s">
        <v>218</v>
      </c>
    </row>
    <row r="507" spans="1:1" x14ac:dyDescent="0.25">
      <c r="A507" t="s">
        <v>219</v>
      </c>
    </row>
    <row r="508" spans="1:1" x14ac:dyDescent="0.25">
      <c r="A508" t="s">
        <v>220</v>
      </c>
    </row>
    <row r="509" spans="1:1" x14ac:dyDescent="0.25">
      <c r="A509" t="s">
        <v>221</v>
      </c>
    </row>
    <row r="510" spans="1:1" x14ac:dyDescent="0.25">
      <c r="A510" t="s">
        <v>222</v>
      </c>
    </row>
    <row r="511" spans="1:1" x14ac:dyDescent="0.25">
      <c r="A511" t="s">
        <v>223</v>
      </c>
    </row>
    <row r="512" spans="1:1" x14ac:dyDescent="0.25">
      <c r="A512" t="s">
        <v>224</v>
      </c>
    </row>
    <row r="513" spans="1:1" x14ac:dyDescent="0.25">
      <c r="A513" t="s">
        <v>225</v>
      </c>
    </row>
    <row r="514" spans="1:1" x14ac:dyDescent="0.25">
      <c r="A514" t="s">
        <v>226</v>
      </c>
    </row>
    <row r="515" spans="1:1" x14ac:dyDescent="0.25">
      <c r="A515" t="s">
        <v>227</v>
      </c>
    </row>
    <row r="516" spans="1:1" x14ac:dyDescent="0.25">
      <c r="A516" t="s">
        <v>228</v>
      </c>
    </row>
    <row r="517" spans="1:1" x14ac:dyDescent="0.25">
      <c r="A517" t="s">
        <v>229</v>
      </c>
    </row>
    <row r="518" spans="1:1" x14ac:dyDescent="0.25">
      <c r="A518" t="s">
        <v>230</v>
      </c>
    </row>
    <row r="519" spans="1:1" x14ac:dyDescent="0.25">
      <c r="A519" t="s">
        <v>231</v>
      </c>
    </row>
    <row r="520" spans="1:1" x14ac:dyDescent="0.25">
      <c r="A520" t="s">
        <v>232</v>
      </c>
    </row>
    <row r="521" spans="1:1" x14ac:dyDescent="0.25">
      <c r="A521" t="s">
        <v>233</v>
      </c>
    </row>
    <row r="522" spans="1:1" x14ac:dyDescent="0.25">
      <c r="A522" t="s">
        <v>234</v>
      </c>
    </row>
    <row r="523" spans="1:1" x14ac:dyDescent="0.25">
      <c r="A523" t="s">
        <v>235</v>
      </c>
    </row>
    <row r="524" spans="1:1" x14ac:dyDescent="0.25">
      <c r="A524" t="s">
        <v>236</v>
      </c>
    </row>
    <row r="525" spans="1:1" x14ac:dyDescent="0.25">
      <c r="A525" t="s">
        <v>237</v>
      </c>
    </row>
    <row r="526" spans="1:1" x14ac:dyDescent="0.25">
      <c r="A526" t="s">
        <v>238</v>
      </c>
    </row>
    <row r="527" spans="1:1" x14ac:dyDescent="0.25">
      <c r="A527" t="s">
        <v>239</v>
      </c>
    </row>
    <row r="528" spans="1:1" x14ac:dyDescent="0.25">
      <c r="A528" t="s">
        <v>240</v>
      </c>
    </row>
    <row r="529" spans="1:1" x14ac:dyDescent="0.25">
      <c r="A529" t="s">
        <v>241</v>
      </c>
    </row>
    <row r="530" spans="1:1" x14ac:dyDescent="0.25">
      <c r="A530" t="s">
        <v>242</v>
      </c>
    </row>
    <row r="531" spans="1:1" x14ac:dyDescent="0.25">
      <c r="A531" t="s">
        <v>243</v>
      </c>
    </row>
    <row r="532" spans="1:1" x14ac:dyDescent="0.25">
      <c r="A532" t="s">
        <v>244</v>
      </c>
    </row>
    <row r="533" spans="1:1" x14ac:dyDescent="0.25">
      <c r="A533" t="s">
        <v>245</v>
      </c>
    </row>
    <row r="534" spans="1:1" x14ac:dyDescent="0.25">
      <c r="A534" t="s">
        <v>246</v>
      </c>
    </row>
    <row r="535" spans="1:1" x14ac:dyDescent="0.25">
      <c r="A535" t="s">
        <v>247</v>
      </c>
    </row>
    <row r="536" spans="1:1" x14ac:dyDescent="0.25">
      <c r="A536" t="s">
        <v>248</v>
      </c>
    </row>
    <row r="537" spans="1:1" x14ac:dyDescent="0.25">
      <c r="A537" t="s">
        <v>249</v>
      </c>
    </row>
    <row r="538" spans="1:1" x14ac:dyDescent="0.25">
      <c r="A538" t="s">
        <v>250</v>
      </c>
    </row>
    <row r="539" spans="1:1" x14ac:dyDescent="0.25">
      <c r="A539" t="s">
        <v>251</v>
      </c>
    </row>
    <row r="540" spans="1:1" x14ac:dyDescent="0.25">
      <c r="A540" t="s">
        <v>252</v>
      </c>
    </row>
    <row r="541" spans="1:1" x14ac:dyDescent="0.25">
      <c r="A541" t="s">
        <v>253</v>
      </c>
    </row>
    <row r="542" spans="1:1" x14ac:dyDescent="0.25">
      <c r="A542" t="s">
        <v>254</v>
      </c>
    </row>
    <row r="543" spans="1:1" x14ac:dyDescent="0.25">
      <c r="A543" t="s">
        <v>255</v>
      </c>
    </row>
    <row r="544" spans="1:1" x14ac:dyDescent="0.25">
      <c r="A544" t="s">
        <v>256</v>
      </c>
    </row>
    <row r="545" spans="1:1" x14ac:dyDescent="0.25">
      <c r="A545" t="s">
        <v>257</v>
      </c>
    </row>
    <row r="546" spans="1:1" x14ac:dyDescent="0.25">
      <c r="A546" t="s">
        <v>258</v>
      </c>
    </row>
    <row r="547" spans="1:1" x14ac:dyDescent="0.25">
      <c r="A547" t="s">
        <v>259</v>
      </c>
    </row>
    <row r="548" spans="1:1" x14ac:dyDescent="0.25">
      <c r="A548" t="s">
        <v>260</v>
      </c>
    </row>
    <row r="549" spans="1:1" x14ac:dyDescent="0.25">
      <c r="A549" t="s">
        <v>261</v>
      </c>
    </row>
    <row r="550" spans="1:1" x14ac:dyDescent="0.25">
      <c r="A550" t="s">
        <v>262</v>
      </c>
    </row>
    <row r="551" spans="1:1" x14ac:dyDescent="0.25">
      <c r="A551" t="s">
        <v>263</v>
      </c>
    </row>
    <row r="552" spans="1:1" x14ac:dyDescent="0.25">
      <c r="A552" t="s">
        <v>264</v>
      </c>
    </row>
    <row r="553" spans="1:1" x14ac:dyDescent="0.25">
      <c r="A553" t="s">
        <v>265</v>
      </c>
    </row>
    <row r="554" spans="1:1" x14ac:dyDescent="0.25">
      <c r="A554" t="s">
        <v>266</v>
      </c>
    </row>
    <row r="555" spans="1:1" x14ac:dyDescent="0.25">
      <c r="A555" t="s">
        <v>267</v>
      </c>
    </row>
    <row r="556" spans="1:1" x14ac:dyDescent="0.25">
      <c r="A556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tabSelected="1" workbookViewId="0">
      <selection sqref="A1:A137"/>
    </sheetView>
  </sheetViews>
  <sheetFormatPr defaultRowHeight="15" x14ac:dyDescent="0.25"/>
  <sheetData>
    <row r="1" spans="1:1" x14ac:dyDescent="0.25">
      <c r="A1" t="s">
        <v>566</v>
      </c>
    </row>
    <row r="2" spans="1:1" x14ac:dyDescent="0.25">
      <c r="A2" t="s">
        <v>567</v>
      </c>
    </row>
    <row r="3" spans="1:1" x14ac:dyDescent="0.25">
      <c r="A3" t="s">
        <v>568</v>
      </c>
    </row>
    <row r="4" spans="1:1" x14ac:dyDescent="0.25">
      <c r="A4" t="s">
        <v>569</v>
      </c>
    </row>
    <row r="5" spans="1:1" x14ac:dyDescent="0.25">
      <c r="A5" t="s">
        <v>570</v>
      </c>
    </row>
    <row r="6" spans="1:1" x14ac:dyDescent="0.25">
      <c r="A6" t="s">
        <v>571</v>
      </c>
    </row>
    <row r="7" spans="1:1" x14ac:dyDescent="0.25">
      <c r="A7" t="s">
        <v>572</v>
      </c>
    </row>
    <row r="8" spans="1:1" x14ac:dyDescent="0.25">
      <c r="A8" t="s">
        <v>573</v>
      </c>
    </row>
    <row r="9" spans="1:1" x14ac:dyDescent="0.25">
      <c r="A9" t="s">
        <v>574</v>
      </c>
    </row>
    <row r="10" spans="1:1" x14ac:dyDescent="0.25">
      <c r="A10" t="s">
        <v>575</v>
      </c>
    </row>
    <row r="11" spans="1:1" x14ac:dyDescent="0.25">
      <c r="A11" t="s">
        <v>576</v>
      </c>
    </row>
    <row r="12" spans="1:1" x14ac:dyDescent="0.25">
      <c r="A12" t="s">
        <v>577</v>
      </c>
    </row>
    <row r="13" spans="1:1" x14ac:dyDescent="0.25">
      <c r="A13" t="s">
        <v>578</v>
      </c>
    </row>
    <row r="14" spans="1:1" x14ac:dyDescent="0.25">
      <c r="A14" t="s">
        <v>579</v>
      </c>
    </row>
    <row r="15" spans="1:1" x14ac:dyDescent="0.25">
      <c r="A15" t="s">
        <v>580</v>
      </c>
    </row>
    <row r="16" spans="1:1" x14ac:dyDescent="0.25">
      <c r="A16" t="s">
        <v>581</v>
      </c>
    </row>
    <row r="17" spans="1:1" x14ac:dyDescent="0.25">
      <c r="A17" t="s">
        <v>582</v>
      </c>
    </row>
    <row r="18" spans="1:1" x14ac:dyDescent="0.25">
      <c r="A18" t="s">
        <v>583</v>
      </c>
    </row>
    <row r="19" spans="1:1" x14ac:dyDescent="0.25">
      <c r="A19" t="s">
        <v>584</v>
      </c>
    </row>
    <row r="20" spans="1:1" x14ac:dyDescent="0.25">
      <c r="A20" t="s">
        <v>585</v>
      </c>
    </row>
    <row r="21" spans="1:1" x14ac:dyDescent="0.25">
      <c r="A21" t="s">
        <v>586</v>
      </c>
    </row>
    <row r="22" spans="1:1" x14ac:dyDescent="0.25">
      <c r="A22" t="s">
        <v>587</v>
      </c>
    </row>
    <row r="23" spans="1:1" x14ac:dyDescent="0.25">
      <c r="A23" t="s">
        <v>588</v>
      </c>
    </row>
    <row r="24" spans="1:1" x14ac:dyDescent="0.25">
      <c r="A24" t="s">
        <v>589</v>
      </c>
    </row>
    <row r="25" spans="1:1" x14ac:dyDescent="0.25">
      <c r="A25" t="s">
        <v>590</v>
      </c>
    </row>
    <row r="26" spans="1:1" x14ac:dyDescent="0.25">
      <c r="A26" t="s">
        <v>591</v>
      </c>
    </row>
    <row r="27" spans="1:1" x14ac:dyDescent="0.25">
      <c r="A27" t="s">
        <v>592</v>
      </c>
    </row>
    <row r="28" spans="1:1" x14ac:dyDescent="0.25">
      <c r="A28" t="s">
        <v>593</v>
      </c>
    </row>
    <row r="29" spans="1:1" x14ac:dyDescent="0.25">
      <c r="A29" t="s">
        <v>594</v>
      </c>
    </row>
    <row r="30" spans="1:1" x14ac:dyDescent="0.25">
      <c r="A30" t="s">
        <v>595</v>
      </c>
    </row>
    <row r="31" spans="1:1" x14ac:dyDescent="0.25">
      <c r="A31" t="s">
        <v>596</v>
      </c>
    </row>
    <row r="32" spans="1:1" x14ac:dyDescent="0.25">
      <c r="A32" t="s">
        <v>597</v>
      </c>
    </row>
    <row r="33" spans="1:1" x14ac:dyDescent="0.25">
      <c r="A33" t="s">
        <v>598</v>
      </c>
    </row>
    <row r="34" spans="1:1" x14ac:dyDescent="0.25">
      <c r="A34" t="s">
        <v>599</v>
      </c>
    </row>
    <row r="35" spans="1:1" x14ac:dyDescent="0.25">
      <c r="A35" t="s">
        <v>600</v>
      </c>
    </row>
    <row r="36" spans="1:1" x14ac:dyDescent="0.25">
      <c r="A36" t="s">
        <v>601</v>
      </c>
    </row>
    <row r="37" spans="1:1" x14ac:dyDescent="0.25">
      <c r="A37" t="s">
        <v>602</v>
      </c>
    </row>
    <row r="38" spans="1:1" x14ac:dyDescent="0.25">
      <c r="A38" t="s">
        <v>603</v>
      </c>
    </row>
    <row r="39" spans="1:1" x14ac:dyDescent="0.25">
      <c r="A39" t="s">
        <v>604</v>
      </c>
    </row>
    <row r="40" spans="1:1" x14ac:dyDescent="0.25">
      <c r="A40" t="s">
        <v>605</v>
      </c>
    </row>
    <row r="41" spans="1:1" x14ac:dyDescent="0.25">
      <c r="A41" t="s">
        <v>606</v>
      </c>
    </row>
    <row r="42" spans="1:1" x14ac:dyDescent="0.25">
      <c r="A42" t="s">
        <v>607</v>
      </c>
    </row>
    <row r="43" spans="1:1" x14ac:dyDescent="0.25">
      <c r="A43" t="s">
        <v>608</v>
      </c>
    </row>
    <row r="44" spans="1:1" x14ac:dyDescent="0.25">
      <c r="A44" t="s">
        <v>609</v>
      </c>
    </row>
    <row r="45" spans="1:1" x14ac:dyDescent="0.25">
      <c r="A45" t="s">
        <v>610</v>
      </c>
    </row>
    <row r="46" spans="1:1" x14ac:dyDescent="0.25">
      <c r="A46" t="s">
        <v>611</v>
      </c>
    </row>
    <row r="47" spans="1:1" x14ac:dyDescent="0.25">
      <c r="A47" t="s">
        <v>612</v>
      </c>
    </row>
    <row r="48" spans="1:1" x14ac:dyDescent="0.25">
      <c r="A48" t="s">
        <v>613</v>
      </c>
    </row>
    <row r="49" spans="1:1" x14ac:dyDescent="0.25">
      <c r="A49" t="s">
        <v>614</v>
      </c>
    </row>
    <row r="50" spans="1:1" x14ac:dyDescent="0.25">
      <c r="A50" t="s">
        <v>615</v>
      </c>
    </row>
    <row r="51" spans="1:1" x14ac:dyDescent="0.25">
      <c r="A51" t="s">
        <v>616</v>
      </c>
    </row>
    <row r="52" spans="1:1" x14ac:dyDescent="0.25">
      <c r="A52" t="s">
        <v>617</v>
      </c>
    </row>
    <row r="53" spans="1:1" x14ac:dyDescent="0.25">
      <c r="A53" t="s">
        <v>618</v>
      </c>
    </row>
    <row r="54" spans="1:1" x14ac:dyDescent="0.25">
      <c r="A54" t="s">
        <v>619</v>
      </c>
    </row>
    <row r="55" spans="1:1" x14ac:dyDescent="0.25">
      <c r="A55" t="s">
        <v>620</v>
      </c>
    </row>
    <row r="56" spans="1:1" x14ac:dyDescent="0.25">
      <c r="A56" t="s">
        <v>621</v>
      </c>
    </row>
    <row r="57" spans="1:1" x14ac:dyDescent="0.25">
      <c r="A57" t="s">
        <v>622</v>
      </c>
    </row>
    <row r="58" spans="1:1" x14ac:dyDescent="0.25">
      <c r="A58" t="s">
        <v>623</v>
      </c>
    </row>
    <row r="59" spans="1:1" x14ac:dyDescent="0.25">
      <c r="A59" t="s">
        <v>624</v>
      </c>
    </row>
    <row r="60" spans="1:1" x14ac:dyDescent="0.25">
      <c r="A60" t="s">
        <v>625</v>
      </c>
    </row>
    <row r="61" spans="1:1" x14ac:dyDescent="0.25">
      <c r="A61" t="s">
        <v>626</v>
      </c>
    </row>
    <row r="62" spans="1:1" x14ac:dyDescent="0.25">
      <c r="A62" t="s">
        <v>627</v>
      </c>
    </row>
    <row r="63" spans="1:1" x14ac:dyDescent="0.25">
      <c r="A63" t="s">
        <v>628</v>
      </c>
    </row>
    <row r="64" spans="1:1" x14ac:dyDescent="0.25">
      <c r="A64" t="s">
        <v>629</v>
      </c>
    </row>
    <row r="65" spans="1:1" x14ac:dyDescent="0.25">
      <c r="A65" t="s">
        <v>630</v>
      </c>
    </row>
    <row r="66" spans="1:1" x14ac:dyDescent="0.25">
      <c r="A66" t="s">
        <v>631</v>
      </c>
    </row>
    <row r="67" spans="1:1" x14ac:dyDescent="0.25">
      <c r="A67" t="s">
        <v>632</v>
      </c>
    </row>
    <row r="68" spans="1:1" x14ac:dyDescent="0.25">
      <c r="A68" t="s">
        <v>633</v>
      </c>
    </row>
    <row r="69" spans="1:1" x14ac:dyDescent="0.25">
      <c r="A69" t="s">
        <v>634</v>
      </c>
    </row>
    <row r="70" spans="1:1" x14ac:dyDescent="0.25">
      <c r="A70" t="s">
        <v>635</v>
      </c>
    </row>
    <row r="71" spans="1:1" x14ac:dyDescent="0.25">
      <c r="A71" t="s">
        <v>636</v>
      </c>
    </row>
    <row r="72" spans="1:1" x14ac:dyDescent="0.25">
      <c r="A72" t="s">
        <v>637</v>
      </c>
    </row>
    <row r="73" spans="1:1" x14ac:dyDescent="0.25">
      <c r="A73" t="s">
        <v>638</v>
      </c>
    </row>
    <row r="74" spans="1:1" x14ac:dyDescent="0.25">
      <c r="A74" t="s">
        <v>639</v>
      </c>
    </row>
    <row r="75" spans="1:1" x14ac:dyDescent="0.25">
      <c r="A75" t="s">
        <v>640</v>
      </c>
    </row>
    <row r="76" spans="1:1" x14ac:dyDescent="0.25">
      <c r="A76" t="s">
        <v>641</v>
      </c>
    </row>
    <row r="77" spans="1:1" x14ac:dyDescent="0.25">
      <c r="A77" t="s">
        <v>642</v>
      </c>
    </row>
    <row r="78" spans="1:1" x14ac:dyDescent="0.25">
      <c r="A78" t="s">
        <v>643</v>
      </c>
    </row>
    <row r="79" spans="1:1" x14ac:dyDescent="0.25">
      <c r="A79" t="s">
        <v>644</v>
      </c>
    </row>
    <row r="80" spans="1:1" x14ac:dyDescent="0.25">
      <c r="A80" t="s">
        <v>645</v>
      </c>
    </row>
    <row r="81" spans="1:1" x14ac:dyDescent="0.25">
      <c r="A81" t="s">
        <v>646</v>
      </c>
    </row>
    <row r="82" spans="1:1" x14ac:dyDescent="0.25">
      <c r="A82" t="s">
        <v>647</v>
      </c>
    </row>
    <row r="83" spans="1:1" x14ac:dyDescent="0.25">
      <c r="A83" t="s">
        <v>648</v>
      </c>
    </row>
    <row r="84" spans="1:1" x14ac:dyDescent="0.25">
      <c r="A84" t="s">
        <v>649</v>
      </c>
    </row>
    <row r="85" spans="1:1" x14ac:dyDescent="0.25">
      <c r="A85" t="s">
        <v>650</v>
      </c>
    </row>
    <row r="86" spans="1:1" x14ac:dyDescent="0.25">
      <c r="A86" t="s">
        <v>651</v>
      </c>
    </row>
    <row r="87" spans="1:1" x14ac:dyDescent="0.25">
      <c r="A87" t="s">
        <v>652</v>
      </c>
    </row>
    <row r="88" spans="1:1" x14ac:dyDescent="0.25">
      <c r="A88" t="s">
        <v>653</v>
      </c>
    </row>
    <row r="89" spans="1:1" x14ac:dyDescent="0.25">
      <c r="A89" t="s">
        <v>654</v>
      </c>
    </row>
    <row r="90" spans="1:1" x14ac:dyDescent="0.25">
      <c r="A90" t="s">
        <v>655</v>
      </c>
    </row>
    <row r="91" spans="1:1" x14ac:dyDescent="0.25">
      <c r="A91" t="s">
        <v>656</v>
      </c>
    </row>
    <row r="92" spans="1:1" x14ac:dyDescent="0.25">
      <c r="A92" t="s">
        <v>657</v>
      </c>
    </row>
    <row r="93" spans="1:1" x14ac:dyDescent="0.25">
      <c r="A93" t="s">
        <v>658</v>
      </c>
    </row>
    <row r="94" spans="1:1" x14ac:dyDescent="0.25">
      <c r="A94" t="s">
        <v>659</v>
      </c>
    </row>
    <row r="95" spans="1:1" x14ac:dyDescent="0.25">
      <c r="A95" t="s">
        <v>660</v>
      </c>
    </row>
    <row r="96" spans="1:1" x14ac:dyDescent="0.25">
      <c r="A96" t="s">
        <v>661</v>
      </c>
    </row>
    <row r="97" spans="1:1" x14ac:dyDescent="0.25">
      <c r="A97" t="s">
        <v>662</v>
      </c>
    </row>
    <row r="98" spans="1:1" x14ac:dyDescent="0.25">
      <c r="A98" t="s">
        <v>663</v>
      </c>
    </row>
    <row r="99" spans="1:1" x14ac:dyDescent="0.25">
      <c r="A99" t="s">
        <v>664</v>
      </c>
    </row>
    <row r="100" spans="1:1" x14ac:dyDescent="0.25">
      <c r="A100" t="s">
        <v>665</v>
      </c>
    </row>
    <row r="101" spans="1:1" x14ac:dyDescent="0.25">
      <c r="A101" t="s">
        <v>666</v>
      </c>
    </row>
    <row r="102" spans="1:1" x14ac:dyDescent="0.25">
      <c r="A102" t="s">
        <v>667</v>
      </c>
    </row>
    <row r="103" spans="1:1" x14ac:dyDescent="0.25">
      <c r="A103" t="s">
        <v>668</v>
      </c>
    </row>
    <row r="104" spans="1:1" x14ac:dyDescent="0.25">
      <c r="A104" t="s">
        <v>669</v>
      </c>
    </row>
    <row r="105" spans="1:1" x14ac:dyDescent="0.25">
      <c r="A105" t="s">
        <v>670</v>
      </c>
    </row>
    <row r="106" spans="1:1" x14ac:dyDescent="0.25">
      <c r="A106" t="s">
        <v>671</v>
      </c>
    </row>
    <row r="107" spans="1:1" x14ac:dyDescent="0.25">
      <c r="A107" t="s">
        <v>672</v>
      </c>
    </row>
    <row r="108" spans="1:1" x14ac:dyDescent="0.25">
      <c r="A108" t="s">
        <v>673</v>
      </c>
    </row>
    <row r="109" spans="1:1" x14ac:dyDescent="0.25">
      <c r="A109" t="s">
        <v>674</v>
      </c>
    </row>
    <row r="110" spans="1:1" x14ac:dyDescent="0.25">
      <c r="A110" t="s">
        <v>675</v>
      </c>
    </row>
    <row r="111" spans="1:1" x14ac:dyDescent="0.25">
      <c r="A111" t="s">
        <v>676</v>
      </c>
    </row>
    <row r="112" spans="1:1" x14ac:dyDescent="0.25">
      <c r="A112" t="s">
        <v>677</v>
      </c>
    </row>
    <row r="113" spans="1:1" x14ac:dyDescent="0.25">
      <c r="A113" t="s">
        <v>678</v>
      </c>
    </row>
    <row r="114" spans="1:1" x14ac:dyDescent="0.25">
      <c r="A114" t="s">
        <v>679</v>
      </c>
    </row>
    <row r="115" spans="1:1" x14ac:dyDescent="0.25">
      <c r="A115" t="s">
        <v>680</v>
      </c>
    </row>
    <row r="116" spans="1:1" x14ac:dyDescent="0.25">
      <c r="A116" t="s">
        <v>681</v>
      </c>
    </row>
    <row r="117" spans="1:1" x14ac:dyDescent="0.25">
      <c r="A117" t="s">
        <v>682</v>
      </c>
    </row>
    <row r="118" spans="1:1" x14ac:dyDescent="0.25">
      <c r="A118" t="s">
        <v>683</v>
      </c>
    </row>
    <row r="119" spans="1:1" x14ac:dyDescent="0.25">
      <c r="A119" t="s">
        <v>684</v>
      </c>
    </row>
    <row r="120" spans="1:1" x14ac:dyDescent="0.25">
      <c r="A120" t="s">
        <v>685</v>
      </c>
    </row>
    <row r="121" spans="1:1" x14ac:dyDescent="0.25">
      <c r="A121" t="s">
        <v>686</v>
      </c>
    </row>
    <row r="122" spans="1:1" x14ac:dyDescent="0.25">
      <c r="A122" t="s">
        <v>687</v>
      </c>
    </row>
    <row r="123" spans="1:1" x14ac:dyDescent="0.25">
      <c r="A123" t="s">
        <v>688</v>
      </c>
    </row>
    <row r="124" spans="1:1" x14ac:dyDescent="0.25">
      <c r="A124" t="s">
        <v>689</v>
      </c>
    </row>
    <row r="125" spans="1:1" x14ac:dyDescent="0.25">
      <c r="A125" t="s">
        <v>690</v>
      </c>
    </row>
    <row r="126" spans="1:1" x14ac:dyDescent="0.25">
      <c r="A126" t="s">
        <v>691</v>
      </c>
    </row>
    <row r="127" spans="1:1" x14ac:dyDescent="0.25">
      <c r="A127" t="s">
        <v>692</v>
      </c>
    </row>
    <row r="128" spans="1:1" x14ac:dyDescent="0.25">
      <c r="A128" t="s">
        <v>693</v>
      </c>
    </row>
    <row r="129" spans="1:1" x14ac:dyDescent="0.25">
      <c r="A129" t="s">
        <v>694</v>
      </c>
    </row>
    <row r="130" spans="1:1" x14ac:dyDescent="0.25">
      <c r="A130" t="s">
        <v>695</v>
      </c>
    </row>
    <row r="131" spans="1:1" x14ac:dyDescent="0.25">
      <c r="A131" t="s">
        <v>696</v>
      </c>
    </row>
    <row r="132" spans="1:1" x14ac:dyDescent="0.25">
      <c r="A132" t="s">
        <v>697</v>
      </c>
    </row>
    <row r="133" spans="1:1" x14ac:dyDescent="0.25">
      <c r="A133" t="s">
        <v>698</v>
      </c>
    </row>
    <row r="134" spans="1:1" x14ac:dyDescent="0.25">
      <c r="A134" t="s">
        <v>699</v>
      </c>
    </row>
    <row r="135" spans="1:1" x14ac:dyDescent="0.25">
      <c r="A135" t="s">
        <v>700</v>
      </c>
    </row>
    <row r="136" spans="1:1" x14ac:dyDescent="0.25">
      <c r="A136" t="s">
        <v>701</v>
      </c>
    </row>
    <row r="137" spans="1:1" x14ac:dyDescent="0.25">
      <c r="A137" t="s">
        <v>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68" workbookViewId="0">
      <selection activeCell="Q103" sqref="Q103"/>
    </sheetView>
  </sheetViews>
  <sheetFormatPr defaultRowHeight="15" x14ac:dyDescent="0.25"/>
  <cols>
    <col min="1" max="1" width="10" bestFit="1" customWidth="1"/>
    <col min="4" max="13" width="4.5703125" customWidth="1"/>
  </cols>
  <sheetData>
    <row r="1" spans="1:21" x14ac:dyDescent="0.25">
      <c r="A1">
        <f>2*7*5*2*5*2*2*7*5*2*5*2*5*2*5*2</f>
        <v>196000000</v>
      </c>
      <c r="B1">
        <f>2*7*5*2*5*2*2*7*5*2*5*2</f>
        <v>1960000</v>
      </c>
    </row>
    <row r="2" spans="1:21" x14ac:dyDescent="0.25">
      <c r="N2" t="s">
        <v>405</v>
      </c>
      <c r="O2" t="s">
        <v>402</v>
      </c>
      <c r="P2" t="s">
        <v>403</v>
      </c>
      <c r="Q2" t="s">
        <v>404</v>
      </c>
    </row>
    <row r="3" spans="1:21" x14ac:dyDescent="0.25">
      <c r="A3">
        <v>1960000</v>
      </c>
      <c r="B3">
        <v>1</v>
      </c>
      <c r="C3" t="s">
        <v>408</v>
      </c>
      <c r="O3">
        <v>46</v>
      </c>
      <c r="P3">
        <v>41</v>
      </c>
      <c r="Q3">
        <v>882825</v>
      </c>
      <c r="R3">
        <f>O3*60+P3+Q3/1000000</f>
        <v>2801.8828250000001</v>
      </c>
    </row>
    <row r="4" spans="1:21" x14ac:dyDescent="0.25">
      <c r="A4">
        <v>3920000</v>
      </c>
      <c r="B4">
        <v>1</v>
      </c>
      <c r="C4" t="s">
        <v>409</v>
      </c>
      <c r="O4">
        <v>46</v>
      </c>
      <c r="P4">
        <v>50</v>
      </c>
      <c r="Q4">
        <v>635623</v>
      </c>
      <c r="R4">
        <f t="shared" ref="R4:R67" si="0">O4*60+P4+Q4/1000000</f>
        <v>2810.6356230000001</v>
      </c>
      <c r="T4">
        <f>R4-R3</f>
        <v>8.7527979999999843</v>
      </c>
      <c r="U4">
        <f>T4/B4*1000</f>
        <v>8752.7979999999843</v>
      </c>
    </row>
    <row r="5" spans="1:21" x14ac:dyDescent="0.25">
      <c r="A5">
        <v>5880000</v>
      </c>
      <c r="B5">
        <v>1</v>
      </c>
      <c r="C5" t="s">
        <v>410</v>
      </c>
      <c r="O5">
        <v>46</v>
      </c>
      <c r="P5">
        <v>59</v>
      </c>
      <c r="Q5">
        <v>399206</v>
      </c>
      <c r="R5">
        <f t="shared" si="0"/>
        <v>2819.399206</v>
      </c>
      <c r="T5">
        <f t="shared" ref="T5:T68" si="1">R5-R4</f>
        <v>8.763582999999926</v>
      </c>
      <c r="U5">
        <f t="shared" ref="U5:U68" si="2">T5/B5*1000</f>
        <v>8763.582999999926</v>
      </c>
    </row>
    <row r="6" spans="1:21" x14ac:dyDescent="0.25">
      <c r="A6">
        <v>7840000</v>
      </c>
      <c r="B6">
        <v>1</v>
      </c>
      <c r="C6" t="s">
        <v>411</v>
      </c>
      <c r="O6">
        <v>47</v>
      </c>
      <c r="P6">
        <v>8</v>
      </c>
      <c r="Q6">
        <v>136882</v>
      </c>
      <c r="R6">
        <f t="shared" si="0"/>
        <v>2828.1368819999998</v>
      </c>
      <c r="T6">
        <f t="shared" si="1"/>
        <v>8.7376759999997375</v>
      </c>
      <c r="U6">
        <f t="shared" si="2"/>
        <v>8737.6759999997375</v>
      </c>
    </row>
    <row r="7" spans="1:21" x14ac:dyDescent="0.25">
      <c r="A7">
        <v>9800000</v>
      </c>
      <c r="B7">
        <v>1</v>
      </c>
      <c r="C7" t="s">
        <v>412</v>
      </c>
      <c r="O7">
        <v>47</v>
      </c>
      <c r="P7">
        <v>16</v>
      </c>
      <c r="Q7">
        <v>830307</v>
      </c>
      <c r="R7">
        <f t="shared" si="0"/>
        <v>2836.8303070000002</v>
      </c>
      <c r="T7">
        <f t="shared" si="1"/>
        <v>8.6934250000003885</v>
      </c>
      <c r="U7">
        <f t="shared" si="2"/>
        <v>8693.4250000003885</v>
      </c>
    </row>
    <row r="8" spans="1:21" x14ac:dyDescent="0.25">
      <c r="A8">
        <v>11760000</v>
      </c>
      <c r="B8">
        <v>1</v>
      </c>
      <c r="C8" t="s">
        <v>414</v>
      </c>
      <c r="O8">
        <v>47</v>
      </c>
      <c r="P8">
        <v>25</v>
      </c>
      <c r="Q8">
        <v>519103</v>
      </c>
      <c r="R8">
        <f t="shared" si="0"/>
        <v>2845.5191030000001</v>
      </c>
      <c r="T8">
        <f t="shared" si="1"/>
        <v>8.6887959999999111</v>
      </c>
      <c r="U8">
        <f t="shared" si="2"/>
        <v>8688.7959999999111</v>
      </c>
    </row>
    <row r="9" spans="1:21" x14ac:dyDescent="0.25">
      <c r="A9">
        <v>13720000</v>
      </c>
      <c r="B9">
        <v>1</v>
      </c>
      <c r="C9" t="s">
        <v>415</v>
      </c>
      <c r="O9">
        <v>47</v>
      </c>
      <c r="P9">
        <v>34</v>
      </c>
      <c r="Q9">
        <v>166131</v>
      </c>
      <c r="R9">
        <f t="shared" si="0"/>
        <v>2854.166131</v>
      </c>
      <c r="T9">
        <f t="shared" si="1"/>
        <v>8.6470279999998638</v>
      </c>
      <c r="U9">
        <f t="shared" si="2"/>
        <v>8647.0279999998638</v>
      </c>
    </row>
    <row r="10" spans="1:21" x14ac:dyDescent="0.25">
      <c r="A10">
        <v>15680000</v>
      </c>
      <c r="B10">
        <v>1</v>
      </c>
      <c r="C10" t="s">
        <v>416</v>
      </c>
      <c r="O10">
        <v>47</v>
      </c>
      <c r="P10">
        <v>42</v>
      </c>
      <c r="Q10">
        <v>729248</v>
      </c>
      <c r="R10">
        <f t="shared" si="0"/>
        <v>2862.7292480000001</v>
      </c>
      <c r="T10">
        <f t="shared" si="1"/>
        <v>8.5631170000001475</v>
      </c>
      <c r="U10">
        <f t="shared" si="2"/>
        <v>8563.1170000001475</v>
      </c>
    </row>
    <row r="11" spans="1:21" x14ac:dyDescent="0.25">
      <c r="A11">
        <v>17640000</v>
      </c>
      <c r="B11">
        <v>1</v>
      </c>
      <c r="C11" t="s">
        <v>417</v>
      </c>
      <c r="O11">
        <v>47</v>
      </c>
      <c r="P11">
        <v>51</v>
      </c>
      <c r="Q11">
        <v>341012</v>
      </c>
      <c r="R11">
        <f t="shared" si="0"/>
        <v>2871.3410119999999</v>
      </c>
      <c r="T11">
        <f t="shared" si="1"/>
        <v>8.6117639999997664</v>
      </c>
      <c r="U11">
        <f t="shared" si="2"/>
        <v>8611.7639999997664</v>
      </c>
    </row>
    <row r="12" spans="1:21" x14ac:dyDescent="0.25">
      <c r="A12">
        <v>19600000</v>
      </c>
      <c r="B12">
        <v>1</v>
      </c>
      <c r="C12" t="s">
        <v>418</v>
      </c>
      <c r="O12">
        <v>47</v>
      </c>
      <c r="P12">
        <v>59</v>
      </c>
      <c r="Q12">
        <v>880597</v>
      </c>
      <c r="R12">
        <f t="shared" si="0"/>
        <v>2879.8805969999999</v>
      </c>
      <c r="T12">
        <f t="shared" si="1"/>
        <v>8.5395849999999882</v>
      </c>
      <c r="U12">
        <f t="shared" si="2"/>
        <v>8539.5849999999882</v>
      </c>
    </row>
    <row r="13" spans="1:21" x14ac:dyDescent="0.25">
      <c r="A13">
        <v>21560000</v>
      </c>
      <c r="B13">
        <v>1</v>
      </c>
      <c r="C13" t="s">
        <v>421</v>
      </c>
      <c r="O13">
        <v>48</v>
      </c>
      <c r="P13">
        <v>8</v>
      </c>
      <c r="Q13">
        <v>463820</v>
      </c>
      <c r="R13">
        <f t="shared" si="0"/>
        <v>2888.4638199999999</v>
      </c>
      <c r="T13">
        <f t="shared" si="1"/>
        <v>8.5832230000000891</v>
      </c>
      <c r="U13">
        <f t="shared" si="2"/>
        <v>8583.2230000000891</v>
      </c>
    </row>
    <row r="14" spans="1:21" x14ac:dyDescent="0.25">
      <c r="A14">
        <v>23520000</v>
      </c>
      <c r="B14">
        <v>1</v>
      </c>
      <c r="C14" t="s">
        <v>422</v>
      </c>
      <c r="O14">
        <v>48</v>
      </c>
      <c r="P14">
        <v>17</v>
      </c>
      <c r="Q14">
        <v>19898</v>
      </c>
      <c r="R14">
        <f t="shared" si="0"/>
        <v>2897.019898</v>
      </c>
      <c r="T14">
        <f t="shared" si="1"/>
        <v>8.5560780000000705</v>
      </c>
      <c r="U14">
        <f t="shared" si="2"/>
        <v>8556.0780000000705</v>
      </c>
    </row>
    <row r="15" spans="1:21" x14ac:dyDescent="0.25">
      <c r="A15">
        <v>25480000</v>
      </c>
      <c r="B15">
        <v>1</v>
      </c>
      <c r="C15" t="s">
        <v>423</v>
      </c>
      <c r="O15">
        <v>48</v>
      </c>
      <c r="P15">
        <v>25</v>
      </c>
      <c r="Q15">
        <v>594482</v>
      </c>
      <c r="R15">
        <f t="shared" si="0"/>
        <v>2905.594482</v>
      </c>
      <c r="T15">
        <f t="shared" si="1"/>
        <v>8.5745839999999589</v>
      </c>
      <c r="U15">
        <f t="shared" si="2"/>
        <v>8574.5839999999589</v>
      </c>
    </row>
    <row r="16" spans="1:21" x14ac:dyDescent="0.25">
      <c r="A16">
        <v>27440000</v>
      </c>
      <c r="B16">
        <v>1</v>
      </c>
      <c r="C16" t="s">
        <v>424</v>
      </c>
      <c r="O16">
        <v>48</v>
      </c>
      <c r="P16">
        <v>34</v>
      </c>
      <c r="Q16">
        <v>169195</v>
      </c>
      <c r="R16">
        <f t="shared" si="0"/>
        <v>2914.1691949999999</v>
      </c>
      <c r="T16">
        <f t="shared" si="1"/>
        <v>8.5747129999999743</v>
      </c>
      <c r="U16">
        <f t="shared" si="2"/>
        <v>8574.7129999999743</v>
      </c>
    </row>
    <row r="17" spans="1:21" x14ac:dyDescent="0.25">
      <c r="A17">
        <v>29400000</v>
      </c>
      <c r="B17">
        <v>1</v>
      </c>
      <c r="C17" t="s">
        <v>425</v>
      </c>
      <c r="O17">
        <v>48</v>
      </c>
      <c r="P17">
        <v>42</v>
      </c>
      <c r="Q17">
        <v>705983</v>
      </c>
      <c r="R17">
        <f t="shared" si="0"/>
        <v>2922.7059829999998</v>
      </c>
      <c r="T17">
        <f t="shared" si="1"/>
        <v>8.5367879999998877</v>
      </c>
      <c r="U17">
        <f t="shared" si="2"/>
        <v>8536.7879999998877</v>
      </c>
    </row>
    <row r="18" spans="1:21" x14ac:dyDescent="0.25">
      <c r="A18">
        <v>31360000</v>
      </c>
      <c r="B18">
        <v>1</v>
      </c>
      <c r="C18" t="s">
        <v>427</v>
      </c>
      <c r="O18">
        <v>48</v>
      </c>
      <c r="P18">
        <v>51</v>
      </c>
      <c r="Q18">
        <v>297221</v>
      </c>
      <c r="R18">
        <f t="shared" si="0"/>
        <v>2931.2972209999998</v>
      </c>
      <c r="T18">
        <f t="shared" si="1"/>
        <v>8.5912379999999757</v>
      </c>
      <c r="U18">
        <f t="shared" si="2"/>
        <v>8591.2379999999757</v>
      </c>
    </row>
    <row r="19" spans="1:21" x14ac:dyDescent="0.25">
      <c r="A19">
        <v>33320000</v>
      </c>
      <c r="B19">
        <v>1</v>
      </c>
      <c r="C19" t="s">
        <v>428</v>
      </c>
      <c r="O19">
        <v>48</v>
      </c>
      <c r="P19">
        <v>59</v>
      </c>
      <c r="Q19">
        <v>854683</v>
      </c>
      <c r="R19">
        <f t="shared" si="0"/>
        <v>2939.854683</v>
      </c>
      <c r="T19">
        <f t="shared" si="1"/>
        <v>8.5574620000002142</v>
      </c>
      <c r="U19">
        <f t="shared" si="2"/>
        <v>8557.4620000002142</v>
      </c>
    </row>
    <row r="20" spans="1:21" x14ac:dyDescent="0.25">
      <c r="A20">
        <v>35280000</v>
      </c>
      <c r="B20">
        <v>1</v>
      </c>
      <c r="C20" t="s">
        <v>429</v>
      </c>
      <c r="O20">
        <v>49</v>
      </c>
      <c r="P20">
        <v>8</v>
      </c>
      <c r="Q20">
        <v>473197</v>
      </c>
      <c r="R20">
        <f t="shared" si="0"/>
        <v>2948.4731969999998</v>
      </c>
      <c r="T20">
        <f t="shared" si="1"/>
        <v>8.6185139999997773</v>
      </c>
      <c r="U20">
        <f t="shared" si="2"/>
        <v>8618.5139999997773</v>
      </c>
    </row>
    <row r="21" spans="1:21" x14ac:dyDescent="0.25">
      <c r="A21">
        <v>37240000</v>
      </c>
      <c r="B21">
        <v>1</v>
      </c>
      <c r="C21" t="s">
        <v>430</v>
      </c>
      <c r="O21">
        <v>49</v>
      </c>
      <c r="P21">
        <v>17</v>
      </c>
      <c r="Q21">
        <v>79025</v>
      </c>
      <c r="R21">
        <f t="shared" si="0"/>
        <v>2957.079025</v>
      </c>
      <c r="T21">
        <f t="shared" si="1"/>
        <v>8.6058280000002014</v>
      </c>
      <c r="U21">
        <f t="shared" si="2"/>
        <v>8605.8280000002014</v>
      </c>
    </row>
    <row r="22" spans="1:21" x14ac:dyDescent="0.25">
      <c r="A22">
        <v>39200000</v>
      </c>
      <c r="B22">
        <v>1</v>
      </c>
      <c r="C22" t="s">
        <v>431</v>
      </c>
      <c r="O22">
        <v>49</v>
      </c>
      <c r="P22">
        <v>25</v>
      </c>
      <c r="Q22">
        <v>739530</v>
      </c>
      <c r="R22">
        <f t="shared" si="0"/>
        <v>2965.7395299999998</v>
      </c>
      <c r="T22">
        <f t="shared" si="1"/>
        <v>8.66050499999983</v>
      </c>
      <c r="U22">
        <f t="shared" si="2"/>
        <v>8660.50499999983</v>
      </c>
    </row>
    <row r="23" spans="1:21" x14ac:dyDescent="0.25">
      <c r="A23">
        <v>41160000</v>
      </c>
      <c r="B23">
        <v>1</v>
      </c>
      <c r="C23" t="s">
        <v>434</v>
      </c>
      <c r="O23">
        <v>49</v>
      </c>
      <c r="P23">
        <v>34</v>
      </c>
      <c r="Q23">
        <v>343797</v>
      </c>
      <c r="R23">
        <f t="shared" si="0"/>
        <v>2974.343797</v>
      </c>
      <c r="T23">
        <f t="shared" si="1"/>
        <v>8.6042670000001635</v>
      </c>
      <c r="U23">
        <f t="shared" si="2"/>
        <v>8604.2670000001635</v>
      </c>
    </row>
    <row r="24" spans="1:21" x14ac:dyDescent="0.25">
      <c r="A24">
        <v>43120000</v>
      </c>
      <c r="B24">
        <v>1</v>
      </c>
      <c r="C24" t="s">
        <v>435</v>
      </c>
      <c r="O24">
        <v>49</v>
      </c>
      <c r="P24">
        <v>42</v>
      </c>
      <c r="Q24">
        <v>891359</v>
      </c>
      <c r="R24">
        <f t="shared" si="0"/>
        <v>2982.8913590000002</v>
      </c>
      <c r="T24">
        <f t="shared" si="1"/>
        <v>8.5475620000001982</v>
      </c>
      <c r="U24">
        <f t="shared" si="2"/>
        <v>8547.5620000001982</v>
      </c>
    </row>
    <row r="25" spans="1:21" x14ac:dyDescent="0.25">
      <c r="A25">
        <v>45080000</v>
      </c>
      <c r="B25">
        <v>1</v>
      </c>
      <c r="C25" t="s">
        <v>436</v>
      </c>
      <c r="O25">
        <v>49</v>
      </c>
      <c r="P25">
        <v>51</v>
      </c>
      <c r="Q25">
        <v>490165</v>
      </c>
      <c r="R25">
        <f t="shared" si="0"/>
        <v>2991.4901650000002</v>
      </c>
      <c r="T25">
        <f t="shared" si="1"/>
        <v>8.5988059999999678</v>
      </c>
      <c r="U25">
        <f t="shared" si="2"/>
        <v>8598.8059999999678</v>
      </c>
    </row>
    <row r="26" spans="1:21" x14ac:dyDescent="0.25">
      <c r="A26">
        <v>47040000</v>
      </c>
      <c r="B26">
        <v>1</v>
      </c>
      <c r="C26" t="s">
        <v>437</v>
      </c>
      <c r="O26">
        <v>50</v>
      </c>
      <c r="P26">
        <v>0</v>
      </c>
      <c r="Q26">
        <v>18248</v>
      </c>
      <c r="R26">
        <f t="shared" si="0"/>
        <v>3000.0182479999999</v>
      </c>
      <c r="T26">
        <f t="shared" si="1"/>
        <v>8.5280829999996968</v>
      </c>
      <c r="U26">
        <f t="shared" si="2"/>
        <v>8528.0829999996968</v>
      </c>
    </row>
    <row r="27" spans="1:21" x14ac:dyDescent="0.25">
      <c r="A27">
        <v>49000000</v>
      </c>
      <c r="B27">
        <v>1</v>
      </c>
      <c r="C27" t="s">
        <v>438</v>
      </c>
      <c r="O27">
        <v>50</v>
      </c>
      <c r="P27">
        <v>8</v>
      </c>
      <c r="Q27">
        <v>580220</v>
      </c>
      <c r="R27">
        <f t="shared" si="0"/>
        <v>3008.5802199999998</v>
      </c>
      <c r="T27">
        <f t="shared" si="1"/>
        <v>8.5619719999999688</v>
      </c>
      <c r="U27">
        <f t="shared" si="2"/>
        <v>8561.9719999999688</v>
      </c>
    </row>
    <row r="28" spans="1:21" x14ac:dyDescent="0.25">
      <c r="A28">
        <v>50960000</v>
      </c>
      <c r="B28">
        <v>1</v>
      </c>
      <c r="C28" t="s">
        <v>440</v>
      </c>
      <c r="O28">
        <v>50</v>
      </c>
      <c r="P28">
        <v>17</v>
      </c>
      <c r="Q28">
        <v>143348</v>
      </c>
      <c r="R28">
        <f t="shared" si="0"/>
        <v>3017.1433480000001</v>
      </c>
      <c r="T28">
        <f t="shared" si="1"/>
        <v>8.5631280000002334</v>
      </c>
      <c r="U28">
        <f t="shared" si="2"/>
        <v>8563.1280000002334</v>
      </c>
    </row>
    <row r="29" spans="1:21" x14ac:dyDescent="0.25">
      <c r="A29">
        <v>52920000</v>
      </c>
      <c r="B29">
        <v>1</v>
      </c>
      <c r="C29" t="s">
        <v>441</v>
      </c>
      <c r="O29">
        <v>50</v>
      </c>
      <c r="P29">
        <v>25</v>
      </c>
      <c r="Q29">
        <v>653523</v>
      </c>
      <c r="R29">
        <f t="shared" si="0"/>
        <v>3025.653523</v>
      </c>
      <c r="T29">
        <f t="shared" si="1"/>
        <v>8.5101749999998901</v>
      </c>
      <c r="U29">
        <f t="shared" si="2"/>
        <v>8510.1749999998901</v>
      </c>
    </row>
    <row r="30" spans="1:21" x14ac:dyDescent="0.25">
      <c r="A30">
        <v>54880000</v>
      </c>
      <c r="B30">
        <v>1</v>
      </c>
      <c r="C30" t="s">
        <v>442</v>
      </c>
      <c r="O30">
        <v>50</v>
      </c>
      <c r="P30">
        <v>34</v>
      </c>
      <c r="Q30">
        <v>126619</v>
      </c>
      <c r="R30">
        <f t="shared" si="0"/>
        <v>3034.1266190000001</v>
      </c>
      <c r="T30">
        <f t="shared" si="1"/>
        <v>8.4730960000001687</v>
      </c>
      <c r="U30">
        <f t="shared" si="2"/>
        <v>8473.0960000001687</v>
      </c>
    </row>
    <row r="31" spans="1:21" x14ac:dyDescent="0.25">
      <c r="A31">
        <v>56840000</v>
      </c>
      <c r="B31">
        <v>1</v>
      </c>
      <c r="C31" t="s">
        <v>443</v>
      </c>
      <c r="O31">
        <v>50</v>
      </c>
      <c r="P31">
        <v>42</v>
      </c>
      <c r="Q31">
        <v>592016</v>
      </c>
      <c r="R31">
        <f t="shared" si="0"/>
        <v>3042.5920160000001</v>
      </c>
      <c r="T31">
        <f t="shared" si="1"/>
        <v>8.465396999999939</v>
      </c>
      <c r="U31">
        <f t="shared" si="2"/>
        <v>8465.396999999939</v>
      </c>
    </row>
    <row r="32" spans="1:21" x14ac:dyDescent="0.25">
      <c r="A32">
        <v>58800000</v>
      </c>
      <c r="B32">
        <v>1</v>
      </c>
      <c r="C32" t="s">
        <v>444</v>
      </c>
      <c r="O32">
        <v>50</v>
      </c>
      <c r="P32">
        <v>51</v>
      </c>
      <c r="Q32">
        <v>42618</v>
      </c>
      <c r="R32">
        <f t="shared" si="0"/>
        <v>3051.0426179999999</v>
      </c>
      <c r="T32">
        <f t="shared" si="1"/>
        <v>8.4506019999998898</v>
      </c>
      <c r="U32">
        <f t="shared" si="2"/>
        <v>8450.6019999998898</v>
      </c>
    </row>
    <row r="33" spans="1:21" x14ac:dyDescent="0.25">
      <c r="A33">
        <v>60760000</v>
      </c>
      <c r="B33">
        <v>1</v>
      </c>
      <c r="C33" t="s">
        <v>447</v>
      </c>
      <c r="O33">
        <v>50</v>
      </c>
      <c r="P33">
        <v>59</v>
      </c>
      <c r="Q33">
        <v>483980</v>
      </c>
      <c r="R33">
        <f t="shared" si="0"/>
        <v>3059.48398</v>
      </c>
      <c r="T33">
        <f t="shared" si="1"/>
        <v>8.4413620000000265</v>
      </c>
      <c r="U33">
        <f t="shared" si="2"/>
        <v>8441.3620000000265</v>
      </c>
    </row>
    <row r="34" spans="1:21" x14ac:dyDescent="0.25">
      <c r="A34">
        <v>62720000</v>
      </c>
      <c r="B34">
        <v>1</v>
      </c>
      <c r="C34" t="s">
        <v>448</v>
      </c>
      <c r="O34">
        <v>51</v>
      </c>
      <c r="P34">
        <v>7</v>
      </c>
      <c r="Q34">
        <v>955713</v>
      </c>
      <c r="R34">
        <f t="shared" si="0"/>
        <v>3067.9557129999998</v>
      </c>
      <c r="T34">
        <f t="shared" si="1"/>
        <v>8.4717329999998583</v>
      </c>
      <c r="U34">
        <f t="shared" si="2"/>
        <v>8471.7329999998583</v>
      </c>
    </row>
    <row r="35" spans="1:21" x14ac:dyDescent="0.25">
      <c r="A35">
        <v>64680000</v>
      </c>
      <c r="B35">
        <v>1</v>
      </c>
      <c r="C35" t="s">
        <v>449</v>
      </c>
      <c r="O35">
        <v>51</v>
      </c>
      <c r="P35">
        <v>16</v>
      </c>
      <c r="Q35">
        <v>448261</v>
      </c>
      <c r="R35">
        <f t="shared" si="0"/>
        <v>3076.448261</v>
      </c>
      <c r="T35">
        <f t="shared" si="1"/>
        <v>8.4925480000001698</v>
      </c>
      <c r="U35">
        <f t="shared" si="2"/>
        <v>8492.5480000001698</v>
      </c>
    </row>
    <row r="36" spans="1:21" x14ac:dyDescent="0.25">
      <c r="A36">
        <v>66640000</v>
      </c>
      <c r="B36">
        <v>1</v>
      </c>
      <c r="C36" t="s">
        <v>450</v>
      </c>
      <c r="O36">
        <v>51</v>
      </c>
      <c r="P36">
        <v>24</v>
      </c>
      <c r="Q36">
        <v>910701</v>
      </c>
      <c r="R36">
        <f t="shared" si="0"/>
        <v>3084.9107009999998</v>
      </c>
      <c r="T36">
        <f t="shared" si="1"/>
        <v>8.4624399999997877</v>
      </c>
      <c r="U36">
        <f t="shared" si="2"/>
        <v>8462.4399999997877</v>
      </c>
    </row>
    <row r="37" spans="1:21" x14ac:dyDescent="0.25">
      <c r="A37">
        <v>68600000</v>
      </c>
      <c r="B37">
        <v>1</v>
      </c>
      <c r="C37" t="s">
        <v>451</v>
      </c>
      <c r="O37">
        <v>51</v>
      </c>
      <c r="P37">
        <v>33</v>
      </c>
      <c r="Q37">
        <v>376501</v>
      </c>
      <c r="R37">
        <f t="shared" si="0"/>
        <v>3093.3765010000002</v>
      </c>
      <c r="T37">
        <f t="shared" si="1"/>
        <v>8.4658000000003995</v>
      </c>
      <c r="U37">
        <f t="shared" si="2"/>
        <v>8465.8000000003995</v>
      </c>
    </row>
    <row r="38" spans="1:21" x14ac:dyDescent="0.25">
      <c r="A38">
        <v>70560000</v>
      </c>
      <c r="B38">
        <v>1</v>
      </c>
      <c r="C38" t="s">
        <v>453</v>
      </c>
      <c r="O38">
        <v>51</v>
      </c>
      <c r="P38">
        <v>41</v>
      </c>
      <c r="Q38">
        <v>805032</v>
      </c>
      <c r="R38">
        <f t="shared" si="0"/>
        <v>3101.8050320000002</v>
      </c>
      <c r="T38">
        <f t="shared" si="1"/>
        <v>8.4285310000000209</v>
      </c>
      <c r="U38">
        <f t="shared" si="2"/>
        <v>8428.5310000000209</v>
      </c>
    </row>
    <row r="39" spans="1:21" x14ac:dyDescent="0.25">
      <c r="A39">
        <v>72520000</v>
      </c>
      <c r="B39">
        <v>1</v>
      </c>
      <c r="C39" t="s">
        <v>454</v>
      </c>
      <c r="O39">
        <v>51</v>
      </c>
      <c r="P39">
        <v>50</v>
      </c>
      <c r="Q39">
        <v>196902</v>
      </c>
      <c r="R39">
        <f t="shared" si="0"/>
        <v>3110.1969020000001</v>
      </c>
      <c r="T39">
        <f t="shared" si="1"/>
        <v>8.3918699999999262</v>
      </c>
      <c r="U39">
        <f t="shared" si="2"/>
        <v>8391.8699999999262</v>
      </c>
    </row>
    <row r="40" spans="1:21" x14ac:dyDescent="0.25">
      <c r="A40">
        <v>74480000</v>
      </c>
      <c r="B40">
        <v>1</v>
      </c>
      <c r="C40" t="s">
        <v>455</v>
      </c>
      <c r="O40">
        <v>51</v>
      </c>
      <c r="P40">
        <v>58</v>
      </c>
      <c r="Q40">
        <v>561748</v>
      </c>
      <c r="R40">
        <f t="shared" si="0"/>
        <v>3118.5617480000001</v>
      </c>
      <c r="T40">
        <f t="shared" si="1"/>
        <v>8.3648459999999432</v>
      </c>
      <c r="U40">
        <f t="shared" si="2"/>
        <v>8364.8459999999432</v>
      </c>
    </row>
    <row r="41" spans="1:21" x14ac:dyDescent="0.25">
      <c r="A41">
        <v>76440000</v>
      </c>
      <c r="B41">
        <v>1</v>
      </c>
      <c r="C41" t="s">
        <v>456</v>
      </c>
      <c r="O41">
        <v>52</v>
      </c>
      <c r="P41">
        <v>7</v>
      </c>
      <c r="Q41">
        <v>15808</v>
      </c>
      <c r="R41">
        <f t="shared" si="0"/>
        <v>3127.0158080000001</v>
      </c>
      <c r="T41">
        <f t="shared" si="1"/>
        <v>8.4540600000000268</v>
      </c>
      <c r="U41">
        <f t="shared" si="2"/>
        <v>8454.0600000000268</v>
      </c>
    </row>
    <row r="42" spans="1:21" x14ac:dyDescent="0.25">
      <c r="A42">
        <v>78400000</v>
      </c>
      <c r="B42">
        <v>1</v>
      </c>
      <c r="C42" t="s">
        <v>457</v>
      </c>
      <c r="O42">
        <v>52</v>
      </c>
      <c r="P42">
        <v>15</v>
      </c>
      <c r="Q42">
        <v>434050</v>
      </c>
      <c r="R42">
        <f t="shared" si="0"/>
        <v>3135.4340499999998</v>
      </c>
      <c r="T42">
        <f t="shared" si="1"/>
        <v>8.4182419999997364</v>
      </c>
      <c r="U42">
        <f t="shared" si="2"/>
        <v>8418.2419999997364</v>
      </c>
    </row>
    <row r="43" spans="1:21" x14ac:dyDescent="0.25">
      <c r="A43">
        <v>80360000</v>
      </c>
      <c r="B43">
        <v>1</v>
      </c>
      <c r="C43" t="s">
        <v>460</v>
      </c>
      <c r="O43">
        <v>52</v>
      </c>
      <c r="P43">
        <v>23</v>
      </c>
      <c r="Q43">
        <v>866250</v>
      </c>
      <c r="R43">
        <f t="shared" si="0"/>
        <v>3143.86625</v>
      </c>
      <c r="T43">
        <f t="shared" si="1"/>
        <v>8.4322000000001935</v>
      </c>
      <c r="U43">
        <f t="shared" si="2"/>
        <v>8432.2000000001935</v>
      </c>
    </row>
    <row r="44" spans="1:21" x14ac:dyDescent="0.25">
      <c r="A44">
        <v>82320000</v>
      </c>
      <c r="B44">
        <v>1</v>
      </c>
      <c r="C44" t="s">
        <v>461</v>
      </c>
      <c r="O44">
        <v>52</v>
      </c>
      <c r="P44">
        <v>32</v>
      </c>
      <c r="Q44">
        <v>274927</v>
      </c>
      <c r="R44">
        <f t="shared" si="0"/>
        <v>3152.2749269999999</v>
      </c>
      <c r="T44">
        <f t="shared" si="1"/>
        <v>8.4086769999998978</v>
      </c>
      <c r="U44">
        <f t="shared" si="2"/>
        <v>8408.6769999998978</v>
      </c>
    </row>
    <row r="45" spans="1:21" x14ac:dyDescent="0.25">
      <c r="A45">
        <v>84280000</v>
      </c>
      <c r="B45">
        <v>1</v>
      </c>
      <c r="C45" t="s">
        <v>462</v>
      </c>
      <c r="O45">
        <v>52</v>
      </c>
      <c r="P45">
        <v>40</v>
      </c>
      <c r="Q45">
        <v>708029</v>
      </c>
      <c r="R45">
        <f t="shared" si="0"/>
        <v>3160.7080289999999</v>
      </c>
      <c r="T45">
        <f t="shared" si="1"/>
        <v>8.4331019999999626</v>
      </c>
      <c r="U45">
        <f t="shared" si="2"/>
        <v>8433.1019999999626</v>
      </c>
    </row>
    <row r="46" spans="1:21" x14ac:dyDescent="0.25">
      <c r="A46">
        <v>86240000</v>
      </c>
      <c r="B46">
        <v>1</v>
      </c>
      <c r="C46" t="s">
        <v>463</v>
      </c>
      <c r="O46">
        <v>52</v>
      </c>
      <c r="P46">
        <v>49</v>
      </c>
      <c r="Q46">
        <v>139292</v>
      </c>
      <c r="R46">
        <f t="shared" si="0"/>
        <v>3169.1392919999998</v>
      </c>
      <c r="T46">
        <f t="shared" si="1"/>
        <v>8.4312629999999444</v>
      </c>
      <c r="U46">
        <f t="shared" si="2"/>
        <v>8431.2629999999444</v>
      </c>
    </row>
    <row r="47" spans="1:21" x14ac:dyDescent="0.25">
      <c r="A47">
        <v>88200000</v>
      </c>
      <c r="B47">
        <v>1</v>
      </c>
      <c r="C47" t="s">
        <v>464</v>
      </c>
      <c r="O47">
        <v>52</v>
      </c>
      <c r="P47">
        <v>57</v>
      </c>
      <c r="Q47">
        <v>577583</v>
      </c>
      <c r="R47">
        <f t="shared" si="0"/>
        <v>3177.5775829999998</v>
      </c>
      <c r="T47">
        <f t="shared" si="1"/>
        <v>8.4382909999999356</v>
      </c>
      <c r="U47">
        <f t="shared" si="2"/>
        <v>8438.2909999999356</v>
      </c>
    </row>
    <row r="48" spans="1:21" x14ac:dyDescent="0.25">
      <c r="A48">
        <v>90160000</v>
      </c>
      <c r="B48">
        <v>1</v>
      </c>
      <c r="C48" t="s">
        <v>466</v>
      </c>
      <c r="O48">
        <v>53</v>
      </c>
      <c r="P48">
        <v>6</v>
      </c>
      <c r="Q48">
        <v>108622</v>
      </c>
      <c r="R48">
        <f t="shared" si="0"/>
        <v>3186.1086220000002</v>
      </c>
      <c r="T48">
        <f t="shared" si="1"/>
        <v>8.531039000000419</v>
      </c>
      <c r="U48">
        <f t="shared" si="2"/>
        <v>8531.039000000419</v>
      </c>
    </row>
    <row r="49" spans="1:21" x14ac:dyDescent="0.25">
      <c r="A49">
        <v>92120000</v>
      </c>
      <c r="B49">
        <v>1</v>
      </c>
      <c r="C49" t="s">
        <v>467</v>
      </c>
      <c r="O49">
        <v>53</v>
      </c>
      <c r="P49">
        <v>14</v>
      </c>
      <c r="Q49">
        <v>626193</v>
      </c>
      <c r="R49">
        <f t="shared" si="0"/>
        <v>3194.6261930000001</v>
      </c>
      <c r="T49">
        <f t="shared" si="1"/>
        <v>8.5175709999998617</v>
      </c>
      <c r="U49">
        <f t="shared" si="2"/>
        <v>8517.5709999998617</v>
      </c>
    </row>
    <row r="50" spans="1:21" x14ac:dyDescent="0.25">
      <c r="A50">
        <v>94080000</v>
      </c>
      <c r="B50">
        <v>1</v>
      </c>
      <c r="C50" t="s">
        <v>468</v>
      </c>
      <c r="O50">
        <v>53</v>
      </c>
      <c r="P50">
        <v>23</v>
      </c>
      <c r="Q50">
        <v>151393</v>
      </c>
      <c r="R50">
        <f t="shared" si="0"/>
        <v>3203.1513930000001</v>
      </c>
      <c r="T50">
        <f t="shared" si="1"/>
        <v>8.5252000000000407</v>
      </c>
      <c r="U50">
        <f t="shared" si="2"/>
        <v>8525.2000000000407</v>
      </c>
    </row>
    <row r="51" spans="1:21" x14ac:dyDescent="0.25">
      <c r="A51">
        <v>96040000</v>
      </c>
      <c r="B51">
        <v>1</v>
      </c>
      <c r="C51" t="s">
        <v>469</v>
      </c>
      <c r="O51">
        <v>53</v>
      </c>
      <c r="P51">
        <v>31</v>
      </c>
      <c r="Q51">
        <v>698243</v>
      </c>
      <c r="R51">
        <f t="shared" si="0"/>
        <v>3211.6982429999998</v>
      </c>
      <c r="T51">
        <f t="shared" si="1"/>
        <v>8.5468499999997221</v>
      </c>
      <c r="U51">
        <f t="shared" si="2"/>
        <v>8546.8499999997221</v>
      </c>
    </row>
    <row r="52" spans="1:21" x14ac:dyDescent="0.25">
      <c r="A52">
        <v>98000000</v>
      </c>
      <c r="B52">
        <v>1</v>
      </c>
      <c r="C52" t="s">
        <v>470</v>
      </c>
      <c r="O52">
        <v>53</v>
      </c>
      <c r="P52">
        <v>40</v>
      </c>
      <c r="Q52">
        <v>304984</v>
      </c>
      <c r="R52">
        <f t="shared" si="0"/>
        <v>3220.3049839999999</v>
      </c>
      <c r="T52">
        <f t="shared" si="1"/>
        <v>8.6067410000000564</v>
      </c>
      <c r="U52">
        <f t="shared" si="2"/>
        <v>8606.7410000000564</v>
      </c>
    </row>
    <row r="53" spans="1:21" x14ac:dyDescent="0.25">
      <c r="A53">
        <v>99960000</v>
      </c>
      <c r="B53">
        <v>1</v>
      </c>
      <c r="C53" t="s">
        <v>474</v>
      </c>
      <c r="O53">
        <v>53</v>
      </c>
      <c r="P53">
        <v>48</v>
      </c>
      <c r="Q53">
        <v>940051</v>
      </c>
      <c r="R53">
        <f t="shared" si="0"/>
        <v>3228.940051</v>
      </c>
      <c r="T53">
        <f t="shared" si="1"/>
        <v>8.6350670000001628</v>
      </c>
      <c r="U53">
        <f t="shared" si="2"/>
        <v>8635.0670000001628</v>
      </c>
    </row>
    <row r="54" spans="1:21" x14ac:dyDescent="0.25">
      <c r="A54">
        <v>101920000</v>
      </c>
      <c r="B54">
        <v>1</v>
      </c>
      <c r="C54" t="s">
        <v>475</v>
      </c>
      <c r="O54">
        <v>53</v>
      </c>
      <c r="P54">
        <v>57</v>
      </c>
      <c r="Q54">
        <v>580327</v>
      </c>
      <c r="R54">
        <f t="shared" si="0"/>
        <v>3237.5803270000001</v>
      </c>
      <c r="T54">
        <f t="shared" si="1"/>
        <v>8.6402760000000853</v>
      </c>
      <c r="U54">
        <f t="shared" si="2"/>
        <v>8640.2760000000853</v>
      </c>
    </row>
    <row r="55" spans="1:21" x14ac:dyDescent="0.25">
      <c r="A55">
        <v>103880000</v>
      </c>
      <c r="B55">
        <v>1</v>
      </c>
      <c r="C55" t="s">
        <v>476</v>
      </c>
      <c r="O55">
        <v>54</v>
      </c>
      <c r="P55">
        <v>6</v>
      </c>
      <c r="Q55">
        <v>235004</v>
      </c>
      <c r="R55">
        <f t="shared" si="0"/>
        <v>3246.2350040000001</v>
      </c>
      <c r="T55">
        <f t="shared" si="1"/>
        <v>8.6546769999999924</v>
      </c>
      <c r="U55">
        <f t="shared" si="2"/>
        <v>8654.6769999999924</v>
      </c>
    </row>
    <row r="56" spans="1:21" x14ac:dyDescent="0.25">
      <c r="A56">
        <v>105840000</v>
      </c>
      <c r="B56">
        <v>1</v>
      </c>
      <c r="C56" t="s">
        <v>477</v>
      </c>
      <c r="O56">
        <v>54</v>
      </c>
      <c r="P56">
        <v>14</v>
      </c>
      <c r="Q56">
        <v>809221</v>
      </c>
      <c r="R56">
        <f t="shared" si="0"/>
        <v>3254.809221</v>
      </c>
      <c r="T56">
        <f t="shared" si="1"/>
        <v>8.5742169999998623</v>
      </c>
      <c r="U56">
        <f t="shared" si="2"/>
        <v>8574.2169999998623</v>
      </c>
    </row>
    <row r="57" spans="1:21" x14ac:dyDescent="0.25">
      <c r="A57">
        <v>107800000</v>
      </c>
      <c r="B57">
        <v>1</v>
      </c>
      <c r="C57" t="s">
        <v>478</v>
      </c>
      <c r="O57">
        <v>54</v>
      </c>
      <c r="P57">
        <v>23</v>
      </c>
      <c r="Q57">
        <v>470992</v>
      </c>
      <c r="R57">
        <f t="shared" si="0"/>
        <v>3263.470992</v>
      </c>
      <c r="T57">
        <f t="shared" si="1"/>
        <v>8.6617710000000443</v>
      </c>
      <c r="U57">
        <f t="shared" si="2"/>
        <v>8661.7710000000443</v>
      </c>
    </row>
    <row r="58" spans="1:21" x14ac:dyDescent="0.25">
      <c r="A58">
        <v>109760000</v>
      </c>
      <c r="B58">
        <v>1</v>
      </c>
      <c r="C58" t="s">
        <v>480</v>
      </c>
      <c r="O58">
        <v>54</v>
      </c>
      <c r="P58">
        <v>32</v>
      </c>
      <c r="Q58">
        <v>139177</v>
      </c>
      <c r="R58">
        <f t="shared" si="0"/>
        <v>3272.139177</v>
      </c>
      <c r="T58">
        <f t="shared" si="1"/>
        <v>8.668184999999994</v>
      </c>
      <c r="U58">
        <f t="shared" si="2"/>
        <v>8668.184999999994</v>
      </c>
    </row>
    <row r="59" spans="1:21" x14ac:dyDescent="0.25">
      <c r="A59">
        <v>111720000</v>
      </c>
      <c r="B59">
        <v>1</v>
      </c>
      <c r="C59" t="s">
        <v>481</v>
      </c>
      <c r="O59">
        <v>54</v>
      </c>
      <c r="P59">
        <v>40</v>
      </c>
      <c r="Q59">
        <v>479409</v>
      </c>
      <c r="R59">
        <f t="shared" si="0"/>
        <v>3280.479409</v>
      </c>
      <c r="T59">
        <f t="shared" si="1"/>
        <v>8.3402320000000145</v>
      </c>
      <c r="U59">
        <f t="shared" si="2"/>
        <v>8340.2320000000145</v>
      </c>
    </row>
    <row r="60" spans="1:21" x14ac:dyDescent="0.25">
      <c r="A60">
        <v>113680000</v>
      </c>
      <c r="B60">
        <v>1</v>
      </c>
      <c r="C60" t="s">
        <v>482</v>
      </c>
      <c r="O60">
        <v>54</v>
      </c>
      <c r="P60">
        <v>48</v>
      </c>
      <c r="Q60">
        <v>832632</v>
      </c>
      <c r="R60">
        <f t="shared" si="0"/>
        <v>3288.8326320000001</v>
      </c>
      <c r="T60">
        <f t="shared" si="1"/>
        <v>8.3532230000000709</v>
      </c>
      <c r="U60">
        <f t="shared" si="2"/>
        <v>8353.2230000000709</v>
      </c>
    </row>
    <row r="61" spans="1:21" x14ac:dyDescent="0.25">
      <c r="A61">
        <v>115640000</v>
      </c>
      <c r="B61">
        <v>1</v>
      </c>
      <c r="C61" t="s">
        <v>483</v>
      </c>
      <c r="O61">
        <v>54</v>
      </c>
      <c r="P61">
        <v>57</v>
      </c>
      <c r="Q61">
        <v>212674</v>
      </c>
      <c r="R61">
        <f t="shared" si="0"/>
        <v>3297.2126739999999</v>
      </c>
      <c r="T61">
        <f t="shared" si="1"/>
        <v>8.3800419999997757</v>
      </c>
      <c r="U61">
        <f t="shared" si="2"/>
        <v>8380.0419999997757</v>
      </c>
    </row>
    <row r="62" spans="1:21" x14ac:dyDescent="0.25">
      <c r="A62">
        <v>117600000</v>
      </c>
      <c r="B62">
        <v>1</v>
      </c>
      <c r="C62" t="s">
        <v>484</v>
      </c>
      <c r="O62">
        <v>55</v>
      </c>
      <c r="P62">
        <v>5</v>
      </c>
      <c r="Q62">
        <v>710390</v>
      </c>
      <c r="R62">
        <f t="shared" si="0"/>
        <v>3305.7103900000002</v>
      </c>
      <c r="T62">
        <f t="shared" si="1"/>
        <v>8.4977160000003096</v>
      </c>
      <c r="U62">
        <f t="shared" si="2"/>
        <v>8497.7160000003096</v>
      </c>
    </row>
    <row r="63" spans="1:21" x14ac:dyDescent="0.25">
      <c r="A63">
        <v>119560000</v>
      </c>
      <c r="B63">
        <v>1</v>
      </c>
      <c r="C63" t="s">
        <v>487</v>
      </c>
      <c r="O63">
        <v>55</v>
      </c>
      <c r="P63">
        <v>14</v>
      </c>
      <c r="Q63">
        <v>97644</v>
      </c>
      <c r="R63">
        <f t="shared" si="0"/>
        <v>3314.0976439999999</v>
      </c>
      <c r="T63">
        <f t="shared" si="1"/>
        <v>8.3872539999997571</v>
      </c>
      <c r="U63">
        <f t="shared" si="2"/>
        <v>8387.2539999997571</v>
      </c>
    </row>
    <row r="64" spans="1:21" x14ac:dyDescent="0.25">
      <c r="A64">
        <v>121520000</v>
      </c>
      <c r="B64">
        <v>1</v>
      </c>
      <c r="C64" t="s">
        <v>488</v>
      </c>
      <c r="O64">
        <v>55</v>
      </c>
      <c r="P64">
        <v>22</v>
      </c>
      <c r="Q64">
        <v>460720</v>
      </c>
      <c r="R64">
        <f t="shared" si="0"/>
        <v>3322.46072</v>
      </c>
      <c r="T64">
        <f t="shared" si="1"/>
        <v>8.3630760000000919</v>
      </c>
      <c r="U64">
        <f t="shared" si="2"/>
        <v>8363.0760000000919</v>
      </c>
    </row>
    <row r="65" spans="1:21" x14ac:dyDescent="0.25">
      <c r="A65">
        <v>123480000</v>
      </c>
      <c r="B65">
        <v>1</v>
      </c>
      <c r="C65" t="s">
        <v>489</v>
      </c>
      <c r="O65">
        <v>55</v>
      </c>
      <c r="P65">
        <v>30</v>
      </c>
      <c r="Q65">
        <v>854496</v>
      </c>
      <c r="R65">
        <f t="shared" si="0"/>
        <v>3330.8544959999999</v>
      </c>
      <c r="T65">
        <f t="shared" si="1"/>
        <v>8.3937759999998889</v>
      </c>
      <c r="U65">
        <f t="shared" si="2"/>
        <v>8393.7759999998889</v>
      </c>
    </row>
    <row r="66" spans="1:21" x14ac:dyDescent="0.25">
      <c r="A66">
        <v>125440000</v>
      </c>
      <c r="B66">
        <v>1</v>
      </c>
      <c r="C66" t="s">
        <v>490</v>
      </c>
      <c r="O66">
        <v>55</v>
      </c>
      <c r="P66">
        <v>39</v>
      </c>
      <c r="Q66">
        <v>207894</v>
      </c>
      <c r="R66">
        <f t="shared" si="0"/>
        <v>3339.2078940000001</v>
      </c>
      <c r="T66">
        <f t="shared" si="1"/>
        <v>8.3533980000001975</v>
      </c>
      <c r="U66">
        <f t="shared" si="2"/>
        <v>8353.3980000001975</v>
      </c>
    </row>
    <row r="67" spans="1:21" x14ac:dyDescent="0.25">
      <c r="A67">
        <v>127400000</v>
      </c>
      <c r="B67">
        <v>1</v>
      </c>
      <c r="C67" t="s">
        <v>491</v>
      </c>
      <c r="O67">
        <v>55</v>
      </c>
      <c r="P67">
        <v>47</v>
      </c>
      <c r="Q67">
        <v>610073</v>
      </c>
      <c r="R67">
        <f t="shared" si="0"/>
        <v>3347.6100729999998</v>
      </c>
      <c r="T67">
        <f t="shared" si="1"/>
        <v>8.4021789999997054</v>
      </c>
      <c r="U67">
        <f t="shared" si="2"/>
        <v>8402.1789999997054</v>
      </c>
    </row>
    <row r="68" spans="1:21" x14ac:dyDescent="0.25">
      <c r="A68">
        <v>129360000</v>
      </c>
      <c r="B68">
        <v>1</v>
      </c>
      <c r="C68" t="s">
        <v>493</v>
      </c>
      <c r="O68">
        <v>55</v>
      </c>
      <c r="P68">
        <v>56</v>
      </c>
      <c r="Q68">
        <v>48248</v>
      </c>
      <c r="R68">
        <f t="shared" ref="R68:R102" si="3">O68*60+P68+Q68/1000000</f>
        <v>3356.0482480000001</v>
      </c>
      <c r="T68">
        <f t="shared" si="1"/>
        <v>8.4381750000002285</v>
      </c>
      <c r="U68">
        <f t="shared" si="2"/>
        <v>8438.1750000002285</v>
      </c>
    </row>
    <row r="69" spans="1:21" x14ac:dyDescent="0.25">
      <c r="A69">
        <v>131320000</v>
      </c>
      <c r="B69">
        <v>1</v>
      </c>
      <c r="C69" t="s">
        <v>494</v>
      </c>
      <c r="O69">
        <v>56</v>
      </c>
      <c r="P69">
        <v>4</v>
      </c>
      <c r="Q69">
        <v>462514</v>
      </c>
      <c r="R69">
        <f t="shared" si="3"/>
        <v>3364.4625139999998</v>
      </c>
      <c r="T69">
        <f t="shared" ref="T69:T102" si="4">R69-R68</f>
        <v>8.4142659999997704</v>
      </c>
      <c r="U69">
        <f t="shared" ref="U69:U102" si="5">T69/B69*1000</f>
        <v>8414.2659999997704</v>
      </c>
    </row>
    <row r="70" spans="1:21" x14ac:dyDescent="0.25">
      <c r="A70">
        <v>133280000</v>
      </c>
      <c r="B70">
        <v>1</v>
      </c>
      <c r="C70" t="s">
        <v>495</v>
      </c>
      <c r="O70">
        <v>56</v>
      </c>
      <c r="P70">
        <v>12</v>
      </c>
      <c r="Q70">
        <v>864523</v>
      </c>
      <c r="R70">
        <f t="shared" si="3"/>
        <v>3372.8645230000002</v>
      </c>
      <c r="T70">
        <f t="shared" si="4"/>
        <v>8.402009000000362</v>
      </c>
      <c r="U70">
        <f t="shared" si="5"/>
        <v>8402.009000000362</v>
      </c>
    </row>
    <row r="71" spans="1:21" x14ac:dyDescent="0.25">
      <c r="A71">
        <v>135240000</v>
      </c>
      <c r="B71">
        <v>1</v>
      </c>
      <c r="C71" t="s">
        <v>496</v>
      </c>
      <c r="O71">
        <v>56</v>
      </c>
      <c r="P71">
        <v>21</v>
      </c>
      <c r="Q71">
        <v>262551</v>
      </c>
      <c r="R71">
        <f t="shared" si="3"/>
        <v>3381.2625509999998</v>
      </c>
      <c r="T71">
        <f t="shared" si="4"/>
        <v>8.3980279999996128</v>
      </c>
      <c r="U71">
        <f t="shared" si="5"/>
        <v>8398.0279999996128</v>
      </c>
    </row>
    <row r="72" spans="1:21" x14ac:dyDescent="0.25">
      <c r="A72">
        <v>137200000</v>
      </c>
      <c r="B72">
        <v>1</v>
      </c>
      <c r="C72" t="s">
        <v>497</v>
      </c>
      <c r="O72">
        <v>56</v>
      </c>
      <c r="P72">
        <v>29</v>
      </c>
      <c r="Q72">
        <v>632870</v>
      </c>
      <c r="R72">
        <f t="shared" si="3"/>
        <v>3389.6328699999999</v>
      </c>
      <c r="T72">
        <f t="shared" si="4"/>
        <v>8.3703190000001086</v>
      </c>
      <c r="U72">
        <f t="shared" si="5"/>
        <v>8370.3190000001086</v>
      </c>
    </row>
    <row r="73" spans="1:21" x14ac:dyDescent="0.25">
      <c r="A73">
        <v>139160000</v>
      </c>
      <c r="B73">
        <v>1</v>
      </c>
      <c r="C73" t="s">
        <v>500</v>
      </c>
      <c r="O73">
        <v>56</v>
      </c>
      <c r="P73">
        <v>38</v>
      </c>
      <c r="Q73">
        <v>78830</v>
      </c>
      <c r="R73">
        <f t="shared" si="3"/>
        <v>3398.0788299999999</v>
      </c>
      <c r="T73">
        <f t="shared" si="4"/>
        <v>8.4459600000000137</v>
      </c>
      <c r="U73">
        <f t="shared" si="5"/>
        <v>8445.9600000000137</v>
      </c>
    </row>
    <row r="74" spans="1:21" x14ac:dyDescent="0.25">
      <c r="A74">
        <v>141120000</v>
      </c>
      <c r="B74">
        <v>1</v>
      </c>
      <c r="C74" t="s">
        <v>501</v>
      </c>
      <c r="O74">
        <v>56</v>
      </c>
      <c r="P74">
        <v>46</v>
      </c>
      <c r="Q74">
        <v>541775</v>
      </c>
      <c r="R74">
        <f t="shared" si="3"/>
        <v>3406.5417750000001</v>
      </c>
      <c r="T74">
        <f t="shared" si="4"/>
        <v>8.462945000000218</v>
      </c>
      <c r="U74">
        <f t="shared" si="5"/>
        <v>8462.945000000218</v>
      </c>
    </row>
    <row r="75" spans="1:21" x14ac:dyDescent="0.25">
      <c r="A75">
        <v>143080000</v>
      </c>
      <c r="B75">
        <v>1</v>
      </c>
      <c r="C75" t="s">
        <v>502</v>
      </c>
      <c r="O75">
        <v>56</v>
      </c>
      <c r="P75">
        <v>54</v>
      </c>
      <c r="Q75">
        <v>951502</v>
      </c>
      <c r="R75">
        <f t="shared" si="3"/>
        <v>3414.9515019999999</v>
      </c>
      <c r="T75">
        <f t="shared" si="4"/>
        <v>8.4097269999997479</v>
      </c>
      <c r="U75">
        <f t="shared" si="5"/>
        <v>8409.7269999997479</v>
      </c>
    </row>
    <row r="76" spans="1:21" x14ac:dyDescent="0.25">
      <c r="A76">
        <v>145040000</v>
      </c>
      <c r="B76">
        <v>1</v>
      </c>
      <c r="C76" t="s">
        <v>503</v>
      </c>
      <c r="O76">
        <v>57</v>
      </c>
      <c r="P76">
        <v>3</v>
      </c>
      <c r="Q76">
        <v>413091</v>
      </c>
      <c r="R76">
        <f t="shared" si="3"/>
        <v>3423.4130909999999</v>
      </c>
      <c r="T76">
        <f t="shared" si="4"/>
        <v>8.4615890000000036</v>
      </c>
      <c r="U76">
        <f t="shared" si="5"/>
        <v>8461.5890000000036</v>
      </c>
    </row>
    <row r="77" spans="1:21" x14ac:dyDescent="0.25">
      <c r="A77">
        <v>147000000</v>
      </c>
      <c r="B77">
        <v>1</v>
      </c>
      <c r="C77" t="s">
        <v>504</v>
      </c>
      <c r="O77">
        <v>57</v>
      </c>
      <c r="P77">
        <v>11</v>
      </c>
      <c r="Q77">
        <v>944813</v>
      </c>
      <c r="R77">
        <f t="shared" si="3"/>
        <v>3431.9448130000001</v>
      </c>
      <c r="T77">
        <f t="shared" si="4"/>
        <v>8.5317220000001726</v>
      </c>
      <c r="U77">
        <f t="shared" si="5"/>
        <v>8531.7220000001726</v>
      </c>
    </row>
    <row r="78" spans="1:21" x14ac:dyDescent="0.25">
      <c r="A78">
        <v>148960000</v>
      </c>
      <c r="B78">
        <v>1</v>
      </c>
      <c r="C78" t="s">
        <v>506</v>
      </c>
      <c r="O78">
        <v>57</v>
      </c>
      <c r="P78">
        <v>20</v>
      </c>
      <c r="Q78">
        <v>405705</v>
      </c>
      <c r="R78">
        <f t="shared" si="3"/>
        <v>3440.4057050000001</v>
      </c>
      <c r="T78">
        <f t="shared" si="4"/>
        <v>8.460892000000058</v>
      </c>
      <c r="U78">
        <f t="shared" si="5"/>
        <v>8460.892000000058</v>
      </c>
    </row>
    <row r="79" spans="1:21" x14ac:dyDescent="0.25">
      <c r="A79">
        <v>150920000</v>
      </c>
      <c r="B79">
        <v>1</v>
      </c>
      <c r="C79" t="s">
        <v>507</v>
      </c>
      <c r="O79">
        <v>57</v>
      </c>
      <c r="P79">
        <v>28</v>
      </c>
      <c r="Q79">
        <v>896627</v>
      </c>
      <c r="R79">
        <f t="shared" si="3"/>
        <v>3448.8966270000001</v>
      </c>
      <c r="T79">
        <f t="shared" si="4"/>
        <v>8.490921999999955</v>
      </c>
      <c r="U79">
        <f t="shared" si="5"/>
        <v>8490.921999999955</v>
      </c>
    </row>
    <row r="80" spans="1:21" x14ac:dyDescent="0.25">
      <c r="A80">
        <v>152880000</v>
      </c>
      <c r="B80">
        <v>1</v>
      </c>
      <c r="C80" t="s">
        <v>508</v>
      </c>
      <c r="O80">
        <v>57</v>
      </c>
      <c r="P80">
        <v>37</v>
      </c>
      <c r="Q80">
        <v>538301</v>
      </c>
      <c r="R80">
        <f t="shared" si="3"/>
        <v>3457.538301</v>
      </c>
      <c r="T80">
        <f t="shared" si="4"/>
        <v>8.6416739999999663</v>
      </c>
      <c r="U80">
        <f t="shared" si="5"/>
        <v>8641.6739999999663</v>
      </c>
    </row>
    <row r="81" spans="1:21" x14ac:dyDescent="0.25">
      <c r="A81">
        <v>154840000</v>
      </c>
      <c r="B81">
        <v>1</v>
      </c>
      <c r="C81" t="s">
        <v>509</v>
      </c>
      <c r="O81">
        <v>57</v>
      </c>
      <c r="P81">
        <v>46</v>
      </c>
      <c r="Q81">
        <v>94546</v>
      </c>
      <c r="R81">
        <f t="shared" si="3"/>
        <v>3466.0945459999998</v>
      </c>
      <c r="T81">
        <f t="shared" si="4"/>
        <v>8.5562449999997625</v>
      </c>
      <c r="U81">
        <f t="shared" si="5"/>
        <v>8556.2449999997625</v>
      </c>
    </row>
    <row r="82" spans="1:21" x14ac:dyDescent="0.25">
      <c r="A82">
        <v>156800000</v>
      </c>
      <c r="B82">
        <v>1</v>
      </c>
      <c r="C82" t="s">
        <v>510</v>
      </c>
      <c r="O82">
        <v>57</v>
      </c>
      <c r="P82">
        <v>54</v>
      </c>
      <c r="Q82">
        <v>675494</v>
      </c>
      <c r="R82">
        <f t="shared" si="3"/>
        <v>3474.6754940000001</v>
      </c>
      <c r="T82">
        <f t="shared" si="4"/>
        <v>8.5809480000002623</v>
      </c>
      <c r="U82">
        <f t="shared" si="5"/>
        <v>8580.9480000002623</v>
      </c>
    </row>
    <row r="83" spans="1:21" x14ac:dyDescent="0.25">
      <c r="A83">
        <v>158760000</v>
      </c>
      <c r="B83">
        <v>1</v>
      </c>
      <c r="C83" t="s">
        <v>513</v>
      </c>
      <c r="O83">
        <v>58</v>
      </c>
      <c r="P83">
        <v>3</v>
      </c>
      <c r="Q83">
        <v>323319</v>
      </c>
      <c r="R83">
        <f t="shared" si="3"/>
        <v>3483.3233190000001</v>
      </c>
      <c r="T83">
        <f t="shared" si="4"/>
        <v>8.6478250000000116</v>
      </c>
      <c r="U83">
        <f t="shared" si="5"/>
        <v>8647.8250000000116</v>
      </c>
    </row>
    <row r="84" spans="1:21" x14ac:dyDescent="0.25">
      <c r="A84">
        <v>160720000</v>
      </c>
      <c r="B84">
        <v>1</v>
      </c>
      <c r="C84" t="s">
        <v>514</v>
      </c>
      <c r="O84">
        <v>58</v>
      </c>
      <c r="P84">
        <v>12</v>
      </c>
      <c r="Q84">
        <v>41666</v>
      </c>
      <c r="R84">
        <f t="shared" si="3"/>
        <v>3492.0416660000001</v>
      </c>
      <c r="T84">
        <f t="shared" si="4"/>
        <v>8.7183469999999943</v>
      </c>
      <c r="U84">
        <f t="shared" si="5"/>
        <v>8718.3469999999943</v>
      </c>
    </row>
    <row r="85" spans="1:21" x14ac:dyDescent="0.25">
      <c r="A85">
        <v>162680000</v>
      </c>
      <c r="B85">
        <v>1</v>
      </c>
      <c r="C85" t="s">
        <v>515</v>
      </c>
      <c r="O85">
        <v>58</v>
      </c>
      <c r="P85">
        <v>20</v>
      </c>
      <c r="Q85">
        <v>713631</v>
      </c>
      <c r="R85">
        <f t="shared" si="3"/>
        <v>3500.7136310000001</v>
      </c>
      <c r="T85">
        <f t="shared" si="4"/>
        <v>8.6719650000000001</v>
      </c>
      <c r="U85">
        <f t="shared" si="5"/>
        <v>8671.9650000000001</v>
      </c>
    </row>
    <row r="86" spans="1:21" x14ac:dyDescent="0.25">
      <c r="A86">
        <v>164640000</v>
      </c>
      <c r="B86">
        <v>1</v>
      </c>
      <c r="C86" t="s">
        <v>516</v>
      </c>
      <c r="O86">
        <v>58</v>
      </c>
      <c r="P86">
        <v>29</v>
      </c>
      <c r="Q86">
        <v>441831</v>
      </c>
      <c r="R86">
        <f t="shared" si="3"/>
        <v>3509.4418310000001</v>
      </c>
      <c r="T86">
        <f t="shared" si="4"/>
        <v>8.7282000000000153</v>
      </c>
      <c r="U86">
        <f t="shared" si="5"/>
        <v>8728.2000000000153</v>
      </c>
    </row>
    <row r="87" spans="1:21" x14ac:dyDescent="0.25">
      <c r="A87">
        <v>166600000</v>
      </c>
      <c r="B87">
        <v>1</v>
      </c>
      <c r="C87" t="s">
        <v>517</v>
      </c>
      <c r="O87">
        <v>58</v>
      </c>
      <c r="P87">
        <v>37</v>
      </c>
      <c r="Q87">
        <v>826871</v>
      </c>
      <c r="R87">
        <f t="shared" si="3"/>
        <v>3517.8268710000002</v>
      </c>
      <c r="T87">
        <f t="shared" si="4"/>
        <v>8.3850400000001173</v>
      </c>
      <c r="U87">
        <f t="shared" si="5"/>
        <v>8385.0400000001173</v>
      </c>
    </row>
    <row r="88" spans="1:21" x14ac:dyDescent="0.25">
      <c r="A88">
        <v>168560000</v>
      </c>
      <c r="B88">
        <v>1</v>
      </c>
      <c r="C88" t="s">
        <v>519</v>
      </c>
      <c r="O88">
        <v>58</v>
      </c>
      <c r="P88">
        <v>46</v>
      </c>
      <c r="Q88">
        <v>170084</v>
      </c>
      <c r="R88">
        <f t="shared" si="3"/>
        <v>3526.1700839999999</v>
      </c>
      <c r="T88">
        <f t="shared" si="4"/>
        <v>8.3432129999996505</v>
      </c>
      <c r="U88">
        <f t="shared" si="5"/>
        <v>8343.2129999996505</v>
      </c>
    </row>
    <row r="89" spans="1:21" x14ac:dyDescent="0.25">
      <c r="A89">
        <v>170520000</v>
      </c>
      <c r="B89">
        <v>1</v>
      </c>
      <c r="C89" t="s">
        <v>520</v>
      </c>
      <c r="O89">
        <v>58</v>
      </c>
      <c r="P89">
        <v>54</v>
      </c>
      <c r="Q89">
        <v>510235</v>
      </c>
      <c r="R89">
        <f t="shared" si="3"/>
        <v>3534.5102350000002</v>
      </c>
      <c r="T89">
        <f t="shared" si="4"/>
        <v>8.3401510000003327</v>
      </c>
      <c r="U89">
        <f t="shared" si="5"/>
        <v>8340.1510000003327</v>
      </c>
    </row>
    <row r="90" spans="1:21" x14ac:dyDescent="0.25">
      <c r="A90">
        <v>172480000</v>
      </c>
      <c r="B90">
        <v>1</v>
      </c>
      <c r="C90" t="s">
        <v>521</v>
      </c>
      <c r="O90">
        <v>59</v>
      </c>
      <c r="P90">
        <v>2</v>
      </c>
      <c r="Q90">
        <v>899436</v>
      </c>
      <c r="R90">
        <f t="shared" si="3"/>
        <v>3542.8994360000002</v>
      </c>
      <c r="T90">
        <f t="shared" si="4"/>
        <v>8.3892009999999573</v>
      </c>
      <c r="U90">
        <f t="shared" si="5"/>
        <v>8389.2009999999573</v>
      </c>
    </row>
    <row r="91" spans="1:21" x14ac:dyDescent="0.25">
      <c r="A91">
        <v>174440000</v>
      </c>
      <c r="B91">
        <v>1</v>
      </c>
      <c r="C91" t="s">
        <v>522</v>
      </c>
      <c r="O91">
        <v>59</v>
      </c>
      <c r="P91">
        <v>11</v>
      </c>
      <c r="Q91">
        <v>385827</v>
      </c>
      <c r="R91">
        <f t="shared" si="3"/>
        <v>3551.3858270000001</v>
      </c>
      <c r="T91">
        <f t="shared" si="4"/>
        <v>8.4863909999999123</v>
      </c>
      <c r="U91">
        <f t="shared" si="5"/>
        <v>8486.3909999999123</v>
      </c>
    </row>
    <row r="92" spans="1:21" x14ac:dyDescent="0.25">
      <c r="A92">
        <v>176400000</v>
      </c>
      <c r="B92">
        <v>1</v>
      </c>
      <c r="C92" t="s">
        <v>523</v>
      </c>
      <c r="O92">
        <v>59</v>
      </c>
      <c r="P92">
        <v>19</v>
      </c>
      <c r="Q92">
        <v>761879</v>
      </c>
      <c r="R92">
        <f t="shared" si="3"/>
        <v>3559.7618790000001</v>
      </c>
      <c r="T92">
        <f t="shared" si="4"/>
        <v>8.3760520000000724</v>
      </c>
      <c r="U92">
        <f t="shared" si="5"/>
        <v>8376.0520000000724</v>
      </c>
    </row>
    <row r="93" spans="1:21" x14ac:dyDescent="0.25">
      <c r="A93">
        <v>178360000</v>
      </c>
      <c r="B93">
        <v>1</v>
      </c>
      <c r="C93" t="s">
        <v>526</v>
      </c>
      <c r="O93">
        <v>59</v>
      </c>
      <c r="P93">
        <v>28</v>
      </c>
      <c r="Q93">
        <v>186917</v>
      </c>
      <c r="R93">
        <f t="shared" si="3"/>
        <v>3568.186917</v>
      </c>
      <c r="T93">
        <f t="shared" si="4"/>
        <v>8.4250379999998586</v>
      </c>
      <c r="U93">
        <f t="shared" si="5"/>
        <v>8425.0379999998586</v>
      </c>
    </row>
    <row r="94" spans="1:21" x14ac:dyDescent="0.25">
      <c r="A94">
        <v>180320000</v>
      </c>
      <c r="B94">
        <v>1</v>
      </c>
      <c r="C94" t="s">
        <v>527</v>
      </c>
      <c r="O94">
        <v>59</v>
      </c>
      <c r="P94">
        <v>36</v>
      </c>
      <c r="Q94">
        <v>494633</v>
      </c>
      <c r="R94">
        <f t="shared" si="3"/>
        <v>3576.4946329999998</v>
      </c>
      <c r="T94">
        <f t="shared" si="4"/>
        <v>8.3077159999998003</v>
      </c>
      <c r="U94">
        <f t="shared" si="5"/>
        <v>8307.7159999998003</v>
      </c>
    </row>
    <row r="95" spans="1:21" x14ac:dyDescent="0.25">
      <c r="A95">
        <v>182280000</v>
      </c>
      <c r="B95">
        <v>1</v>
      </c>
      <c r="C95" t="s">
        <v>528</v>
      </c>
      <c r="O95">
        <v>59</v>
      </c>
      <c r="P95">
        <v>44</v>
      </c>
      <c r="Q95">
        <v>868547</v>
      </c>
      <c r="R95">
        <f t="shared" si="3"/>
        <v>3584.868547</v>
      </c>
      <c r="T95">
        <f t="shared" si="4"/>
        <v>8.3739140000002408</v>
      </c>
      <c r="U95">
        <f t="shared" si="5"/>
        <v>8373.9140000002408</v>
      </c>
    </row>
    <row r="96" spans="1:21" x14ac:dyDescent="0.25">
      <c r="A96">
        <v>184240000</v>
      </c>
      <c r="B96">
        <v>1</v>
      </c>
      <c r="C96" t="s">
        <v>529</v>
      </c>
      <c r="O96">
        <v>59</v>
      </c>
      <c r="P96">
        <v>53</v>
      </c>
      <c r="Q96">
        <v>203804</v>
      </c>
      <c r="R96">
        <f t="shared" si="3"/>
        <v>3593.2038040000002</v>
      </c>
      <c r="T96">
        <f t="shared" si="4"/>
        <v>8.3352570000001833</v>
      </c>
      <c r="U96">
        <f t="shared" si="5"/>
        <v>8335.2570000001833</v>
      </c>
    </row>
    <row r="97" spans="1:21" x14ac:dyDescent="0.25">
      <c r="A97">
        <v>186200000</v>
      </c>
      <c r="B97">
        <v>1</v>
      </c>
      <c r="C97" t="s">
        <v>530</v>
      </c>
      <c r="O97">
        <v>60</v>
      </c>
      <c r="P97">
        <v>1</v>
      </c>
      <c r="Q97">
        <v>582793</v>
      </c>
      <c r="R97">
        <f t="shared" si="3"/>
        <v>3601.582793</v>
      </c>
      <c r="T97">
        <f t="shared" si="4"/>
        <v>8.3789889999998195</v>
      </c>
      <c r="U97">
        <f t="shared" si="5"/>
        <v>8378.9889999998195</v>
      </c>
    </row>
    <row r="98" spans="1:21" x14ac:dyDescent="0.25">
      <c r="A98">
        <v>188160000</v>
      </c>
      <c r="B98">
        <v>1</v>
      </c>
      <c r="C98" t="s">
        <v>532</v>
      </c>
      <c r="O98">
        <v>60</v>
      </c>
      <c r="P98">
        <v>10</v>
      </c>
      <c r="Q98">
        <v>28423</v>
      </c>
      <c r="R98">
        <f t="shared" si="3"/>
        <v>3610.0284230000002</v>
      </c>
      <c r="T98">
        <f t="shared" si="4"/>
        <v>8.4456300000001647</v>
      </c>
      <c r="U98">
        <f t="shared" si="5"/>
        <v>8445.6300000001647</v>
      </c>
    </row>
    <row r="99" spans="1:21" x14ac:dyDescent="0.25">
      <c r="A99">
        <v>190120000</v>
      </c>
      <c r="B99">
        <v>1</v>
      </c>
      <c r="C99" t="s">
        <v>533</v>
      </c>
      <c r="O99">
        <v>60</v>
      </c>
      <c r="P99">
        <v>18</v>
      </c>
      <c r="Q99">
        <v>404432</v>
      </c>
      <c r="R99">
        <f t="shared" si="3"/>
        <v>3618.4044319999998</v>
      </c>
      <c r="T99">
        <f t="shared" si="4"/>
        <v>8.3760089999996126</v>
      </c>
      <c r="U99">
        <f t="shared" si="5"/>
        <v>8376.0089999996126</v>
      </c>
    </row>
    <row r="100" spans="1:21" x14ac:dyDescent="0.25">
      <c r="A100">
        <v>192080000</v>
      </c>
      <c r="B100">
        <v>1</v>
      </c>
      <c r="C100" t="s">
        <v>534</v>
      </c>
      <c r="O100">
        <v>60</v>
      </c>
      <c r="P100">
        <v>26</v>
      </c>
      <c r="Q100">
        <v>807554</v>
      </c>
      <c r="R100">
        <f t="shared" si="3"/>
        <v>3626.807554</v>
      </c>
      <c r="T100">
        <f t="shared" si="4"/>
        <v>8.4031220000001667</v>
      </c>
      <c r="U100">
        <f t="shared" si="5"/>
        <v>8403.1220000001667</v>
      </c>
    </row>
    <row r="101" spans="1:21" x14ac:dyDescent="0.25">
      <c r="A101">
        <v>194040000</v>
      </c>
      <c r="B101">
        <v>1</v>
      </c>
      <c r="C101" t="s">
        <v>535</v>
      </c>
      <c r="O101">
        <v>60</v>
      </c>
      <c r="P101">
        <v>35</v>
      </c>
      <c r="Q101">
        <v>185851</v>
      </c>
      <c r="R101">
        <f t="shared" si="3"/>
        <v>3635.1858510000002</v>
      </c>
      <c r="T101">
        <f t="shared" si="4"/>
        <v>8.3782970000002024</v>
      </c>
      <c r="U101">
        <f t="shared" si="5"/>
        <v>8378.2970000002024</v>
      </c>
    </row>
    <row r="102" spans="1:21" x14ac:dyDescent="0.25">
      <c r="A102">
        <v>196000000</v>
      </c>
      <c r="B102">
        <v>1</v>
      </c>
      <c r="C102" t="s">
        <v>536</v>
      </c>
      <c r="O102">
        <v>60</v>
      </c>
      <c r="P102">
        <v>43</v>
      </c>
      <c r="Q102">
        <v>549277</v>
      </c>
      <c r="R102">
        <f t="shared" si="3"/>
        <v>3643.5492770000001</v>
      </c>
      <c r="T102">
        <f t="shared" si="4"/>
        <v>8.3634259999998903</v>
      </c>
      <c r="U102">
        <f t="shared" si="5"/>
        <v>8363.4259999998903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D1" workbookViewId="0">
      <selection activeCell="T94" sqref="T94"/>
    </sheetView>
  </sheetViews>
  <sheetFormatPr defaultRowHeight="15" x14ac:dyDescent="0.25"/>
  <cols>
    <col min="1" max="1" width="10" bestFit="1" customWidth="1"/>
    <col min="4" max="13" width="4.5703125" customWidth="1"/>
  </cols>
  <sheetData>
    <row r="1" spans="1:21" x14ac:dyDescent="0.25">
      <c r="A1">
        <f>2*7*5*2*5*2*2*7*5*2*5*2*5*2*5*2</f>
        <v>196000000</v>
      </c>
      <c r="B1">
        <f>2*7*5*2*5*2*2*7*5*2*5*2</f>
        <v>1960000</v>
      </c>
    </row>
    <row r="2" spans="1:21" x14ac:dyDescent="0.25">
      <c r="N2" t="s">
        <v>405</v>
      </c>
      <c r="O2" t="s">
        <v>402</v>
      </c>
      <c r="P2" t="s">
        <v>403</v>
      </c>
      <c r="Q2" t="s">
        <v>404</v>
      </c>
    </row>
    <row r="3" spans="1:21" x14ac:dyDescent="0.25">
      <c r="A3">
        <v>1960000</v>
      </c>
      <c r="B3">
        <v>494</v>
      </c>
      <c r="C3" t="s">
        <v>2</v>
      </c>
      <c r="O3">
        <v>7</v>
      </c>
      <c r="P3">
        <v>21</v>
      </c>
      <c r="Q3">
        <v>4987</v>
      </c>
      <c r="R3">
        <f>O3*60+P3+Q3/1000000</f>
        <v>441.00498700000003</v>
      </c>
    </row>
    <row r="4" spans="1:21" x14ac:dyDescent="0.25">
      <c r="A4">
        <v>3920000</v>
      </c>
      <c r="B4">
        <v>563</v>
      </c>
      <c r="C4" t="s">
        <v>3</v>
      </c>
      <c r="O4">
        <v>7</v>
      </c>
      <c r="P4">
        <v>36</v>
      </c>
      <c r="Q4">
        <v>533881</v>
      </c>
      <c r="R4">
        <f t="shared" ref="R4:R67" si="0">O4*60+P4+Q4/1000000</f>
        <v>456.53388100000001</v>
      </c>
      <c r="T4">
        <f>R4-R3</f>
        <v>15.52889399999998</v>
      </c>
      <c r="U4">
        <f>T4/B4*1000</f>
        <v>27.582404973356979</v>
      </c>
    </row>
    <row r="5" spans="1:21" x14ac:dyDescent="0.25">
      <c r="A5">
        <v>5880000</v>
      </c>
      <c r="B5">
        <v>647</v>
      </c>
      <c r="C5" t="s">
        <v>4</v>
      </c>
      <c r="O5">
        <v>7</v>
      </c>
      <c r="P5">
        <v>51</v>
      </c>
      <c r="Q5">
        <v>325517</v>
      </c>
      <c r="R5">
        <f t="shared" si="0"/>
        <v>471.32551699999999</v>
      </c>
      <c r="T5">
        <f t="shared" ref="T5:T68" si="1">R5-R4</f>
        <v>14.791635999999983</v>
      </c>
      <c r="U5">
        <f t="shared" ref="U5:U68" si="2">T5/B5*1000</f>
        <v>22.861879443585753</v>
      </c>
    </row>
    <row r="6" spans="1:21" x14ac:dyDescent="0.25">
      <c r="A6">
        <v>7840000</v>
      </c>
      <c r="B6">
        <v>778</v>
      </c>
      <c r="C6" t="s">
        <v>5</v>
      </c>
      <c r="O6">
        <v>8</v>
      </c>
      <c r="P6">
        <v>5</v>
      </c>
      <c r="Q6">
        <v>872284</v>
      </c>
      <c r="R6">
        <f t="shared" si="0"/>
        <v>485.87228399999998</v>
      </c>
      <c r="T6">
        <f t="shared" si="1"/>
        <v>14.546766999999988</v>
      </c>
      <c r="U6">
        <f t="shared" si="2"/>
        <v>18.697643958868881</v>
      </c>
    </row>
    <row r="7" spans="1:21" x14ac:dyDescent="0.25">
      <c r="A7">
        <v>9800000</v>
      </c>
      <c r="B7">
        <v>921</v>
      </c>
      <c r="C7" t="s">
        <v>6</v>
      </c>
      <c r="O7">
        <v>8</v>
      </c>
      <c r="P7">
        <v>20</v>
      </c>
      <c r="Q7">
        <v>443247</v>
      </c>
      <c r="R7">
        <f t="shared" si="0"/>
        <v>500.44324699999999</v>
      </c>
      <c r="T7">
        <f t="shared" si="1"/>
        <v>14.570963000000006</v>
      </c>
      <c r="U7">
        <f t="shared" si="2"/>
        <v>15.820806731813253</v>
      </c>
    </row>
    <row r="8" spans="1:21" x14ac:dyDescent="0.25">
      <c r="A8">
        <v>11760000</v>
      </c>
      <c r="B8">
        <v>1028</v>
      </c>
      <c r="C8" t="s">
        <v>8</v>
      </c>
      <c r="O8">
        <v>8</v>
      </c>
      <c r="P8">
        <v>34</v>
      </c>
      <c r="Q8">
        <v>538203</v>
      </c>
      <c r="R8">
        <f t="shared" si="0"/>
        <v>514.53820299999995</v>
      </c>
      <c r="T8">
        <f t="shared" si="1"/>
        <v>14.094955999999968</v>
      </c>
      <c r="U8">
        <f t="shared" si="2"/>
        <v>13.711046692606972</v>
      </c>
    </row>
    <row r="9" spans="1:21" x14ac:dyDescent="0.25">
      <c r="A9">
        <v>13720000</v>
      </c>
      <c r="B9">
        <v>1097</v>
      </c>
      <c r="C9" t="s">
        <v>9</v>
      </c>
      <c r="O9">
        <v>8</v>
      </c>
      <c r="P9">
        <v>48</v>
      </c>
      <c r="Q9">
        <v>586642</v>
      </c>
      <c r="R9">
        <f t="shared" si="0"/>
        <v>528.58664199999998</v>
      </c>
      <c r="T9">
        <f t="shared" si="1"/>
        <v>14.04843900000003</v>
      </c>
      <c r="U9">
        <f t="shared" si="2"/>
        <v>12.806234275296291</v>
      </c>
    </row>
    <row r="10" spans="1:21" x14ac:dyDescent="0.25">
      <c r="A10">
        <v>15680000</v>
      </c>
      <c r="B10">
        <v>1199</v>
      </c>
      <c r="C10" t="s">
        <v>10</v>
      </c>
      <c r="O10">
        <v>9</v>
      </c>
      <c r="P10">
        <v>2</v>
      </c>
      <c r="Q10">
        <v>657763</v>
      </c>
      <c r="R10">
        <f t="shared" si="0"/>
        <v>542.65776300000005</v>
      </c>
      <c r="T10">
        <f t="shared" si="1"/>
        <v>14.071121000000062</v>
      </c>
      <c r="U10">
        <f t="shared" si="2"/>
        <v>11.735713928273613</v>
      </c>
    </row>
    <row r="11" spans="1:21" x14ac:dyDescent="0.25">
      <c r="A11">
        <v>17640000</v>
      </c>
      <c r="B11">
        <v>1328</v>
      </c>
      <c r="C11" t="s">
        <v>11</v>
      </c>
      <c r="O11">
        <v>9</v>
      </c>
      <c r="P11">
        <v>16</v>
      </c>
      <c r="Q11">
        <v>571060</v>
      </c>
      <c r="R11">
        <f t="shared" si="0"/>
        <v>556.57105999999999</v>
      </c>
      <c r="T11">
        <f t="shared" si="1"/>
        <v>13.913296999999943</v>
      </c>
      <c r="U11">
        <f t="shared" si="2"/>
        <v>10.476880271084294</v>
      </c>
    </row>
    <row r="12" spans="1:21" x14ac:dyDescent="0.25">
      <c r="A12">
        <v>19600000</v>
      </c>
      <c r="B12">
        <v>1465</v>
      </c>
      <c r="C12" t="s">
        <v>12</v>
      </c>
      <c r="O12">
        <v>9</v>
      </c>
      <c r="P12">
        <v>31</v>
      </c>
      <c r="Q12">
        <v>215399</v>
      </c>
      <c r="R12">
        <f t="shared" si="0"/>
        <v>571.21539900000005</v>
      </c>
      <c r="T12">
        <f t="shared" si="1"/>
        <v>14.644339000000059</v>
      </c>
      <c r="U12">
        <f t="shared" si="2"/>
        <v>9.9961358361775137</v>
      </c>
    </row>
    <row r="13" spans="1:21" x14ac:dyDescent="0.25">
      <c r="A13">
        <v>21560000</v>
      </c>
      <c r="B13">
        <v>1585</v>
      </c>
      <c r="C13" t="s">
        <v>15</v>
      </c>
      <c r="O13">
        <v>9</v>
      </c>
      <c r="P13">
        <v>45</v>
      </c>
      <c r="Q13">
        <v>88155</v>
      </c>
      <c r="R13">
        <f t="shared" si="0"/>
        <v>585.08815500000003</v>
      </c>
      <c r="T13">
        <f t="shared" si="1"/>
        <v>13.872755999999981</v>
      </c>
      <c r="U13">
        <f t="shared" si="2"/>
        <v>8.7525274447949393</v>
      </c>
    </row>
    <row r="14" spans="1:21" x14ac:dyDescent="0.25">
      <c r="A14">
        <v>23520000</v>
      </c>
      <c r="B14">
        <v>1652</v>
      </c>
      <c r="C14" t="s">
        <v>16</v>
      </c>
      <c r="O14">
        <v>9</v>
      </c>
      <c r="P14">
        <v>58</v>
      </c>
      <c r="Q14">
        <v>740252</v>
      </c>
      <c r="R14">
        <f t="shared" si="0"/>
        <v>598.74025200000005</v>
      </c>
      <c r="T14">
        <f t="shared" si="1"/>
        <v>13.652097000000026</v>
      </c>
      <c r="U14">
        <f t="shared" si="2"/>
        <v>8.2639812348668436</v>
      </c>
    </row>
    <row r="15" spans="1:21" x14ac:dyDescent="0.25">
      <c r="A15">
        <v>25480000</v>
      </c>
      <c r="B15">
        <v>1711</v>
      </c>
      <c r="C15" t="s">
        <v>17</v>
      </c>
      <c r="O15">
        <v>10</v>
      </c>
      <c r="P15">
        <v>12</v>
      </c>
      <c r="Q15">
        <v>349187</v>
      </c>
      <c r="R15">
        <f t="shared" si="0"/>
        <v>612.34918700000003</v>
      </c>
      <c r="T15">
        <f t="shared" si="1"/>
        <v>13.608934999999974</v>
      </c>
      <c r="U15">
        <f t="shared" si="2"/>
        <v>7.9537901811805813</v>
      </c>
    </row>
    <row r="16" spans="1:21" x14ac:dyDescent="0.25">
      <c r="A16">
        <v>27440000</v>
      </c>
      <c r="B16">
        <v>1803</v>
      </c>
      <c r="C16" t="s">
        <v>18</v>
      </c>
      <c r="O16">
        <v>10</v>
      </c>
      <c r="P16">
        <v>25</v>
      </c>
      <c r="Q16">
        <v>964214</v>
      </c>
      <c r="R16">
        <f t="shared" si="0"/>
        <v>625.96421399999997</v>
      </c>
      <c r="T16">
        <f t="shared" si="1"/>
        <v>13.615026999999941</v>
      </c>
      <c r="U16">
        <f t="shared" si="2"/>
        <v>7.5513183582917032</v>
      </c>
    </row>
    <row r="17" spans="1:21" x14ac:dyDescent="0.25">
      <c r="A17">
        <v>29400000</v>
      </c>
      <c r="B17">
        <v>1885</v>
      </c>
      <c r="C17" t="s">
        <v>19</v>
      </c>
      <c r="O17">
        <v>10</v>
      </c>
      <c r="P17">
        <v>39</v>
      </c>
      <c r="Q17">
        <v>821766</v>
      </c>
      <c r="R17">
        <f t="shared" si="0"/>
        <v>639.82176600000003</v>
      </c>
      <c r="T17">
        <f t="shared" si="1"/>
        <v>13.857552000000055</v>
      </c>
      <c r="U17">
        <f t="shared" si="2"/>
        <v>7.3514864721485704</v>
      </c>
    </row>
    <row r="18" spans="1:21" x14ac:dyDescent="0.25">
      <c r="A18">
        <v>31360000</v>
      </c>
      <c r="B18">
        <v>1932</v>
      </c>
      <c r="C18" t="s">
        <v>21</v>
      </c>
      <c r="O18">
        <v>10</v>
      </c>
      <c r="P18">
        <v>54</v>
      </c>
      <c r="Q18">
        <v>74403</v>
      </c>
      <c r="R18">
        <f t="shared" si="0"/>
        <v>654.07440299999996</v>
      </c>
      <c r="T18">
        <f t="shared" si="1"/>
        <v>14.252636999999936</v>
      </c>
      <c r="U18">
        <f t="shared" si="2"/>
        <v>7.3771413043477931</v>
      </c>
    </row>
    <row r="19" spans="1:21" x14ac:dyDescent="0.25">
      <c r="A19">
        <v>33320000</v>
      </c>
      <c r="B19">
        <v>1982</v>
      </c>
      <c r="C19" t="s">
        <v>22</v>
      </c>
      <c r="O19">
        <v>11</v>
      </c>
      <c r="P19">
        <v>7</v>
      </c>
      <c r="Q19">
        <v>829023</v>
      </c>
      <c r="R19">
        <f t="shared" si="0"/>
        <v>667.82902300000001</v>
      </c>
      <c r="T19">
        <f t="shared" si="1"/>
        <v>13.754620000000045</v>
      </c>
      <c r="U19">
        <f t="shared" si="2"/>
        <v>6.9397679112008301</v>
      </c>
    </row>
    <row r="20" spans="1:21" x14ac:dyDescent="0.25">
      <c r="A20">
        <v>35280000</v>
      </c>
      <c r="B20">
        <v>2043</v>
      </c>
      <c r="C20" t="s">
        <v>23</v>
      </c>
      <c r="O20">
        <v>11</v>
      </c>
      <c r="P20">
        <v>21</v>
      </c>
      <c r="Q20">
        <v>561604</v>
      </c>
      <c r="R20">
        <f t="shared" si="0"/>
        <v>681.56160399999999</v>
      </c>
      <c r="T20">
        <f t="shared" si="1"/>
        <v>13.732580999999982</v>
      </c>
      <c r="U20">
        <f t="shared" si="2"/>
        <v>6.7217723935389042</v>
      </c>
    </row>
    <row r="21" spans="1:21" x14ac:dyDescent="0.25">
      <c r="A21">
        <v>37240000</v>
      </c>
      <c r="B21">
        <v>2124</v>
      </c>
      <c r="C21" t="s">
        <v>24</v>
      </c>
      <c r="O21">
        <v>11</v>
      </c>
      <c r="P21">
        <v>35</v>
      </c>
      <c r="Q21">
        <v>405400</v>
      </c>
      <c r="R21">
        <f t="shared" si="0"/>
        <v>695.40539999999999</v>
      </c>
      <c r="T21">
        <f t="shared" si="1"/>
        <v>13.843795999999998</v>
      </c>
      <c r="U21">
        <f t="shared" si="2"/>
        <v>6.5177947269303189</v>
      </c>
    </row>
    <row r="22" spans="1:21" x14ac:dyDescent="0.25">
      <c r="A22">
        <v>39200000</v>
      </c>
      <c r="B22">
        <v>2233</v>
      </c>
      <c r="C22" t="s">
        <v>25</v>
      </c>
      <c r="O22">
        <v>11</v>
      </c>
      <c r="P22">
        <v>49</v>
      </c>
      <c r="Q22">
        <v>406156</v>
      </c>
      <c r="R22">
        <f t="shared" si="0"/>
        <v>709.40615600000001</v>
      </c>
      <c r="T22">
        <f t="shared" si="1"/>
        <v>14.000756000000024</v>
      </c>
      <c r="U22">
        <f t="shared" si="2"/>
        <v>6.2699310344827692</v>
      </c>
    </row>
    <row r="23" spans="1:21" x14ac:dyDescent="0.25">
      <c r="A23">
        <v>41160000</v>
      </c>
      <c r="B23">
        <v>2325</v>
      </c>
      <c r="C23" t="s">
        <v>28</v>
      </c>
      <c r="O23">
        <v>12</v>
      </c>
      <c r="P23">
        <v>3</v>
      </c>
      <c r="Q23">
        <v>518709</v>
      </c>
      <c r="R23">
        <f t="shared" si="0"/>
        <v>723.51870899999994</v>
      </c>
      <c r="T23">
        <f t="shared" si="1"/>
        <v>14.112552999999934</v>
      </c>
      <c r="U23">
        <f t="shared" si="2"/>
        <v>6.0699152688171765</v>
      </c>
    </row>
    <row r="24" spans="1:21" x14ac:dyDescent="0.25">
      <c r="A24">
        <v>43120000</v>
      </c>
      <c r="B24">
        <v>2378</v>
      </c>
      <c r="C24" t="s">
        <v>29</v>
      </c>
      <c r="O24">
        <v>12</v>
      </c>
      <c r="P24">
        <v>17</v>
      </c>
      <c r="Q24">
        <v>511781</v>
      </c>
      <c r="R24">
        <f t="shared" si="0"/>
        <v>737.51178100000004</v>
      </c>
      <c r="T24">
        <f t="shared" si="1"/>
        <v>13.993072000000097</v>
      </c>
      <c r="U24">
        <f t="shared" si="2"/>
        <v>5.8843868797309069</v>
      </c>
    </row>
    <row r="25" spans="1:21" x14ac:dyDescent="0.25">
      <c r="A25">
        <v>45080000</v>
      </c>
      <c r="B25">
        <v>2435</v>
      </c>
      <c r="C25" t="s">
        <v>30</v>
      </c>
      <c r="O25">
        <v>12</v>
      </c>
      <c r="P25">
        <v>31</v>
      </c>
      <c r="Q25">
        <v>394928</v>
      </c>
      <c r="R25">
        <f t="shared" si="0"/>
        <v>751.39492800000005</v>
      </c>
      <c r="T25">
        <f t="shared" si="1"/>
        <v>13.883147000000008</v>
      </c>
      <c r="U25">
        <f t="shared" si="2"/>
        <v>5.701497741273104</v>
      </c>
    </row>
    <row r="26" spans="1:21" x14ac:dyDescent="0.25">
      <c r="A26">
        <v>47040000</v>
      </c>
      <c r="B26">
        <v>2501</v>
      </c>
      <c r="C26" t="s">
        <v>31</v>
      </c>
      <c r="O26">
        <v>12</v>
      </c>
      <c r="P26">
        <v>45</v>
      </c>
      <c r="Q26">
        <v>541441</v>
      </c>
      <c r="R26">
        <f t="shared" si="0"/>
        <v>765.54144099999996</v>
      </c>
      <c r="T26">
        <f t="shared" si="1"/>
        <v>14.146512999999914</v>
      </c>
      <c r="U26">
        <f t="shared" si="2"/>
        <v>5.656342662934791</v>
      </c>
    </row>
    <row r="27" spans="1:21" x14ac:dyDescent="0.25">
      <c r="A27">
        <v>49000000</v>
      </c>
      <c r="B27">
        <v>2591</v>
      </c>
      <c r="C27" t="s">
        <v>32</v>
      </c>
      <c r="O27">
        <v>12</v>
      </c>
      <c r="P27">
        <v>59</v>
      </c>
      <c r="Q27">
        <v>927151</v>
      </c>
      <c r="R27">
        <f t="shared" si="0"/>
        <v>779.92715099999998</v>
      </c>
      <c r="T27">
        <f t="shared" si="1"/>
        <v>14.385710000000017</v>
      </c>
      <c r="U27">
        <f t="shared" si="2"/>
        <v>5.5521844847549282</v>
      </c>
    </row>
    <row r="28" spans="1:21" x14ac:dyDescent="0.25">
      <c r="A28">
        <v>50960000</v>
      </c>
      <c r="B28">
        <v>2639</v>
      </c>
      <c r="C28" t="s">
        <v>34</v>
      </c>
      <c r="O28">
        <v>13</v>
      </c>
      <c r="P28">
        <v>13</v>
      </c>
      <c r="Q28">
        <v>880672</v>
      </c>
      <c r="R28">
        <f t="shared" si="0"/>
        <v>793.880672</v>
      </c>
      <c r="T28">
        <f t="shared" si="1"/>
        <v>13.953521000000023</v>
      </c>
      <c r="U28">
        <f t="shared" si="2"/>
        <v>5.2874274346343402</v>
      </c>
    </row>
    <row r="29" spans="1:21" x14ac:dyDescent="0.25">
      <c r="A29">
        <v>52920000</v>
      </c>
      <c r="B29">
        <v>2696</v>
      </c>
      <c r="C29" t="s">
        <v>35</v>
      </c>
      <c r="O29">
        <v>13</v>
      </c>
      <c r="P29">
        <v>27</v>
      </c>
      <c r="Q29">
        <v>517051</v>
      </c>
      <c r="R29">
        <f t="shared" si="0"/>
        <v>807.51705100000004</v>
      </c>
      <c r="T29">
        <f t="shared" si="1"/>
        <v>13.636379000000034</v>
      </c>
      <c r="U29">
        <f t="shared" si="2"/>
        <v>5.0580040801187067</v>
      </c>
    </row>
    <row r="30" spans="1:21" x14ac:dyDescent="0.25">
      <c r="A30">
        <v>54880000</v>
      </c>
      <c r="B30">
        <v>2756</v>
      </c>
      <c r="C30" t="s">
        <v>36</v>
      </c>
      <c r="O30">
        <v>13</v>
      </c>
      <c r="P30">
        <v>41</v>
      </c>
      <c r="Q30">
        <v>296375</v>
      </c>
      <c r="R30">
        <f t="shared" si="0"/>
        <v>821.29637500000001</v>
      </c>
      <c r="T30">
        <f t="shared" si="1"/>
        <v>13.779323999999974</v>
      </c>
      <c r="U30">
        <f t="shared" si="2"/>
        <v>4.9997547169811227</v>
      </c>
    </row>
    <row r="31" spans="1:21" x14ac:dyDescent="0.25">
      <c r="A31">
        <v>56840000</v>
      </c>
      <c r="B31">
        <v>2835</v>
      </c>
      <c r="C31" t="s">
        <v>37</v>
      </c>
      <c r="O31">
        <v>13</v>
      </c>
      <c r="P31">
        <v>55</v>
      </c>
      <c r="Q31">
        <v>228902</v>
      </c>
      <c r="R31">
        <f t="shared" si="0"/>
        <v>835.22890199999995</v>
      </c>
      <c r="T31">
        <f t="shared" si="1"/>
        <v>13.932526999999936</v>
      </c>
      <c r="U31">
        <f t="shared" si="2"/>
        <v>4.9144716049382486</v>
      </c>
    </row>
    <row r="32" spans="1:21" x14ac:dyDescent="0.25">
      <c r="A32">
        <v>58800000</v>
      </c>
      <c r="B32">
        <v>2901</v>
      </c>
      <c r="C32" t="s">
        <v>38</v>
      </c>
      <c r="O32">
        <v>14</v>
      </c>
      <c r="P32">
        <v>9</v>
      </c>
      <c r="Q32">
        <v>380750</v>
      </c>
      <c r="R32">
        <f t="shared" si="0"/>
        <v>849.38075000000003</v>
      </c>
      <c r="T32">
        <f t="shared" si="1"/>
        <v>14.151848000000086</v>
      </c>
      <c r="U32">
        <f t="shared" si="2"/>
        <v>4.8782654257153002</v>
      </c>
    </row>
    <row r="33" spans="1:21" x14ac:dyDescent="0.25">
      <c r="A33">
        <v>60760000</v>
      </c>
      <c r="B33">
        <v>2980</v>
      </c>
      <c r="C33" t="s">
        <v>41</v>
      </c>
      <c r="O33">
        <v>14</v>
      </c>
      <c r="P33">
        <v>23</v>
      </c>
      <c r="Q33">
        <v>777121</v>
      </c>
      <c r="R33">
        <f t="shared" si="0"/>
        <v>863.77712099999997</v>
      </c>
      <c r="T33">
        <f t="shared" si="1"/>
        <v>14.396370999999931</v>
      </c>
      <c r="U33">
        <f t="shared" si="2"/>
        <v>4.8309969798657493</v>
      </c>
    </row>
    <row r="34" spans="1:21" x14ac:dyDescent="0.25">
      <c r="A34">
        <v>62720000</v>
      </c>
      <c r="B34">
        <v>3030</v>
      </c>
      <c r="C34" t="s">
        <v>42</v>
      </c>
      <c r="O34">
        <v>14</v>
      </c>
      <c r="P34">
        <v>37</v>
      </c>
      <c r="Q34">
        <v>789649</v>
      </c>
      <c r="R34">
        <f t="shared" si="0"/>
        <v>877.78964900000005</v>
      </c>
      <c r="T34">
        <f t="shared" si="1"/>
        <v>14.012528000000088</v>
      </c>
      <c r="U34">
        <f t="shared" si="2"/>
        <v>4.6245966996699961</v>
      </c>
    </row>
    <row r="35" spans="1:21" x14ac:dyDescent="0.25">
      <c r="A35">
        <v>64680000</v>
      </c>
      <c r="B35">
        <v>3066</v>
      </c>
      <c r="C35" t="s">
        <v>43</v>
      </c>
      <c r="O35">
        <v>14</v>
      </c>
      <c r="P35">
        <v>51</v>
      </c>
      <c r="Q35">
        <v>600892</v>
      </c>
      <c r="R35">
        <f t="shared" si="0"/>
        <v>891.60089200000004</v>
      </c>
      <c r="T35">
        <f t="shared" si="1"/>
        <v>13.81124299999999</v>
      </c>
      <c r="U35">
        <f t="shared" si="2"/>
        <v>4.504645466405738</v>
      </c>
    </row>
    <row r="36" spans="1:21" x14ac:dyDescent="0.25">
      <c r="A36">
        <v>66640000</v>
      </c>
      <c r="B36">
        <v>3138</v>
      </c>
      <c r="C36" t="s">
        <v>44</v>
      </c>
      <c r="O36">
        <v>15</v>
      </c>
      <c r="P36">
        <v>5</v>
      </c>
      <c r="Q36">
        <v>634712</v>
      </c>
      <c r="R36">
        <f t="shared" si="0"/>
        <v>905.63471200000004</v>
      </c>
      <c r="T36">
        <f t="shared" si="1"/>
        <v>14.033819999999992</v>
      </c>
      <c r="U36">
        <f t="shared" si="2"/>
        <v>4.4722179732313547</v>
      </c>
    </row>
    <row r="37" spans="1:21" x14ac:dyDescent="0.25">
      <c r="A37">
        <v>68600000</v>
      </c>
      <c r="B37">
        <v>3227</v>
      </c>
      <c r="C37" t="s">
        <v>45</v>
      </c>
      <c r="O37">
        <v>15</v>
      </c>
      <c r="P37">
        <v>19</v>
      </c>
      <c r="Q37">
        <v>974022</v>
      </c>
      <c r="R37">
        <f t="shared" si="0"/>
        <v>919.97402199999999</v>
      </c>
      <c r="T37">
        <f t="shared" si="1"/>
        <v>14.339309999999955</v>
      </c>
      <c r="U37">
        <f t="shared" si="2"/>
        <v>4.4435419894638848</v>
      </c>
    </row>
    <row r="38" spans="1:21" x14ac:dyDescent="0.25">
      <c r="A38">
        <v>70560000</v>
      </c>
      <c r="B38">
        <v>3280</v>
      </c>
      <c r="C38" t="s">
        <v>47</v>
      </c>
      <c r="O38">
        <v>15</v>
      </c>
      <c r="P38">
        <v>34</v>
      </c>
      <c r="Q38">
        <v>30368</v>
      </c>
      <c r="R38">
        <f t="shared" si="0"/>
        <v>934.03036799999995</v>
      </c>
      <c r="T38">
        <f t="shared" si="1"/>
        <v>14.056345999999962</v>
      </c>
      <c r="U38">
        <f t="shared" si="2"/>
        <v>4.2854713414634036</v>
      </c>
    </row>
    <row r="39" spans="1:21" x14ac:dyDescent="0.25">
      <c r="A39">
        <v>72520000</v>
      </c>
      <c r="B39">
        <v>3330</v>
      </c>
      <c r="C39" t="s">
        <v>48</v>
      </c>
      <c r="O39">
        <v>15</v>
      </c>
      <c r="P39">
        <v>47</v>
      </c>
      <c r="Q39">
        <v>860070</v>
      </c>
      <c r="R39">
        <f t="shared" si="0"/>
        <v>947.86006999999995</v>
      </c>
      <c r="T39">
        <f t="shared" si="1"/>
        <v>13.829701999999997</v>
      </c>
      <c r="U39">
        <f t="shared" si="2"/>
        <v>4.1530636636636631</v>
      </c>
    </row>
    <row r="40" spans="1:21" x14ac:dyDescent="0.25">
      <c r="A40">
        <v>74480000</v>
      </c>
      <c r="B40">
        <v>3393</v>
      </c>
      <c r="C40" t="s">
        <v>49</v>
      </c>
      <c r="O40">
        <v>16</v>
      </c>
      <c r="P40">
        <v>1</v>
      </c>
      <c r="Q40">
        <v>85624</v>
      </c>
      <c r="R40">
        <f t="shared" si="0"/>
        <v>961.08562400000005</v>
      </c>
      <c r="T40">
        <f t="shared" si="1"/>
        <v>13.225554000000102</v>
      </c>
      <c r="U40">
        <f t="shared" si="2"/>
        <v>3.897893899204274</v>
      </c>
    </row>
    <row r="41" spans="1:21" x14ac:dyDescent="0.25">
      <c r="A41">
        <v>76440000</v>
      </c>
      <c r="B41">
        <v>3471</v>
      </c>
      <c r="C41" t="s">
        <v>50</v>
      </c>
      <c r="O41">
        <v>16</v>
      </c>
      <c r="P41">
        <v>16</v>
      </c>
      <c r="Q41">
        <v>499674</v>
      </c>
      <c r="R41">
        <f t="shared" si="0"/>
        <v>976.49967400000003</v>
      </c>
      <c r="T41">
        <f t="shared" si="1"/>
        <v>15.414049999999975</v>
      </c>
      <c r="U41">
        <f t="shared" si="2"/>
        <v>4.4408095649668606</v>
      </c>
    </row>
    <row r="42" spans="1:21" x14ac:dyDescent="0.25">
      <c r="A42">
        <v>78400000</v>
      </c>
      <c r="B42">
        <v>3554</v>
      </c>
      <c r="C42" t="s">
        <v>51</v>
      </c>
      <c r="O42">
        <v>16</v>
      </c>
      <c r="P42">
        <v>30</v>
      </c>
      <c r="Q42">
        <v>840037</v>
      </c>
      <c r="R42">
        <f t="shared" si="0"/>
        <v>990.84003700000005</v>
      </c>
      <c r="T42">
        <f t="shared" si="1"/>
        <v>14.340363000000025</v>
      </c>
      <c r="U42">
        <f t="shared" si="2"/>
        <v>4.0349924029262869</v>
      </c>
    </row>
    <row r="43" spans="1:21" x14ac:dyDescent="0.25">
      <c r="A43">
        <v>80360000</v>
      </c>
      <c r="B43">
        <v>3630</v>
      </c>
      <c r="C43" t="s">
        <v>54</v>
      </c>
      <c r="O43">
        <v>16</v>
      </c>
      <c r="P43">
        <v>45</v>
      </c>
      <c r="Q43">
        <v>211958</v>
      </c>
      <c r="R43">
        <f t="shared" si="0"/>
        <v>1005.211958</v>
      </c>
      <c r="T43">
        <f t="shared" si="1"/>
        <v>14.371920999999929</v>
      </c>
      <c r="U43">
        <f t="shared" si="2"/>
        <v>3.9592068870523223</v>
      </c>
    </row>
    <row r="44" spans="1:21" x14ac:dyDescent="0.25">
      <c r="A44">
        <v>82320000</v>
      </c>
      <c r="B44">
        <v>3678</v>
      </c>
      <c r="C44" t="s">
        <v>55</v>
      </c>
      <c r="O44">
        <v>16</v>
      </c>
      <c r="P44">
        <v>59</v>
      </c>
      <c r="Q44">
        <v>437163</v>
      </c>
      <c r="R44">
        <f t="shared" si="0"/>
        <v>1019.4371630000001</v>
      </c>
      <c r="T44">
        <f t="shared" si="1"/>
        <v>14.225205000000074</v>
      </c>
      <c r="U44">
        <f t="shared" si="2"/>
        <v>3.8676468189233479</v>
      </c>
    </row>
    <row r="45" spans="1:21" x14ac:dyDescent="0.25">
      <c r="A45">
        <v>84280000</v>
      </c>
      <c r="B45">
        <v>3732</v>
      </c>
      <c r="C45" t="s">
        <v>56</v>
      </c>
      <c r="O45">
        <v>17</v>
      </c>
      <c r="P45">
        <v>13</v>
      </c>
      <c r="Q45">
        <v>833145</v>
      </c>
      <c r="R45">
        <f t="shared" si="0"/>
        <v>1033.8331450000001</v>
      </c>
      <c r="T45">
        <f t="shared" si="1"/>
        <v>14.395982000000004</v>
      </c>
      <c r="U45">
        <f t="shared" si="2"/>
        <v>3.8574442658092187</v>
      </c>
    </row>
    <row r="46" spans="1:21" x14ac:dyDescent="0.25">
      <c r="A46">
        <v>86240000</v>
      </c>
      <c r="B46">
        <v>3800</v>
      </c>
      <c r="C46" t="s">
        <v>57</v>
      </c>
      <c r="O46">
        <v>17</v>
      </c>
      <c r="P46">
        <v>28</v>
      </c>
      <c r="Q46">
        <v>13151</v>
      </c>
      <c r="R46">
        <f t="shared" si="0"/>
        <v>1048.0131510000001</v>
      </c>
      <c r="T46">
        <f t="shared" si="1"/>
        <v>14.180006000000049</v>
      </c>
      <c r="U46">
        <f t="shared" si="2"/>
        <v>3.7315805263158022</v>
      </c>
    </row>
    <row r="47" spans="1:21" x14ac:dyDescent="0.25">
      <c r="A47">
        <v>88200000</v>
      </c>
      <c r="B47">
        <v>3896</v>
      </c>
      <c r="C47" t="s">
        <v>58</v>
      </c>
      <c r="O47">
        <v>17</v>
      </c>
      <c r="P47">
        <v>42</v>
      </c>
      <c r="Q47">
        <v>614771</v>
      </c>
      <c r="R47">
        <f t="shared" si="0"/>
        <v>1062.614771</v>
      </c>
      <c r="T47">
        <f t="shared" si="1"/>
        <v>14.601619999999912</v>
      </c>
      <c r="U47">
        <f t="shared" si="2"/>
        <v>3.7478490759753367</v>
      </c>
    </row>
    <row r="48" spans="1:21" x14ac:dyDescent="0.25">
      <c r="A48">
        <v>90160000</v>
      </c>
      <c r="B48">
        <v>3942</v>
      </c>
      <c r="C48" t="s">
        <v>60</v>
      </c>
      <c r="O48">
        <v>17</v>
      </c>
      <c r="P48">
        <v>57</v>
      </c>
      <c r="Q48">
        <v>70353</v>
      </c>
      <c r="R48">
        <f t="shared" si="0"/>
        <v>1077.0703530000001</v>
      </c>
      <c r="T48">
        <f t="shared" si="1"/>
        <v>14.455582000000049</v>
      </c>
      <c r="U48">
        <f t="shared" si="2"/>
        <v>3.6670679857940258</v>
      </c>
    </row>
    <row r="49" spans="1:21" x14ac:dyDescent="0.25">
      <c r="A49">
        <v>92120000</v>
      </c>
      <c r="B49">
        <v>3989</v>
      </c>
      <c r="C49" t="s">
        <v>61</v>
      </c>
      <c r="O49">
        <v>18</v>
      </c>
      <c r="P49">
        <v>11</v>
      </c>
      <c r="Q49">
        <v>496729</v>
      </c>
      <c r="R49">
        <f t="shared" si="0"/>
        <v>1091.496729</v>
      </c>
      <c r="T49">
        <f t="shared" si="1"/>
        <v>14.426375999999891</v>
      </c>
      <c r="U49">
        <f t="shared" si="2"/>
        <v>3.6165394835798175</v>
      </c>
    </row>
    <row r="50" spans="1:21" x14ac:dyDescent="0.25">
      <c r="A50">
        <v>94080000</v>
      </c>
      <c r="B50">
        <v>4050</v>
      </c>
      <c r="C50" t="s">
        <v>62</v>
      </c>
      <c r="O50">
        <v>18</v>
      </c>
      <c r="P50">
        <v>26</v>
      </c>
      <c r="Q50">
        <v>354269</v>
      </c>
      <c r="R50">
        <f t="shared" si="0"/>
        <v>1106.3542689999999</v>
      </c>
      <c r="T50">
        <f t="shared" si="1"/>
        <v>14.857539999999972</v>
      </c>
      <c r="U50">
        <f t="shared" si="2"/>
        <v>3.6685283950617213</v>
      </c>
    </row>
    <row r="51" spans="1:21" x14ac:dyDescent="0.25">
      <c r="A51">
        <v>96040000</v>
      </c>
      <c r="B51">
        <v>4123</v>
      </c>
      <c r="C51" t="s">
        <v>63</v>
      </c>
      <c r="O51">
        <v>18</v>
      </c>
      <c r="P51">
        <v>41</v>
      </c>
      <c r="Q51">
        <v>363467</v>
      </c>
      <c r="R51">
        <f t="shared" si="0"/>
        <v>1121.3634669999999</v>
      </c>
      <c r="T51">
        <f t="shared" si="1"/>
        <v>15.009197999999969</v>
      </c>
      <c r="U51">
        <f t="shared" si="2"/>
        <v>3.640358476837247</v>
      </c>
    </row>
    <row r="52" spans="1:21" x14ac:dyDescent="0.25">
      <c r="A52">
        <v>98000000</v>
      </c>
      <c r="B52">
        <v>4194</v>
      </c>
      <c r="C52" t="s">
        <v>64</v>
      </c>
      <c r="O52">
        <v>18</v>
      </c>
      <c r="P52">
        <v>55</v>
      </c>
      <c r="Q52">
        <v>980347</v>
      </c>
      <c r="R52">
        <f t="shared" si="0"/>
        <v>1135.9803469999999</v>
      </c>
      <c r="T52">
        <f t="shared" si="1"/>
        <v>14.616880000000037</v>
      </c>
      <c r="U52">
        <f t="shared" si="2"/>
        <v>3.4851883643300043</v>
      </c>
    </row>
    <row r="53" spans="1:21" x14ac:dyDescent="0.25">
      <c r="A53">
        <v>99960000</v>
      </c>
      <c r="B53">
        <v>4194</v>
      </c>
      <c r="C53" t="s">
        <v>68</v>
      </c>
      <c r="O53">
        <v>19</v>
      </c>
      <c r="P53">
        <v>9</v>
      </c>
      <c r="Q53">
        <v>942568</v>
      </c>
      <c r="R53">
        <f t="shared" si="0"/>
        <v>1149.9425679999999</v>
      </c>
      <c r="T53">
        <f t="shared" si="1"/>
        <v>13.962221</v>
      </c>
      <c r="U53">
        <f t="shared" si="2"/>
        <v>3.3290941821649973</v>
      </c>
    </row>
    <row r="54" spans="1:21" x14ac:dyDescent="0.25">
      <c r="A54">
        <v>101920000</v>
      </c>
      <c r="B54">
        <v>4194</v>
      </c>
      <c r="C54" t="s">
        <v>69</v>
      </c>
      <c r="O54">
        <v>19</v>
      </c>
      <c r="P54">
        <v>23</v>
      </c>
      <c r="Q54">
        <v>772749</v>
      </c>
      <c r="R54">
        <f t="shared" si="0"/>
        <v>1163.772749</v>
      </c>
      <c r="T54">
        <f t="shared" si="1"/>
        <v>13.830181000000039</v>
      </c>
      <c r="U54">
        <f t="shared" si="2"/>
        <v>3.2976111111111206</v>
      </c>
    </row>
    <row r="55" spans="1:21" x14ac:dyDescent="0.25">
      <c r="A55">
        <v>103880000</v>
      </c>
      <c r="B55">
        <v>4194</v>
      </c>
      <c r="C55" t="s">
        <v>70</v>
      </c>
      <c r="O55">
        <v>19</v>
      </c>
      <c r="P55">
        <v>37</v>
      </c>
      <c r="Q55">
        <v>420493</v>
      </c>
      <c r="R55">
        <f t="shared" si="0"/>
        <v>1177.4204930000001</v>
      </c>
      <c r="T55">
        <f t="shared" si="1"/>
        <v>13.647744000000102</v>
      </c>
      <c r="U55">
        <f t="shared" si="2"/>
        <v>3.254111587982857</v>
      </c>
    </row>
    <row r="56" spans="1:21" x14ac:dyDescent="0.25">
      <c r="A56">
        <v>105840000</v>
      </c>
      <c r="B56">
        <v>4194</v>
      </c>
      <c r="C56" t="s">
        <v>71</v>
      </c>
      <c r="O56">
        <v>19</v>
      </c>
      <c r="P56">
        <v>51</v>
      </c>
      <c r="Q56">
        <v>26142</v>
      </c>
      <c r="R56">
        <f t="shared" si="0"/>
        <v>1191.0261419999999</v>
      </c>
      <c r="T56">
        <f t="shared" si="1"/>
        <v>13.605648999999858</v>
      </c>
      <c r="U56">
        <f t="shared" si="2"/>
        <v>3.2440746304243819</v>
      </c>
    </row>
    <row r="57" spans="1:21" x14ac:dyDescent="0.25">
      <c r="A57">
        <v>107800000</v>
      </c>
      <c r="B57">
        <v>4194</v>
      </c>
      <c r="C57" t="s">
        <v>72</v>
      </c>
      <c r="O57">
        <v>20</v>
      </c>
      <c r="P57">
        <v>4</v>
      </c>
      <c r="Q57">
        <v>779919</v>
      </c>
      <c r="R57">
        <f t="shared" si="0"/>
        <v>1204.7799190000001</v>
      </c>
      <c r="T57">
        <f t="shared" si="1"/>
        <v>13.753777000000127</v>
      </c>
      <c r="U57">
        <f t="shared" si="2"/>
        <v>3.2793936576061342</v>
      </c>
    </row>
    <row r="58" spans="1:21" x14ac:dyDescent="0.25">
      <c r="A58">
        <v>109760000</v>
      </c>
      <c r="B58">
        <v>4194</v>
      </c>
      <c r="C58" t="s">
        <v>74</v>
      </c>
      <c r="O58">
        <v>20</v>
      </c>
      <c r="P58">
        <v>18</v>
      </c>
      <c r="Q58">
        <v>716650</v>
      </c>
      <c r="R58">
        <f t="shared" si="0"/>
        <v>1218.7166500000001</v>
      </c>
      <c r="T58">
        <f t="shared" si="1"/>
        <v>13.936731000000009</v>
      </c>
      <c r="U58">
        <f t="shared" si="2"/>
        <v>3.3230164520743943</v>
      </c>
    </row>
    <row r="59" spans="1:21" x14ac:dyDescent="0.25">
      <c r="A59">
        <v>111720000</v>
      </c>
      <c r="B59">
        <v>4194</v>
      </c>
      <c r="C59" t="s">
        <v>75</v>
      </c>
      <c r="O59">
        <v>20</v>
      </c>
      <c r="P59">
        <v>32</v>
      </c>
      <c r="Q59">
        <v>555519</v>
      </c>
      <c r="R59">
        <f t="shared" si="0"/>
        <v>1232.555519</v>
      </c>
      <c r="T59">
        <f t="shared" si="1"/>
        <v>13.838868999999931</v>
      </c>
      <c r="U59">
        <f t="shared" si="2"/>
        <v>3.2996826418693206</v>
      </c>
    </row>
    <row r="60" spans="1:21" x14ac:dyDescent="0.25">
      <c r="A60">
        <v>113680000</v>
      </c>
      <c r="B60">
        <v>4194</v>
      </c>
      <c r="C60" t="s">
        <v>76</v>
      </c>
      <c r="O60">
        <v>20</v>
      </c>
      <c r="P60">
        <v>46</v>
      </c>
      <c r="Q60">
        <v>328918</v>
      </c>
      <c r="R60">
        <f t="shared" si="0"/>
        <v>1246.3289179999999</v>
      </c>
      <c r="T60">
        <f t="shared" si="1"/>
        <v>13.773398999999927</v>
      </c>
      <c r="U60">
        <f t="shared" si="2"/>
        <v>3.284072246065791</v>
      </c>
    </row>
    <row r="61" spans="1:21" x14ac:dyDescent="0.25">
      <c r="A61">
        <v>115640000</v>
      </c>
      <c r="B61">
        <v>4194</v>
      </c>
      <c r="C61" t="s">
        <v>77</v>
      </c>
      <c r="O61">
        <v>21</v>
      </c>
      <c r="P61">
        <v>0</v>
      </c>
      <c r="Q61">
        <v>107392</v>
      </c>
      <c r="R61">
        <f t="shared" si="0"/>
        <v>1260.1073919999999</v>
      </c>
      <c r="T61">
        <f t="shared" si="1"/>
        <v>13.77847399999996</v>
      </c>
      <c r="U61">
        <f t="shared" si="2"/>
        <v>3.2852823080591227</v>
      </c>
    </row>
    <row r="62" spans="1:21" x14ac:dyDescent="0.25">
      <c r="A62">
        <v>117600000</v>
      </c>
      <c r="B62">
        <v>4194</v>
      </c>
      <c r="C62" t="s">
        <v>78</v>
      </c>
      <c r="O62">
        <v>21</v>
      </c>
      <c r="P62">
        <v>13</v>
      </c>
      <c r="Q62">
        <v>535399</v>
      </c>
      <c r="R62">
        <f t="shared" si="0"/>
        <v>1273.5353990000001</v>
      </c>
      <c r="T62">
        <f t="shared" si="1"/>
        <v>13.428007000000207</v>
      </c>
      <c r="U62">
        <f t="shared" si="2"/>
        <v>3.2017184072484994</v>
      </c>
    </row>
    <row r="63" spans="1:21" x14ac:dyDescent="0.25">
      <c r="A63">
        <v>119560000</v>
      </c>
      <c r="B63">
        <v>4194</v>
      </c>
      <c r="C63" t="s">
        <v>81</v>
      </c>
      <c r="O63">
        <v>21</v>
      </c>
      <c r="P63">
        <v>27</v>
      </c>
      <c r="Q63">
        <v>188422</v>
      </c>
      <c r="R63">
        <f t="shared" si="0"/>
        <v>1287.1884219999999</v>
      </c>
      <c r="T63">
        <f t="shared" si="1"/>
        <v>13.653022999999848</v>
      </c>
      <c r="U63">
        <f t="shared" si="2"/>
        <v>3.2553702908917139</v>
      </c>
    </row>
    <row r="64" spans="1:21" x14ac:dyDescent="0.25">
      <c r="A64">
        <v>121520000</v>
      </c>
      <c r="B64">
        <v>4194</v>
      </c>
      <c r="C64" t="s">
        <v>82</v>
      </c>
      <c r="O64">
        <v>21</v>
      </c>
      <c r="P64">
        <v>40</v>
      </c>
      <c r="Q64">
        <v>633300</v>
      </c>
      <c r="R64">
        <f t="shared" si="0"/>
        <v>1300.6333</v>
      </c>
      <c r="T64">
        <f t="shared" si="1"/>
        <v>13.444878000000017</v>
      </c>
      <c r="U64">
        <f t="shared" si="2"/>
        <v>3.2057410586552257</v>
      </c>
    </row>
    <row r="65" spans="1:21" x14ac:dyDescent="0.25">
      <c r="A65">
        <v>123480000</v>
      </c>
      <c r="B65">
        <v>4194</v>
      </c>
      <c r="C65" t="s">
        <v>83</v>
      </c>
      <c r="O65">
        <v>21</v>
      </c>
      <c r="P65">
        <v>54</v>
      </c>
      <c r="Q65">
        <v>944</v>
      </c>
      <c r="R65">
        <f t="shared" si="0"/>
        <v>1314.0009439999999</v>
      </c>
      <c r="T65">
        <f t="shared" si="1"/>
        <v>13.367643999999927</v>
      </c>
      <c r="U65">
        <f t="shared" si="2"/>
        <v>3.1873257033857718</v>
      </c>
    </row>
    <row r="66" spans="1:21" x14ac:dyDescent="0.25">
      <c r="A66">
        <v>125440000</v>
      </c>
      <c r="B66">
        <v>4194</v>
      </c>
      <c r="C66" t="s">
        <v>84</v>
      </c>
      <c r="O66">
        <v>22</v>
      </c>
      <c r="P66">
        <v>7</v>
      </c>
      <c r="Q66">
        <v>650743</v>
      </c>
      <c r="R66">
        <f t="shared" si="0"/>
        <v>1327.6507429999999</v>
      </c>
      <c r="T66">
        <f t="shared" si="1"/>
        <v>13.64979900000003</v>
      </c>
      <c r="U66">
        <f t="shared" si="2"/>
        <v>3.254601573676688</v>
      </c>
    </row>
    <row r="67" spans="1:21" x14ac:dyDescent="0.25">
      <c r="A67">
        <v>127400000</v>
      </c>
      <c r="B67">
        <v>4194</v>
      </c>
      <c r="C67" t="s">
        <v>85</v>
      </c>
      <c r="O67">
        <v>22</v>
      </c>
      <c r="P67">
        <v>21</v>
      </c>
      <c r="Q67">
        <v>291788</v>
      </c>
      <c r="R67">
        <f t="shared" si="0"/>
        <v>1341.291788</v>
      </c>
      <c r="T67">
        <f t="shared" si="1"/>
        <v>13.641045000000076</v>
      </c>
      <c r="U67">
        <f t="shared" si="2"/>
        <v>3.2525143061516633</v>
      </c>
    </row>
    <row r="68" spans="1:21" x14ac:dyDescent="0.25">
      <c r="A68">
        <v>129360000</v>
      </c>
      <c r="B68">
        <v>4194</v>
      </c>
      <c r="C68" t="s">
        <v>87</v>
      </c>
      <c r="O68">
        <v>22</v>
      </c>
      <c r="P68">
        <v>34</v>
      </c>
      <c r="Q68">
        <v>856359</v>
      </c>
      <c r="R68">
        <f t="shared" ref="R68:R102" si="3">O68*60+P68+Q68/1000000</f>
        <v>1354.8563590000001</v>
      </c>
      <c r="T68">
        <f t="shared" si="1"/>
        <v>13.564571000000115</v>
      </c>
      <c r="U68">
        <f t="shared" si="2"/>
        <v>3.2342801621364128</v>
      </c>
    </row>
    <row r="69" spans="1:21" x14ac:dyDescent="0.25">
      <c r="A69">
        <v>131320000</v>
      </c>
      <c r="B69">
        <v>4194</v>
      </c>
      <c r="C69" t="s">
        <v>88</v>
      </c>
      <c r="O69">
        <v>22</v>
      </c>
      <c r="P69">
        <v>48</v>
      </c>
      <c r="Q69">
        <v>584966</v>
      </c>
      <c r="R69">
        <f t="shared" si="3"/>
        <v>1368.5849659999999</v>
      </c>
      <c r="T69">
        <f t="shared" ref="T69:T102" si="4">R69-R68</f>
        <v>13.728606999999784</v>
      </c>
      <c r="U69">
        <f t="shared" ref="U69:U102" si="5">T69/B69*1000</f>
        <v>3.2733922269908877</v>
      </c>
    </row>
    <row r="70" spans="1:21" x14ac:dyDescent="0.25">
      <c r="A70">
        <v>133280000</v>
      </c>
      <c r="B70">
        <v>4194</v>
      </c>
      <c r="C70" t="s">
        <v>89</v>
      </c>
      <c r="O70">
        <v>23</v>
      </c>
      <c r="P70">
        <v>2</v>
      </c>
      <c r="Q70">
        <v>385978</v>
      </c>
      <c r="R70">
        <f t="shared" si="3"/>
        <v>1382.385978</v>
      </c>
      <c r="T70">
        <f t="shared" si="4"/>
        <v>13.801012000000128</v>
      </c>
      <c r="U70">
        <f t="shared" si="5"/>
        <v>3.2906561754888237</v>
      </c>
    </row>
    <row r="71" spans="1:21" x14ac:dyDescent="0.25">
      <c r="A71">
        <v>135240000</v>
      </c>
      <c r="B71">
        <v>4194</v>
      </c>
      <c r="C71" t="s">
        <v>90</v>
      </c>
      <c r="O71">
        <v>23</v>
      </c>
      <c r="P71">
        <v>16</v>
      </c>
      <c r="Q71">
        <v>383702</v>
      </c>
      <c r="R71">
        <f t="shared" si="3"/>
        <v>1396.3837020000001</v>
      </c>
      <c r="T71">
        <f t="shared" si="4"/>
        <v>13.997724000000062</v>
      </c>
      <c r="U71">
        <f t="shared" si="5"/>
        <v>3.3375593705293425</v>
      </c>
    </row>
    <row r="72" spans="1:21" x14ac:dyDescent="0.25">
      <c r="A72">
        <v>137200000</v>
      </c>
      <c r="B72">
        <v>4194</v>
      </c>
      <c r="C72" t="s">
        <v>91</v>
      </c>
      <c r="O72">
        <v>23</v>
      </c>
      <c r="P72">
        <v>30</v>
      </c>
      <c r="Q72">
        <v>516227</v>
      </c>
      <c r="R72">
        <f t="shared" si="3"/>
        <v>1410.5162270000001</v>
      </c>
      <c r="T72">
        <f t="shared" si="4"/>
        <v>14.132524999999987</v>
      </c>
      <c r="U72">
        <f t="shared" si="5"/>
        <v>3.3697007629947513</v>
      </c>
    </row>
    <row r="73" spans="1:21" x14ac:dyDescent="0.25">
      <c r="A73">
        <v>139160000</v>
      </c>
      <c r="B73">
        <v>4194</v>
      </c>
      <c r="C73" t="s">
        <v>94</v>
      </c>
      <c r="O73">
        <v>23</v>
      </c>
      <c r="P73">
        <v>45</v>
      </c>
      <c r="Q73">
        <v>18903</v>
      </c>
      <c r="R73">
        <f t="shared" si="3"/>
        <v>1425.0189029999999</v>
      </c>
      <c r="T73">
        <f t="shared" si="4"/>
        <v>14.502675999999838</v>
      </c>
      <c r="U73">
        <f t="shared" si="5"/>
        <v>3.4579580352884682</v>
      </c>
    </row>
    <row r="74" spans="1:21" x14ac:dyDescent="0.25">
      <c r="A74">
        <v>141120000</v>
      </c>
      <c r="B74">
        <v>4194</v>
      </c>
      <c r="C74" t="s">
        <v>95</v>
      </c>
      <c r="O74">
        <v>23</v>
      </c>
      <c r="P74">
        <v>59</v>
      </c>
      <c r="Q74">
        <v>170864</v>
      </c>
      <c r="R74">
        <f t="shared" si="3"/>
        <v>1439.1708639999999</v>
      </c>
      <c r="T74">
        <f t="shared" si="4"/>
        <v>14.151961000000028</v>
      </c>
      <c r="U74">
        <f t="shared" si="5"/>
        <v>3.3743350023843655</v>
      </c>
    </row>
    <row r="75" spans="1:21" x14ac:dyDescent="0.25">
      <c r="A75">
        <v>143080000</v>
      </c>
      <c r="B75">
        <v>4194</v>
      </c>
      <c r="C75" t="s">
        <v>96</v>
      </c>
      <c r="O75">
        <v>24</v>
      </c>
      <c r="P75">
        <v>13</v>
      </c>
      <c r="Q75">
        <v>184841</v>
      </c>
      <c r="R75">
        <f t="shared" si="3"/>
        <v>1453.184841</v>
      </c>
      <c r="T75">
        <f t="shared" si="4"/>
        <v>14.013977000000068</v>
      </c>
      <c r="U75">
        <f t="shared" si="5"/>
        <v>3.3414346685741698</v>
      </c>
    </row>
    <row r="76" spans="1:21" x14ac:dyDescent="0.25">
      <c r="A76">
        <v>145040000</v>
      </c>
      <c r="B76">
        <v>4194</v>
      </c>
      <c r="C76" t="s">
        <v>97</v>
      </c>
      <c r="O76">
        <v>24</v>
      </c>
      <c r="P76">
        <v>27</v>
      </c>
      <c r="Q76">
        <v>341189</v>
      </c>
      <c r="R76">
        <f t="shared" si="3"/>
        <v>1467.341189</v>
      </c>
      <c r="T76">
        <f t="shared" si="4"/>
        <v>14.15634799999998</v>
      </c>
      <c r="U76">
        <f t="shared" si="5"/>
        <v>3.3753810205054791</v>
      </c>
    </row>
    <row r="77" spans="1:21" x14ac:dyDescent="0.25">
      <c r="A77">
        <v>147000000</v>
      </c>
      <c r="B77">
        <v>4194</v>
      </c>
      <c r="C77" t="s">
        <v>98</v>
      </c>
      <c r="O77">
        <v>24</v>
      </c>
      <c r="P77">
        <v>41</v>
      </c>
      <c r="Q77">
        <v>677861</v>
      </c>
      <c r="R77">
        <f t="shared" si="3"/>
        <v>1481.6778609999999</v>
      </c>
      <c r="T77">
        <f t="shared" si="4"/>
        <v>14.336671999999908</v>
      </c>
      <c r="U77">
        <f t="shared" si="5"/>
        <v>3.4183767286599687</v>
      </c>
    </row>
    <row r="78" spans="1:21" x14ac:dyDescent="0.25">
      <c r="A78">
        <v>148960000</v>
      </c>
      <c r="B78">
        <v>4194</v>
      </c>
      <c r="C78" t="s">
        <v>100</v>
      </c>
      <c r="O78">
        <v>24</v>
      </c>
      <c r="P78">
        <v>55</v>
      </c>
      <c r="Q78">
        <v>954430</v>
      </c>
      <c r="R78">
        <f t="shared" si="3"/>
        <v>1495.95443</v>
      </c>
      <c r="T78">
        <f t="shared" si="4"/>
        <v>14.276569000000109</v>
      </c>
      <c r="U78">
        <f t="shared" si="5"/>
        <v>3.4040460181211514</v>
      </c>
    </row>
    <row r="79" spans="1:21" x14ac:dyDescent="0.25">
      <c r="A79">
        <v>150920000</v>
      </c>
      <c r="B79">
        <v>4194</v>
      </c>
      <c r="C79" t="s">
        <v>101</v>
      </c>
      <c r="O79">
        <v>25</v>
      </c>
      <c r="P79">
        <v>9</v>
      </c>
      <c r="Q79">
        <v>803067</v>
      </c>
      <c r="R79">
        <f t="shared" si="3"/>
        <v>1509.8030670000001</v>
      </c>
      <c r="T79">
        <f t="shared" si="4"/>
        <v>13.848637000000053</v>
      </c>
      <c r="U79">
        <f t="shared" si="5"/>
        <v>3.3020116833571893</v>
      </c>
    </row>
    <row r="80" spans="1:21" x14ac:dyDescent="0.25">
      <c r="A80">
        <v>152880000</v>
      </c>
      <c r="B80">
        <v>4194</v>
      </c>
      <c r="C80" t="s">
        <v>102</v>
      </c>
      <c r="O80">
        <v>25</v>
      </c>
      <c r="P80">
        <v>23</v>
      </c>
      <c r="Q80">
        <v>531996</v>
      </c>
      <c r="R80">
        <f t="shared" si="3"/>
        <v>1523.5319959999999</v>
      </c>
      <c r="T80">
        <f t="shared" si="4"/>
        <v>13.72892899999988</v>
      </c>
      <c r="U80">
        <f t="shared" si="5"/>
        <v>3.2734690033380733</v>
      </c>
    </row>
    <row r="81" spans="1:21" x14ac:dyDescent="0.25">
      <c r="A81">
        <v>154840000</v>
      </c>
      <c r="B81">
        <v>4194</v>
      </c>
      <c r="C81" t="s">
        <v>103</v>
      </c>
      <c r="O81">
        <v>25</v>
      </c>
      <c r="P81">
        <v>37</v>
      </c>
      <c r="Q81">
        <v>497702</v>
      </c>
      <c r="R81">
        <f t="shared" si="3"/>
        <v>1537.4977019999999</v>
      </c>
      <c r="T81">
        <f t="shared" si="4"/>
        <v>13.965705999999955</v>
      </c>
      <c r="U81">
        <f t="shared" si="5"/>
        <v>3.3299251311397122</v>
      </c>
    </row>
    <row r="82" spans="1:21" x14ac:dyDescent="0.25">
      <c r="A82">
        <v>156800000</v>
      </c>
      <c r="B82">
        <v>4194</v>
      </c>
      <c r="C82" t="s">
        <v>104</v>
      </c>
      <c r="O82">
        <v>25</v>
      </c>
      <c r="P82">
        <v>51</v>
      </c>
      <c r="Q82">
        <v>285582</v>
      </c>
      <c r="R82">
        <f t="shared" si="3"/>
        <v>1551.285582</v>
      </c>
      <c r="T82">
        <f t="shared" si="4"/>
        <v>13.787880000000087</v>
      </c>
      <c r="U82">
        <f t="shared" si="5"/>
        <v>3.2875250357653996</v>
      </c>
    </row>
    <row r="83" spans="1:21" x14ac:dyDescent="0.25">
      <c r="A83">
        <v>158760000</v>
      </c>
      <c r="B83">
        <v>4194</v>
      </c>
      <c r="C83" t="s">
        <v>107</v>
      </c>
      <c r="O83">
        <v>26</v>
      </c>
      <c r="P83">
        <v>5</v>
      </c>
      <c r="Q83">
        <v>402823</v>
      </c>
      <c r="R83">
        <f t="shared" si="3"/>
        <v>1565.4028229999999</v>
      </c>
      <c r="T83">
        <f t="shared" si="4"/>
        <v>14.117240999999922</v>
      </c>
      <c r="U83">
        <f t="shared" si="5"/>
        <v>3.3660565092989798</v>
      </c>
    </row>
    <row r="84" spans="1:21" x14ac:dyDescent="0.25">
      <c r="A84">
        <v>160720000</v>
      </c>
      <c r="B84">
        <v>4194</v>
      </c>
      <c r="C84" t="s">
        <v>108</v>
      </c>
      <c r="O84">
        <v>26</v>
      </c>
      <c r="P84">
        <v>19</v>
      </c>
      <c r="Q84">
        <v>148633</v>
      </c>
      <c r="R84">
        <f t="shared" si="3"/>
        <v>1579.148633</v>
      </c>
      <c r="T84">
        <f t="shared" si="4"/>
        <v>13.74581000000012</v>
      </c>
      <c r="U84">
        <f t="shared" si="5"/>
        <v>3.2774940391035097</v>
      </c>
    </row>
    <row r="85" spans="1:21" x14ac:dyDescent="0.25">
      <c r="A85">
        <v>162680000</v>
      </c>
      <c r="B85">
        <v>4194</v>
      </c>
      <c r="C85" t="s">
        <v>109</v>
      </c>
      <c r="O85">
        <v>26</v>
      </c>
      <c r="P85">
        <v>32</v>
      </c>
      <c r="Q85">
        <v>910181</v>
      </c>
      <c r="R85">
        <f t="shared" si="3"/>
        <v>1592.910181</v>
      </c>
      <c r="T85">
        <f t="shared" si="4"/>
        <v>13.761547999999948</v>
      </c>
      <c r="U85">
        <f t="shared" si="5"/>
        <v>3.2812465426800066</v>
      </c>
    </row>
    <row r="86" spans="1:21" x14ac:dyDescent="0.25">
      <c r="A86">
        <v>164640000</v>
      </c>
      <c r="B86">
        <v>4194</v>
      </c>
      <c r="C86" t="s">
        <v>110</v>
      </c>
      <c r="O86">
        <v>26</v>
      </c>
      <c r="P86">
        <v>48</v>
      </c>
      <c r="Q86">
        <v>137713</v>
      </c>
      <c r="R86">
        <f t="shared" si="3"/>
        <v>1608.1377130000001</v>
      </c>
      <c r="T86">
        <f t="shared" si="4"/>
        <v>15.22753200000011</v>
      </c>
      <c r="U86">
        <f t="shared" si="5"/>
        <v>3.6307896995708413</v>
      </c>
    </row>
    <row r="87" spans="1:21" x14ac:dyDescent="0.25">
      <c r="A87">
        <v>166600000</v>
      </c>
      <c r="B87">
        <v>4194</v>
      </c>
      <c r="C87" t="s">
        <v>111</v>
      </c>
      <c r="O87">
        <v>27</v>
      </c>
      <c r="P87">
        <v>2</v>
      </c>
      <c r="Q87">
        <v>978034</v>
      </c>
      <c r="R87">
        <f t="shared" si="3"/>
        <v>1622.978034</v>
      </c>
      <c r="T87">
        <f t="shared" si="4"/>
        <v>14.840320999999904</v>
      </c>
      <c r="U87">
        <f t="shared" si="5"/>
        <v>3.5384647114925856</v>
      </c>
    </row>
    <row r="88" spans="1:21" x14ac:dyDescent="0.25">
      <c r="A88">
        <v>168560000</v>
      </c>
      <c r="B88">
        <v>4194</v>
      </c>
      <c r="C88" t="s">
        <v>113</v>
      </c>
      <c r="O88">
        <v>27</v>
      </c>
      <c r="P88">
        <v>19</v>
      </c>
      <c r="Q88">
        <v>90436</v>
      </c>
      <c r="R88">
        <f t="shared" si="3"/>
        <v>1639.090436</v>
      </c>
      <c r="T88">
        <f t="shared" si="4"/>
        <v>16.112401999999975</v>
      </c>
      <c r="U88">
        <f t="shared" si="5"/>
        <v>3.8417744396757212</v>
      </c>
    </row>
    <row r="89" spans="1:21" x14ac:dyDescent="0.25">
      <c r="A89">
        <v>170520000</v>
      </c>
      <c r="B89">
        <v>4194</v>
      </c>
      <c r="C89" t="s">
        <v>114</v>
      </c>
      <c r="O89">
        <v>27</v>
      </c>
      <c r="P89">
        <v>37</v>
      </c>
      <c r="Q89">
        <v>780859</v>
      </c>
      <c r="R89">
        <f t="shared" si="3"/>
        <v>1657.780859</v>
      </c>
      <c r="T89">
        <f t="shared" si="4"/>
        <v>18.69042300000001</v>
      </c>
      <c r="U89">
        <f t="shared" si="5"/>
        <v>4.4564670958512176</v>
      </c>
    </row>
    <row r="90" spans="1:21" x14ac:dyDescent="0.25">
      <c r="A90">
        <v>172480000</v>
      </c>
      <c r="B90">
        <v>4194</v>
      </c>
      <c r="C90" t="s">
        <v>115</v>
      </c>
      <c r="O90">
        <v>27</v>
      </c>
      <c r="P90">
        <v>53</v>
      </c>
      <c r="Q90">
        <v>113845</v>
      </c>
      <c r="R90">
        <f t="shared" si="3"/>
        <v>1673.1138450000001</v>
      </c>
      <c r="T90">
        <f t="shared" si="4"/>
        <v>15.332986000000119</v>
      </c>
      <c r="U90">
        <f t="shared" si="5"/>
        <v>3.6559337148307391</v>
      </c>
    </row>
    <row r="91" spans="1:21" x14ac:dyDescent="0.25">
      <c r="A91">
        <v>174440000</v>
      </c>
      <c r="B91">
        <v>4194</v>
      </c>
      <c r="C91" t="s">
        <v>116</v>
      </c>
      <c r="O91">
        <v>28</v>
      </c>
      <c r="P91">
        <v>8</v>
      </c>
      <c r="Q91">
        <v>293069</v>
      </c>
      <c r="R91">
        <f t="shared" si="3"/>
        <v>1688.2930690000001</v>
      </c>
      <c r="T91">
        <f t="shared" si="4"/>
        <v>15.179223999999977</v>
      </c>
      <c r="U91">
        <f t="shared" si="5"/>
        <v>3.6192713400095315</v>
      </c>
    </row>
    <row r="92" spans="1:21" x14ac:dyDescent="0.25">
      <c r="A92">
        <v>176400000</v>
      </c>
      <c r="B92">
        <v>4194</v>
      </c>
      <c r="C92" t="s">
        <v>117</v>
      </c>
      <c r="O92">
        <v>28</v>
      </c>
      <c r="P92">
        <v>23</v>
      </c>
      <c r="Q92">
        <v>510480</v>
      </c>
      <c r="R92">
        <f t="shared" si="3"/>
        <v>1703.5104799999999</v>
      </c>
      <c r="T92">
        <f t="shared" si="4"/>
        <v>15.217410999999856</v>
      </c>
      <c r="U92">
        <f t="shared" si="5"/>
        <v>3.6283764902240954</v>
      </c>
    </row>
    <row r="93" spans="1:21" x14ac:dyDescent="0.25">
      <c r="A93">
        <v>178360000</v>
      </c>
      <c r="B93">
        <v>4194</v>
      </c>
      <c r="C93" t="s">
        <v>120</v>
      </c>
      <c r="O93">
        <v>28</v>
      </c>
      <c r="P93">
        <v>39</v>
      </c>
      <c r="Q93">
        <v>101280</v>
      </c>
      <c r="R93">
        <f t="shared" si="3"/>
        <v>1719.1012800000001</v>
      </c>
      <c r="T93">
        <f t="shared" si="4"/>
        <v>15.590800000000172</v>
      </c>
      <c r="U93">
        <f t="shared" si="5"/>
        <v>3.7174058178350435</v>
      </c>
    </row>
    <row r="94" spans="1:21" x14ac:dyDescent="0.25">
      <c r="A94">
        <v>180320000</v>
      </c>
      <c r="B94">
        <v>4194</v>
      </c>
      <c r="C94" t="s">
        <v>121</v>
      </c>
      <c r="O94">
        <v>28</v>
      </c>
      <c r="P94">
        <v>55</v>
      </c>
      <c r="Q94">
        <v>216965</v>
      </c>
      <c r="R94">
        <f t="shared" si="3"/>
        <v>1735.2169650000001</v>
      </c>
      <c r="T94">
        <f t="shared" si="4"/>
        <v>16.115684999999985</v>
      </c>
      <c r="U94">
        <f t="shared" si="5"/>
        <v>3.8425572246065771</v>
      </c>
    </row>
    <row r="95" spans="1:21" x14ac:dyDescent="0.25">
      <c r="A95">
        <v>182280000</v>
      </c>
      <c r="B95">
        <v>4194</v>
      </c>
      <c r="C95" t="s">
        <v>122</v>
      </c>
      <c r="O95">
        <v>29</v>
      </c>
      <c r="P95">
        <v>11</v>
      </c>
      <c r="Q95">
        <v>120585</v>
      </c>
      <c r="R95">
        <f t="shared" si="3"/>
        <v>1751.1205849999999</v>
      </c>
      <c r="T95">
        <f t="shared" si="4"/>
        <v>15.903619999999819</v>
      </c>
      <c r="U95">
        <f t="shared" si="5"/>
        <v>3.7919933237958556</v>
      </c>
    </row>
    <row r="96" spans="1:21" x14ac:dyDescent="0.25">
      <c r="A96">
        <v>184240000</v>
      </c>
      <c r="B96">
        <v>4194</v>
      </c>
      <c r="C96" t="s">
        <v>123</v>
      </c>
      <c r="O96">
        <v>29</v>
      </c>
      <c r="P96">
        <v>27</v>
      </c>
      <c r="Q96">
        <v>36906</v>
      </c>
      <c r="R96">
        <f t="shared" si="3"/>
        <v>1767.036906</v>
      </c>
      <c r="T96">
        <f t="shared" si="4"/>
        <v>15.916321000000153</v>
      </c>
      <c r="U96">
        <f t="shared" si="5"/>
        <v>3.7950216976633651</v>
      </c>
    </row>
    <row r="97" spans="1:21" x14ac:dyDescent="0.25">
      <c r="A97">
        <v>186200000</v>
      </c>
      <c r="B97">
        <v>4194</v>
      </c>
      <c r="C97" t="s">
        <v>124</v>
      </c>
      <c r="O97">
        <v>29</v>
      </c>
      <c r="P97">
        <v>41</v>
      </c>
      <c r="Q97">
        <v>863536</v>
      </c>
      <c r="R97">
        <f t="shared" si="3"/>
        <v>1781.8635360000001</v>
      </c>
      <c r="T97">
        <f t="shared" si="4"/>
        <v>14.826630000000023</v>
      </c>
      <c r="U97">
        <f t="shared" si="5"/>
        <v>3.5352002861230387</v>
      </c>
    </row>
    <row r="98" spans="1:21" x14ac:dyDescent="0.25">
      <c r="A98">
        <v>188160000</v>
      </c>
      <c r="B98">
        <v>4194</v>
      </c>
      <c r="C98" t="s">
        <v>126</v>
      </c>
      <c r="O98">
        <v>29</v>
      </c>
      <c r="P98">
        <v>58</v>
      </c>
      <c r="Q98">
        <v>301079</v>
      </c>
      <c r="R98">
        <f t="shared" si="3"/>
        <v>1798.3010790000001</v>
      </c>
      <c r="T98">
        <f t="shared" si="4"/>
        <v>16.437543000000005</v>
      </c>
      <c r="U98">
        <f t="shared" si="5"/>
        <v>3.9192997138769683</v>
      </c>
    </row>
    <row r="99" spans="1:21" x14ac:dyDescent="0.25">
      <c r="A99">
        <v>190120000</v>
      </c>
      <c r="B99">
        <v>4194</v>
      </c>
      <c r="C99" t="s">
        <v>127</v>
      </c>
      <c r="O99">
        <v>30</v>
      </c>
      <c r="P99">
        <v>12</v>
      </c>
      <c r="Q99">
        <v>283351</v>
      </c>
      <c r="R99">
        <f t="shared" si="3"/>
        <v>1812.283351</v>
      </c>
      <c r="T99">
        <f t="shared" si="4"/>
        <v>13.982271999999966</v>
      </c>
      <c r="U99">
        <f t="shared" si="5"/>
        <v>3.3338750596089572</v>
      </c>
    </row>
    <row r="100" spans="1:21" x14ac:dyDescent="0.25">
      <c r="A100">
        <v>192080000</v>
      </c>
      <c r="B100">
        <v>4194</v>
      </c>
      <c r="C100" t="s">
        <v>128</v>
      </c>
      <c r="O100">
        <v>30</v>
      </c>
      <c r="P100">
        <v>26</v>
      </c>
      <c r="Q100">
        <v>481950</v>
      </c>
      <c r="R100">
        <f t="shared" si="3"/>
        <v>1826.4819500000001</v>
      </c>
      <c r="T100">
        <f t="shared" si="4"/>
        <v>14.198599000000058</v>
      </c>
      <c r="U100">
        <f t="shared" si="5"/>
        <v>3.3854551740581922</v>
      </c>
    </row>
    <row r="101" spans="1:21" x14ac:dyDescent="0.25">
      <c r="A101">
        <v>194040000</v>
      </c>
      <c r="B101">
        <v>4194</v>
      </c>
      <c r="C101" t="s">
        <v>129</v>
      </c>
      <c r="O101">
        <v>30</v>
      </c>
      <c r="P101">
        <v>40</v>
      </c>
      <c r="Q101">
        <v>778461</v>
      </c>
      <c r="R101">
        <f t="shared" si="3"/>
        <v>1840.7784610000001</v>
      </c>
      <c r="T101">
        <f t="shared" si="4"/>
        <v>14.29651100000001</v>
      </c>
      <c r="U101">
        <f t="shared" si="5"/>
        <v>3.408800906056273</v>
      </c>
    </row>
    <row r="102" spans="1:21" x14ac:dyDescent="0.25">
      <c r="A102">
        <v>196000000</v>
      </c>
      <c r="B102">
        <v>4194</v>
      </c>
      <c r="C102" t="s">
        <v>130</v>
      </c>
      <c r="O102">
        <v>30</v>
      </c>
      <c r="P102">
        <v>55</v>
      </c>
      <c r="Q102">
        <v>793736</v>
      </c>
      <c r="R102">
        <f t="shared" si="3"/>
        <v>1855.7937360000001</v>
      </c>
      <c r="T102">
        <f t="shared" si="4"/>
        <v>15.015274999999974</v>
      </c>
      <c r="U102">
        <f t="shared" si="5"/>
        <v>3.5801800190748629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68" workbookViewId="0">
      <selection activeCell="T52" sqref="T52"/>
    </sheetView>
  </sheetViews>
  <sheetFormatPr defaultRowHeight="15" x14ac:dyDescent="0.25"/>
  <cols>
    <col min="1" max="1" width="10" bestFit="1" customWidth="1"/>
    <col min="4" max="13" width="4.5703125" customWidth="1"/>
  </cols>
  <sheetData>
    <row r="1" spans="1:21" x14ac:dyDescent="0.25">
      <c r="A1">
        <f>2*7*5*2*5*2*2*7*5*2*5*2*5*2*5*2</f>
        <v>196000000</v>
      </c>
      <c r="B1">
        <f>2*7*5*2*5*2*2*7*5*2*5*2</f>
        <v>1960000</v>
      </c>
    </row>
    <row r="2" spans="1:21" x14ac:dyDescent="0.25">
      <c r="N2" t="s">
        <v>405</v>
      </c>
      <c r="O2" t="s">
        <v>402</v>
      </c>
      <c r="P2" t="s">
        <v>403</v>
      </c>
      <c r="Q2" t="s">
        <v>404</v>
      </c>
    </row>
    <row r="3" spans="1:21" x14ac:dyDescent="0.25">
      <c r="A3">
        <v>1960000</v>
      </c>
      <c r="B3">
        <v>2647</v>
      </c>
      <c r="C3" t="s">
        <v>270</v>
      </c>
      <c r="N3">
        <v>14</v>
      </c>
      <c r="O3">
        <v>46</v>
      </c>
      <c r="P3">
        <v>56</v>
      </c>
      <c r="Q3">
        <v>996502</v>
      </c>
      <c r="R3">
        <f>N3*60*60+O3*60+P3+Q3/1000000</f>
        <v>53216.996502000002</v>
      </c>
    </row>
    <row r="4" spans="1:21" x14ac:dyDescent="0.25">
      <c r="A4">
        <v>3920000</v>
      </c>
      <c r="B4">
        <v>3954</v>
      </c>
      <c r="C4" t="s">
        <v>271</v>
      </c>
      <c r="N4">
        <v>14</v>
      </c>
      <c r="O4">
        <v>49</v>
      </c>
      <c r="P4">
        <v>23</v>
      </c>
      <c r="Q4">
        <v>954339</v>
      </c>
      <c r="R4">
        <f t="shared" ref="R4:R67" si="0">N4*60*60+O4*60+P4+Q4/1000000</f>
        <v>53363.954339000004</v>
      </c>
      <c r="T4">
        <f>R4-R3</f>
        <v>146.95783700000175</v>
      </c>
      <c r="U4">
        <f>T4/B4*1000</f>
        <v>37.166878351037369</v>
      </c>
    </row>
    <row r="5" spans="1:21" x14ac:dyDescent="0.25">
      <c r="A5">
        <v>5880000</v>
      </c>
      <c r="B5">
        <v>5156</v>
      </c>
      <c r="C5" t="s">
        <v>272</v>
      </c>
      <c r="N5">
        <v>14</v>
      </c>
      <c r="O5">
        <v>51</v>
      </c>
      <c r="P5">
        <v>50</v>
      </c>
      <c r="Q5">
        <v>717619</v>
      </c>
      <c r="R5">
        <f t="shared" si="0"/>
        <v>53510.717619000003</v>
      </c>
      <c r="T5">
        <f t="shared" ref="T5:T68" si="1">R5-R4</f>
        <v>146.76327999999921</v>
      </c>
      <c r="U5">
        <f t="shared" ref="U5:U68" si="2">T5/B5*1000</f>
        <v>28.464561675717459</v>
      </c>
    </row>
    <row r="6" spans="1:21" x14ac:dyDescent="0.25">
      <c r="A6">
        <v>7840000</v>
      </c>
      <c r="B6">
        <v>6513</v>
      </c>
      <c r="C6" t="s">
        <v>273</v>
      </c>
      <c r="N6">
        <v>14</v>
      </c>
      <c r="O6">
        <v>54</v>
      </c>
      <c r="P6">
        <v>18</v>
      </c>
      <c r="Q6">
        <v>572280</v>
      </c>
      <c r="R6">
        <f t="shared" si="0"/>
        <v>53658.57228</v>
      </c>
      <c r="T6">
        <f t="shared" si="1"/>
        <v>147.85466099999758</v>
      </c>
      <c r="U6">
        <f t="shared" si="2"/>
        <v>22.701467987102347</v>
      </c>
    </row>
    <row r="7" spans="1:21" x14ac:dyDescent="0.25">
      <c r="A7">
        <v>9800000</v>
      </c>
      <c r="B7">
        <v>7837</v>
      </c>
      <c r="C7" t="s">
        <v>274</v>
      </c>
      <c r="N7">
        <v>14</v>
      </c>
      <c r="O7">
        <v>56</v>
      </c>
      <c r="P7">
        <v>44</v>
      </c>
      <c r="Q7">
        <v>324846</v>
      </c>
      <c r="R7">
        <f t="shared" si="0"/>
        <v>53804.324846000003</v>
      </c>
      <c r="T7">
        <f t="shared" si="1"/>
        <v>145.75256600000284</v>
      </c>
      <c r="U7">
        <f t="shared" si="2"/>
        <v>18.598005103994236</v>
      </c>
    </row>
    <row r="8" spans="1:21" x14ac:dyDescent="0.25">
      <c r="A8">
        <v>11760000</v>
      </c>
      <c r="B8">
        <v>9232</v>
      </c>
      <c r="C8" t="s">
        <v>276</v>
      </c>
      <c r="N8">
        <v>14</v>
      </c>
      <c r="O8">
        <v>59</v>
      </c>
      <c r="P8">
        <v>10</v>
      </c>
      <c r="Q8">
        <v>253141</v>
      </c>
      <c r="R8">
        <f t="shared" si="0"/>
        <v>53950.253141000001</v>
      </c>
      <c r="T8">
        <f t="shared" si="1"/>
        <v>145.92829499999789</v>
      </c>
      <c r="U8">
        <f t="shared" si="2"/>
        <v>15.80679105285939</v>
      </c>
    </row>
    <row r="9" spans="1:21" x14ac:dyDescent="0.25">
      <c r="A9">
        <v>13720000</v>
      </c>
      <c r="B9">
        <v>10609</v>
      </c>
      <c r="C9" t="s">
        <v>277</v>
      </c>
      <c r="N9">
        <v>15</v>
      </c>
      <c r="O9">
        <v>1</v>
      </c>
      <c r="P9">
        <v>41</v>
      </c>
      <c r="Q9">
        <v>390825</v>
      </c>
      <c r="R9">
        <f t="shared" si="0"/>
        <v>54101.390825000002</v>
      </c>
      <c r="T9">
        <f t="shared" si="1"/>
        <v>151.13768400000117</v>
      </c>
      <c r="U9">
        <f t="shared" si="2"/>
        <v>14.246176265435119</v>
      </c>
    </row>
    <row r="10" spans="1:21" x14ac:dyDescent="0.25">
      <c r="A10">
        <v>15680000</v>
      </c>
      <c r="B10">
        <v>11944</v>
      </c>
      <c r="C10" t="s">
        <v>278</v>
      </c>
      <c r="N10">
        <v>15</v>
      </c>
      <c r="O10">
        <v>4</v>
      </c>
      <c r="P10">
        <v>17</v>
      </c>
      <c r="Q10">
        <v>664927</v>
      </c>
      <c r="R10">
        <f t="shared" si="0"/>
        <v>54257.664926999998</v>
      </c>
      <c r="T10">
        <f t="shared" si="1"/>
        <v>156.27410199999576</v>
      </c>
      <c r="U10">
        <f t="shared" si="2"/>
        <v>13.083900033489265</v>
      </c>
    </row>
    <row r="11" spans="1:21" x14ac:dyDescent="0.25">
      <c r="A11">
        <v>17640000</v>
      </c>
      <c r="B11">
        <v>13338</v>
      </c>
      <c r="C11" t="s">
        <v>279</v>
      </c>
      <c r="N11">
        <v>15</v>
      </c>
      <c r="O11">
        <v>6</v>
      </c>
      <c r="P11">
        <v>58</v>
      </c>
      <c r="Q11">
        <v>647287</v>
      </c>
      <c r="R11">
        <f t="shared" si="0"/>
        <v>54418.647287</v>
      </c>
      <c r="T11">
        <f t="shared" si="1"/>
        <v>160.98236000000179</v>
      </c>
      <c r="U11">
        <f t="shared" si="2"/>
        <v>12.069452691558087</v>
      </c>
    </row>
    <row r="12" spans="1:21" x14ac:dyDescent="0.25">
      <c r="A12">
        <v>19600000</v>
      </c>
      <c r="B12">
        <v>14664</v>
      </c>
      <c r="C12" t="s">
        <v>280</v>
      </c>
      <c r="N12">
        <v>15</v>
      </c>
      <c r="O12">
        <v>9</v>
      </c>
      <c r="P12">
        <v>40</v>
      </c>
      <c r="Q12">
        <v>548236</v>
      </c>
      <c r="R12">
        <f t="shared" si="0"/>
        <v>54580.548236000002</v>
      </c>
      <c r="T12">
        <f t="shared" si="1"/>
        <v>161.90094900000258</v>
      </c>
      <c r="U12">
        <f t="shared" si="2"/>
        <v>11.040708469721944</v>
      </c>
    </row>
    <row r="13" spans="1:21" x14ac:dyDescent="0.25">
      <c r="A13">
        <v>21560000</v>
      </c>
      <c r="B13">
        <v>15962</v>
      </c>
      <c r="C13" t="s">
        <v>283</v>
      </c>
      <c r="N13">
        <v>15</v>
      </c>
      <c r="O13">
        <v>12</v>
      </c>
      <c r="P13">
        <v>20</v>
      </c>
      <c r="Q13">
        <v>765443</v>
      </c>
      <c r="R13">
        <f t="shared" si="0"/>
        <v>54740.765442999997</v>
      </c>
      <c r="T13">
        <f t="shared" si="1"/>
        <v>160.21720699999423</v>
      </c>
      <c r="U13">
        <f t="shared" si="2"/>
        <v>10.037414296453717</v>
      </c>
    </row>
    <row r="14" spans="1:21" x14ac:dyDescent="0.25">
      <c r="A14">
        <v>23520000</v>
      </c>
      <c r="B14">
        <v>17226</v>
      </c>
      <c r="C14" t="s">
        <v>284</v>
      </c>
      <c r="N14">
        <v>15</v>
      </c>
      <c r="O14">
        <v>15</v>
      </c>
      <c r="P14">
        <v>3</v>
      </c>
      <c r="Q14">
        <v>612515</v>
      </c>
      <c r="R14">
        <f t="shared" si="0"/>
        <v>54903.612515000001</v>
      </c>
      <c r="T14">
        <f t="shared" si="1"/>
        <v>162.84707200000412</v>
      </c>
      <c r="U14">
        <f t="shared" si="2"/>
        <v>9.4535627539767866</v>
      </c>
    </row>
    <row r="15" spans="1:21" x14ac:dyDescent="0.25">
      <c r="A15">
        <v>25480000</v>
      </c>
      <c r="B15">
        <v>18538</v>
      </c>
      <c r="C15" t="s">
        <v>285</v>
      </c>
      <c r="N15">
        <v>15</v>
      </c>
      <c r="O15">
        <v>17</v>
      </c>
      <c r="P15">
        <v>49</v>
      </c>
      <c r="Q15">
        <v>401966</v>
      </c>
      <c r="R15">
        <f t="shared" si="0"/>
        <v>55069.401965999998</v>
      </c>
      <c r="T15">
        <f t="shared" si="1"/>
        <v>165.78945099999692</v>
      </c>
      <c r="U15">
        <f t="shared" si="2"/>
        <v>8.9432220843670791</v>
      </c>
    </row>
    <row r="16" spans="1:21" x14ac:dyDescent="0.25">
      <c r="A16">
        <v>27440000</v>
      </c>
      <c r="B16">
        <v>19853</v>
      </c>
      <c r="C16" t="s">
        <v>286</v>
      </c>
      <c r="N16">
        <v>15</v>
      </c>
      <c r="O16">
        <v>20</v>
      </c>
      <c r="P16">
        <v>38</v>
      </c>
      <c r="Q16">
        <v>314569</v>
      </c>
      <c r="R16">
        <f t="shared" si="0"/>
        <v>55238.314569000002</v>
      </c>
      <c r="T16">
        <f t="shared" si="1"/>
        <v>168.91260300000431</v>
      </c>
      <c r="U16">
        <f t="shared" si="2"/>
        <v>8.5081651639552867</v>
      </c>
    </row>
    <row r="17" spans="1:21" x14ac:dyDescent="0.25">
      <c r="A17">
        <v>29400000</v>
      </c>
      <c r="B17">
        <v>21140</v>
      </c>
      <c r="C17" t="s">
        <v>287</v>
      </c>
      <c r="N17">
        <v>15</v>
      </c>
      <c r="O17">
        <v>23</v>
      </c>
      <c r="P17">
        <v>32</v>
      </c>
      <c r="Q17">
        <v>913010</v>
      </c>
      <c r="R17">
        <f t="shared" si="0"/>
        <v>55412.913009999997</v>
      </c>
      <c r="T17">
        <f t="shared" si="1"/>
        <v>174.59844099999464</v>
      </c>
      <c r="U17">
        <f t="shared" si="2"/>
        <v>8.2591504730366427</v>
      </c>
    </row>
    <row r="18" spans="1:21" x14ac:dyDescent="0.25">
      <c r="A18">
        <v>31360000</v>
      </c>
      <c r="B18">
        <v>22411</v>
      </c>
      <c r="C18" t="s">
        <v>289</v>
      </c>
      <c r="N18">
        <v>15</v>
      </c>
      <c r="O18">
        <v>26</v>
      </c>
      <c r="P18">
        <v>29</v>
      </c>
      <c r="Q18">
        <v>154810</v>
      </c>
      <c r="R18">
        <f t="shared" si="0"/>
        <v>55589.15481</v>
      </c>
      <c r="T18">
        <f t="shared" si="1"/>
        <v>176.24180000000342</v>
      </c>
      <c r="U18">
        <f t="shared" si="2"/>
        <v>7.8640756771229947</v>
      </c>
    </row>
    <row r="19" spans="1:21" x14ac:dyDescent="0.25">
      <c r="A19">
        <v>33320000</v>
      </c>
      <c r="B19">
        <v>23685</v>
      </c>
      <c r="C19" t="s">
        <v>290</v>
      </c>
      <c r="N19">
        <v>15</v>
      </c>
      <c r="O19">
        <v>29</v>
      </c>
      <c r="P19">
        <v>29</v>
      </c>
      <c r="Q19">
        <v>853185</v>
      </c>
      <c r="R19">
        <f t="shared" si="0"/>
        <v>55769.853185</v>
      </c>
      <c r="T19">
        <f t="shared" si="1"/>
        <v>180.69837499999994</v>
      </c>
      <c r="U19">
        <f t="shared" si="2"/>
        <v>7.6292326366898857</v>
      </c>
    </row>
    <row r="20" spans="1:21" x14ac:dyDescent="0.25">
      <c r="A20">
        <v>35280000</v>
      </c>
      <c r="B20">
        <v>24926</v>
      </c>
      <c r="C20" t="s">
        <v>291</v>
      </c>
      <c r="N20">
        <v>15</v>
      </c>
      <c r="O20">
        <v>32</v>
      </c>
      <c r="P20">
        <v>31</v>
      </c>
      <c r="Q20">
        <v>365842</v>
      </c>
      <c r="R20">
        <f t="shared" si="0"/>
        <v>55951.365841999999</v>
      </c>
      <c r="T20">
        <f t="shared" si="1"/>
        <v>181.51265699999931</v>
      </c>
      <c r="U20">
        <f t="shared" si="2"/>
        <v>7.282061181096017</v>
      </c>
    </row>
    <row r="21" spans="1:21" x14ac:dyDescent="0.25">
      <c r="A21">
        <v>37240000</v>
      </c>
      <c r="B21">
        <v>26237</v>
      </c>
      <c r="C21" t="s">
        <v>292</v>
      </c>
      <c r="N21">
        <v>15</v>
      </c>
      <c r="O21">
        <v>35</v>
      </c>
      <c r="P21">
        <v>39</v>
      </c>
      <c r="Q21">
        <v>39121</v>
      </c>
      <c r="R21">
        <f t="shared" si="0"/>
        <v>56139.039121000002</v>
      </c>
      <c r="T21">
        <f t="shared" si="1"/>
        <v>187.67327900000237</v>
      </c>
      <c r="U21">
        <f t="shared" si="2"/>
        <v>7.1530006860541357</v>
      </c>
    </row>
    <row r="22" spans="1:21" x14ac:dyDescent="0.25">
      <c r="A22">
        <v>39200000</v>
      </c>
      <c r="B22">
        <v>27548</v>
      </c>
      <c r="C22" t="s">
        <v>293</v>
      </c>
      <c r="N22">
        <v>15</v>
      </c>
      <c r="O22">
        <v>38</v>
      </c>
      <c r="P22">
        <v>50</v>
      </c>
      <c r="Q22">
        <v>542661</v>
      </c>
      <c r="R22">
        <f t="shared" si="0"/>
        <v>56330.542660999999</v>
      </c>
      <c r="T22">
        <f t="shared" si="1"/>
        <v>191.50353999999788</v>
      </c>
      <c r="U22">
        <f t="shared" si="2"/>
        <v>6.9516313343980647</v>
      </c>
    </row>
    <row r="23" spans="1:21" x14ac:dyDescent="0.25">
      <c r="A23">
        <v>41160000</v>
      </c>
      <c r="B23">
        <v>28795</v>
      </c>
      <c r="C23" t="s">
        <v>296</v>
      </c>
      <c r="N23">
        <v>15</v>
      </c>
      <c r="O23">
        <v>42</v>
      </c>
      <c r="P23">
        <v>6</v>
      </c>
      <c r="Q23">
        <v>664222</v>
      </c>
      <c r="R23">
        <f t="shared" si="0"/>
        <v>56526.664221999999</v>
      </c>
      <c r="T23">
        <f t="shared" si="1"/>
        <v>196.12156099999993</v>
      </c>
      <c r="U23">
        <f t="shared" si="2"/>
        <v>6.8109588817503006</v>
      </c>
    </row>
    <row r="24" spans="1:21" x14ac:dyDescent="0.25">
      <c r="A24">
        <v>43120000</v>
      </c>
      <c r="B24">
        <v>29999</v>
      </c>
      <c r="C24" t="s">
        <v>297</v>
      </c>
      <c r="N24">
        <v>15</v>
      </c>
      <c r="O24">
        <v>45</v>
      </c>
      <c r="P24">
        <v>20</v>
      </c>
      <c r="Q24">
        <v>391406</v>
      </c>
      <c r="R24">
        <f t="shared" si="0"/>
        <v>56720.391406000002</v>
      </c>
      <c r="T24">
        <f t="shared" si="1"/>
        <v>193.72718400000304</v>
      </c>
      <c r="U24">
        <f t="shared" si="2"/>
        <v>6.4577880596020876</v>
      </c>
    </row>
    <row r="25" spans="1:21" x14ac:dyDescent="0.25">
      <c r="A25">
        <v>45080000</v>
      </c>
      <c r="B25">
        <v>31250</v>
      </c>
      <c r="C25" t="s">
        <v>298</v>
      </c>
      <c r="N25">
        <v>15</v>
      </c>
      <c r="O25">
        <v>48</v>
      </c>
      <c r="P25">
        <v>39</v>
      </c>
      <c r="Q25">
        <v>727638</v>
      </c>
      <c r="R25">
        <f t="shared" si="0"/>
        <v>56919.727637999997</v>
      </c>
      <c r="T25">
        <f t="shared" si="1"/>
        <v>199.3362319999942</v>
      </c>
      <c r="U25">
        <f t="shared" si="2"/>
        <v>6.3787594239998135</v>
      </c>
    </row>
    <row r="26" spans="1:21" x14ac:dyDescent="0.25">
      <c r="A26">
        <v>47040000</v>
      </c>
      <c r="B26">
        <v>32494</v>
      </c>
      <c r="C26" t="s">
        <v>299</v>
      </c>
      <c r="N26">
        <v>15</v>
      </c>
      <c r="O26">
        <v>52</v>
      </c>
      <c r="P26">
        <v>0</v>
      </c>
      <c r="Q26">
        <v>765443</v>
      </c>
      <c r="R26">
        <f t="shared" si="0"/>
        <v>57120.765442999997</v>
      </c>
      <c r="T26">
        <f t="shared" si="1"/>
        <v>201.03780499999993</v>
      </c>
      <c r="U26">
        <f t="shared" si="2"/>
        <v>6.1869208161506712</v>
      </c>
    </row>
    <row r="27" spans="1:21" x14ac:dyDescent="0.25">
      <c r="A27">
        <v>49000000</v>
      </c>
      <c r="B27">
        <v>33766</v>
      </c>
      <c r="C27" t="s">
        <v>300</v>
      </c>
      <c r="N27">
        <v>15</v>
      </c>
      <c r="O27">
        <v>55</v>
      </c>
      <c r="P27">
        <v>30</v>
      </c>
      <c r="Q27">
        <v>17130</v>
      </c>
      <c r="R27">
        <f t="shared" si="0"/>
        <v>57330.01713</v>
      </c>
      <c r="T27">
        <f t="shared" si="1"/>
        <v>209.25168700000359</v>
      </c>
      <c r="U27">
        <f t="shared" si="2"/>
        <v>6.1971120950069176</v>
      </c>
    </row>
    <row r="28" spans="1:21" x14ac:dyDescent="0.25">
      <c r="A28">
        <v>50960000</v>
      </c>
      <c r="B28">
        <v>34988</v>
      </c>
      <c r="C28" t="s">
        <v>302</v>
      </c>
      <c r="N28">
        <v>15</v>
      </c>
      <c r="O28">
        <v>58</v>
      </c>
      <c r="P28">
        <v>58</v>
      </c>
      <c r="Q28">
        <v>245538</v>
      </c>
      <c r="R28">
        <f t="shared" si="0"/>
        <v>57538.245538000003</v>
      </c>
      <c r="T28">
        <f t="shared" si="1"/>
        <v>208.22840800000267</v>
      </c>
      <c r="U28">
        <f t="shared" si="2"/>
        <v>5.9514235737968066</v>
      </c>
    </row>
    <row r="29" spans="1:21" x14ac:dyDescent="0.25">
      <c r="A29">
        <v>52920000</v>
      </c>
      <c r="B29">
        <v>36195</v>
      </c>
      <c r="C29" t="s">
        <v>303</v>
      </c>
      <c r="N29">
        <v>16</v>
      </c>
      <c r="O29">
        <v>2</v>
      </c>
      <c r="P29">
        <v>30</v>
      </c>
      <c r="Q29">
        <v>518585</v>
      </c>
      <c r="R29">
        <f t="shared" si="0"/>
        <v>57750.518584999998</v>
      </c>
      <c r="T29">
        <f t="shared" si="1"/>
        <v>212.27304699999513</v>
      </c>
      <c r="U29">
        <f t="shared" si="2"/>
        <v>5.8647063682827776</v>
      </c>
    </row>
    <row r="30" spans="1:21" x14ac:dyDescent="0.25">
      <c r="A30">
        <v>54880000</v>
      </c>
      <c r="B30">
        <v>37435</v>
      </c>
      <c r="C30" t="s">
        <v>304</v>
      </c>
      <c r="N30">
        <v>16</v>
      </c>
      <c r="O30">
        <v>6</v>
      </c>
      <c r="P30">
        <v>5</v>
      </c>
      <c r="Q30">
        <v>104585</v>
      </c>
      <c r="R30">
        <f t="shared" si="0"/>
        <v>57965.104585000001</v>
      </c>
      <c r="T30">
        <f t="shared" si="1"/>
        <v>214.58600000000297</v>
      </c>
      <c r="U30">
        <f t="shared" si="2"/>
        <v>5.7322291972753572</v>
      </c>
    </row>
    <row r="31" spans="1:21" x14ac:dyDescent="0.25">
      <c r="A31">
        <v>56840000</v>
      </c>
      <c r="B31">
        <v>38715</v>
      </c>
      <c r="C31" t="s">
        <v>305</v>
      </c>
      <c r="N31">
        <v>16</v>
      </c>
      <c r="O31">
        <v>9</v>
      </c>
      <c r="P31">
        <v>48</v>
      </c>
      <c r="Q31">
        <v>158748</v>
      </c>
      <c r="R31">
        <f t="shared" si="0"/>
        <v>58188.158748000002</v>
      </c>
      <c r="T31">
        <f t="shared" si="1"/>
        <v>223.0541630000007</v>
      </c>
      <c r="U31">
        <f t="shared" si="2"/>
        <v>5.7614403461190928</v>
      </c>
    </row>
    <row r="32" spans="1:21" x14ac:dyDescent="0.25">
      <c r="A32">
        <v>58800000</v>
      </c>
      <c r="B32">
        <v>39955</v>
      </c>
      <c r="C32" t="s">
        <v>306</v>
      </c>
      <c r="N32">
        <v>16</v>
      </c>
      <c r="O32">
        <v>13</v>
      </c>
      <c r="P32">
        <v>32</v>
      </c>
      <c r="Q32">
        <v>753690</v>
      </c>
      <c r="R32">
        <f t="shared" si="0"/>
        <v>58412.753689999998</v>
      </c>
      <c r="T32">
        <f t="shared" si="1"/>
        <v>224.59494199999608</v>
      </c>
      <c r="U32">
        <f t="shared" si="2"/>
        <v>5.621197397071608</v>
      </c>
    </row>
    <row r="33" spans="1:21" x14ac:dyDescent="0.25">
      <c r="A33">
        <v>60760000</v>
      </c>
      <c r="B33">
        <v>41181</v>
      </c>
      <c r="C33" t="s">
        <v>309</v>
      </c>
      <c r="N33">
        <v>16</v>
      </c>
      <c r="O33">
        <v>17</v>
      </c>
      <c r="P33">
        <v>17</v>
      </c>
      <c r="Q33">
        <v>919272</v>
      </c>
      <c r="R33">
        <f t="shared" si="0"/>
        <v>58637.919271999999</v>
      </c>
      <c r="T33">
        <f t="shared" si="1"/>
        <v>225.16558200000145</v>
      </c>
      <c r="U33">
        <f t="shared" si="2"/>
        <v>5.4677055438187869</v>
      </c>
    </row>
    <row r="34" spans="1:21" x14ac:dyDescent="0.25">
      <c r="A34">
        <v>62720000</v>
      </c>
      <c r="B34">
        <v>42363</v>
      </c>
      <c r="C34" t="s">
        <v>310</v>
      </c>
      <c r="N34">
        <v>16</v>
      </c>
      <c r="O34">
        <v>21</v>
      </c>
      <c r="P34">
        <v>7</v>
      </c>
      <c r="Q34">
        <v>97479</v>
      </c>
      <c r="R34">
        <f t="shared" si="0"/>
        <v>58867.097478999996</v>
      </c>
      <c r="T34">
        <f t="shared" si="1"/>
        <v>229.1782069999972</v>
      </c>
      <c r="U34">
        <f t="shared" si="2"/>
        <v>5.4098672662464233</v>
      </c>
    </row>
    <row r="35" spans="1:21" x14ac:dyDescent="0.25">
      <c r="A35">
        <v>64680000</v>
      </c>
      <c r="B35">
        <v>43559</v>
      </c>
      <c r="C35" t="s">
        <v>311</v>
      </c>
      <c r="N35">
        <v>16</v>
      </c>
      <c r="O35">
        <v>25</v>
      </c>
      <c r="P35">
        <v>0</v>
      </c>
      <c r="Q35">
        <v>219915</v>
      </c>
      <c r="R35">
        <f t="shared" si="0"/>
        <v>59100.219915000001</v>
      </c>
      <c r="T35">
        <f t="shared" si="1"/>
        <v>233.12243600000511</v>
      </c>
      <c r="U35">
        <f t="shared" si="2"/>
        <v>5.3518775913130492</v>
      </c>
    </row>
    <row r="36" spans="1:21" x14ac:dyDescent="0.25">
      <c r="A36">
        <v>66640000</v>
      </c>
      <c r="B36">
        <v>44804</v>
      </c>
      <c r="C36" t="s">
        <v>312</v>
      </c>
      <c r="N36">
        <v>16</v>
      </c>
      <c r="O36">
        <v>28</v>
      </c>
      <c r="P36">
        <v>56</v>
      </c>
      <c r="Q36">
        <v>852416</v>
      </c>
      <c r="R36">
        <f t="shared" si="0"/>
        <v>59336.852416000002</v>
      </c>
      <c r="T36">
        <f t="shared" si="1"/>
        <v>236.63250100000005</v>
      </c>
      <c r="U36">
        <f t="shared" si="2"/>
        <v>5.2815039059012605</v>
      </c>
    </row>
    <row r="37" spans="1:21" x14ac:dyDescent="0.25">
      <c r="A37">
        <v>68600000</v>
      </c>
      <c r="B37">
        <v>46086</v>
      </c>
      <c r="C37" t="s">
        <v>313</v>
      </c>
      <c r="N37">
        <v>16</v>
      </c>
      <c r="O37">
        <v>33</v>
      </c>
      <c r="P37">
        <v>1</v>
      </c>
      <c r="Q37">
        <v>921457</v>
      </c>
      <c r="R37">
        <f t="shared" si="0"/>
        <v>59581.921456999997</v>
      </c>
      <c r="T37">
        <f t="shared" si="1"/>
        <v>245.0690409999952</v>
      </c>
      <c r="U37">
        <f t="shared" si="2"/>
        <v>5.3176461615240029</v>
      </c>
    </row>
    <row r="38" spans="1:21" x14ac:dyDescent="0.25">
      <c r="A38">
        <v>70560000</v>
      </c>
      <c r="B38">
        <v>47293</v>
      </c>
      <c r="C38" t="s">
        <v>315</v>
      </c>
      <c r="N38">
        <v>16</v>
      </c>
      <c r="O38">
        <v>37</v>
      </c>
      <c r="P38">
        <v>5</v>
      </c>
      <c r="Q38">
        <v>953494</v>
      </c>
      <c r="R38">
        <f t="shared" si="0"/>
        <v>59825.953494000001</v>
      </c>
      <c r="T38">
        <f t="shared" si="1"/>
        <v>244.03203700000449</v>
      </c>
      <c r="U38">
        <f t="shared" si="2"/>
        <v>5.1600033197302881</v>
      </c>
    </row>
    <row r="39" spans="1:21" x14ac:dyDescent="0.25">
      <c r="A39">
        <v>72520000</v>
      </c>
      <c r="B39">
        <v>48494</v>
      </c>
      <c r="C39" t="s">
        <v>316</v>
      </c>
      <c r="N39">
        <v>16</v>
      </c>
      <c r="O39">
        <v>41</v>
      </c>
      <c r="P39">
        <v>13</v>
      </c>
      <c r="Q39">
        <v>598326</v>
      </c>
      <c r="R39">
        <f t="shared" si="0"/>
        <v>60073.598325999999</v>
      </c>
      <c r="T39">
        <f t="shared" si="1"/>
        <v>247.64483199999813</v>
      </c>
      <c r="U39">
        <f t="shared" si="2"/>
        <v>5.1067107683424373</v>
      </c>
    </row>
    <row r="40" spans="1:21" x14ac:dyDescent="0.25">
      <c r="A40">
        <v>74480000</v>
      </c>
      <c r="B40">
        <v>49742</v>
      </c>
      <c r="C40" t="s">
        <v>317</v>
      </c>
      <c r="N40">
        <v>16</v>
      </c>
      <c r="O40">
        <v>45</v>
      </c>
      <c r="P40">
        <v>24</v>
      </c>
      <c r="Q40">
        <v>188871</v>
      </c>
      <c r="R40">
        <f t="shared" si="0"/>
        <v>60324.188870999998</v>
      </c>
      <c r="T40">
        <f t="shared" si="1"/>
        <v>250.59054499999911</v>
      </c>
      <c r="U40">
        <f t="shared" si="2"/>
        <v>5.0378059788508534</v>
      </c>
    </row>
    <row r="41" spans="1:21" x14ac:dyDescent="0.25">
      <c r="A41">
        <v>76440000</v>
      </c>
      <c r="B41">
        <v>51017</v>
      </c>
      <c r="C41" t="s">
        <v>318</v>
      </c>
      <c r="N41">
        <v>16</v>
      </c>
      <c r="O41">
        <v>49</v>
      </c>
      <c r="P41">
        <v>42</v>
      </c>
      <c r="Q41">
        <v>513734</v>
      </c>
      <c r="R41">
        <f t="shared" si="0"/>
        <v>60582.513734</v>
      </c>
      <c r="T41">
        <f t="shared" si="1"/>
        <v>258.32486300000164</v>
      </c>
      <c r="U41">
        <f t="shared" si="2"/>
        <v>5.0635055569712373</v>
      </c>
    </row>
    <row r="42" spans="1:21" x14ac:dyDescent="0.25">
      <c r="A42">
        <v>78400000</v>
      </c>
      <c r="B42">
        <v>52239</v>
      </c>
      <c r="C42" t="s">
        <v>319</v>
      </c>
      <c r="N42">
        <v>16</v>
      </c>
      <c r="O42">
        <v>54</v>
      </c>
      <c r="P42">
        <v>0</v>
      </c>
      <c r="Q42">
        <v>336991</v>
      </c>
      <c r="R42">
        <f t="shared" si="0"/>
        <v>60840.336990999996</v>
      </c>
      <c r="T42">
        <f t="shared" si="1"/>
        <v>257.82325699999637</v>
      </c>
      <c r="U42">
        <f t="shared" si="2"/>
        <v>4.9354554451654202</v>
      </c>
    </row>
    <row r="43" spans="1:21" x14ac:dyDescent="0.25">
      <c r="A43">
        <v>80360000</v>
      </c>
      <c r="B43">
        <v>53456</v>
      </c>
      <c r="C43" t="s">
        <v>322</v>
      </c>
      <c r="N43">
        <v>16</v>
      </c>
      <c r="O43">
        <v>58</v>
      </c>
      <c r="P43">
        <v>23</v>
      </c>
      <c r="Q43">
        <v>331279</v>
      </c>
      <c r="R43">
        <f t="shared" si="0"/>
        <v>61103.331278999998</v>
      </c>
      <c r="T43">
        <f t="shared" si="1"/>
        <v>262.99428800000169</v>
      </c>
      <c r="U43">
        <f t="shared" si="2"/>
        <v>4.9198272972164334</v>
      </c>
    </row>
    <row r="44" spans="1:21" x14ac:dyDescent="0.25">
      <c r="A44">
        <v>82320000</v>
      </c>
      <c r="B44">
        <v>54648</v>
      </c>
      <c r="C44" t="s">
        <v>323</v>
      </c>
      <c r="N44">
        <v>17</v>
      </c>
      <c r="O44">
        <v>2</v>
      </c>
      <c r="P44">
        <v>51</v>
      </c>
      <c r="Q44">
        <v>217911</v>
      </c>
      <c r="R44">
        <f t="shared" si="0"/>
        <v>61371.217911</v>
      </c>
      <c r="T44">
        <f t="shared" si="1"/>
        <v>267.88663200000155</v>
      </c>
      <c r="U44">
        <f t="shared" si="2"/>
        <v>4.9020390865173757</v>
      </c>
    </row>
    <row r="45" spans="1:21" x14ac:dyDescent="0.25">
      <c r="A45">
        <v>84280000</v>
      </c>
      <c r="B45">
        <v>55884</v>
      </c>
      <c r="C45" t="s">
        <v>324</v>
      </c>
      <c r="N45">
        <v>17</v>
      </c>
      <c r="O45">
        <v>7</v>
      </c>
      <c r="P45">
        <v>18</v>
      </c>
      <c r="Q45">
        <v>129290</v>
      </c>
      <c r="R45">
        <f t="shared" si="0"/>
        <v>61638.129289999997</v>
      </c>
      <c r="T45">
        <f t="shared" si="1"/>
        <v>266.9113789999974</v>
      </c>
      <c r="U45">
        <f t="shared" si="2"/>
        <v>4.7761681160975842</v>
      </c>
    </row>
    <row r="46" spans="1:21" x14ac:dyDescent="0.25">
      <c r="A46">
        <v>86240000</v>
      </c>
      <c r="B46">
        <v>57137</v>
      </c>
      <c r="C46" t="s">
        <v>325</v>
      </c>
      <c r="N46">
        <v>17</v>
      </c>
      <c r="O46">
        <v>11</v>
      </c>
      <c r="P46">
        <v>49</v>
      </c>
      <c r="Q46">
        <v>454228</v>
      </c>
      <c r="R46">
        <f t="shared" si="0"/>
        <v>61909.454228000002</v>
      </c>
      <c r="T46">
        <f t="shared" si="1"/>
        <v>271.3249380000052</v>
      </c>
      <c r="U46">
        <f t="shared" si="2"/>
        <v>4.748673153998376</v>
      </c>
    </row>
    <row r="47" spans="1:21" x14ac:dyDescent="0.25">
      <c r="A47">
        <v>88200000</v>
      </c>
      <c r="B47">
        <v>58420</v>
      </c>
      <c r="C47" t="s">
        <v>326</v>
      </c>
      <c r="N47">
        <v>17</v>
      </c>
      <c r="O47">
        <v>16</v>
      </c>
      <c r="P47">
        <v>28</v>
      </c>
      <c r="Q47">
        <v>282943</v>
      </c>
      <c r="R47">
        <f t="shared" si="0"/>
        <v>62188.282942999998</v>
      </c>
      <c r="T47">
        <f t="shared" si="1"/>
        <v>278.82871499999601</v>
      </c>
      <c r="U47">
        <f t="shared" si="2"/>
        <v>4.7728297672029445</v>
      </c>
    </row>
    <row r="48" spans="1:21" x14ac:dyDescent="0.25">
      <c r="A48">
        <v>90160000</v>
      </c>
      <c r="B48">
        <v>59625</v>
      </c>
      <c r="C48" t="s">
        <v>328</v>
      </c>
      <c r="N48">
        <v>17</v>
      </c>
      <c r="O48">
        <v>21</v>
      </c>
      <c r="P48">
        <v>4</v>
      </c>
      <c r="Q48">
        <v>695367</v>
      </c>
      <c r="R48">
        <f t="shared" si="0"/>
        <v>62464.695367</v>
      </c>
      <c r="T48">
        <f t="shared" si="1"/>
        <v>276.41242400000192</v>
      </c>
      <c r="U48">
        <f t="shared" si="2"/>
        <v>4.635847781970682</v>
      </c>
    </row>
    <row r="49" spans="1:21" x14ac:dyDescent="0.25">
      <c r="A49">
        <v>92120000</v>
      </c>
      <c r="B49">
        <v>60817</v>
      </c>
      <c r="C49" t="s">
        <v>329</v>
      </c>
      <c r="N49">
        <v>17</v>
      </c>
      <c r="O49">
        <v>25</v>
      </c>
      <c r="P49">
        <v>43</v>
      </c>
      <c r="Q49">
        <v>201349</v>
      </c>
      <c r="R49">
        <f t="shared" si="0"/>
        <v>62743.201349000003</v>
      </c>
      <c r="T49">
        <f t="shared" si="1"/>
        <v>278.5059820000024</v>
      </c>
      <c r="U49">
        <f t="shared" si="2"/>
        <v>4.5794100662644066</v>
      </c>
    </row>
    <row r="50" spans="1:21" x14ac:dyDescent="0.25">
      <c r="A50">
        <v>94080000</v>
      </c>
      <c r="B50">
        <v>62066</v>
      </c>
      <c r="C50" t="s">
        <v>330</v>
      </c>
      <c r="N50">
        <v>17</v>
      </c>
      <c r="O50">
        <v>30</v>
      </c>
      <c r="P50">
        <v>27</v>
      </c>
      <c r="Q50">
        <v>298749</v>
      </c>
      <c r="R50">
        <f t="shared" si="0"/>
        <v>63027.298749000001</v>
      </c>
      <c r="T50">
        <f t="shared" si="1"/>
        <v>284.09739999999874</v>
      </c>
      <c r="U50">
        <f t="shared" si="2"/>
        <v>4.5773434730770264</v>
      </c>
    </row>
    <row r="51" spans="1:21" x14ac:dyDescent="0.25">
      <c r="A51">
        <v>96040000</v>
      </c>
      <c r="B51">
        <v>63348</v>
      </c>
      <c r="C51" t="s">
        <v>331</v>
      </c>
      <c r="N51">
        <v>17</v>
      </c>
      <c r="O51">
        <v>35</v>
      </c>
      <c r="P51">
        <v>19</v>
      </c>
      <c r="Q51">
        <v>357852</v>
      </c>
      <c r="R51">
        <f t="shared" si="0"/>
        <v>63319.357852000001</v>
      </c>
      <c r="T51">
        <f t="shared" si="1"/>
        <v>292.0591029999996</v>
      </c>
      <c r="U51">
        <f t="shared" si="2"/>
        <v>4.6103918513607312</v>
      </c>
    </row>
    <row r="52" spans="1:21" x14ac:dyDescent="0.25">
      <c r="A52">
        <v>98000000</v>
      </c>
      <c r="B52">
        <v>64541</v>
      </c>
      <c r="C52" t="s">
        <v>332</v>
      </c>
      <c r="N52">
        <v>17</v>
      </c>
      <c r="O52">
        <v>40</v>
      </c>
      <c r="P52">
        <v>12</v>
      </c>
      <c r="Q52">
        <v>28422</v>
      </c>
      <c r="R52">
        <f t="shared" si="0"/>
        <v>63612.028422000003</v>
      </c>
      <c r="T52">
        <f t="shared" si="1"/>
        <v>292.67057000000204</v>
      </c>
      <c r="U52">
        <f t="shared" si="2"/>
        <v>4.5346457290714746</v>
      </c>
    </row>
    <row r="53" spans="1:21" x14ac:dyDescent="0.25">
      <c r="A53">
        <v>99960000</v>
      </c>
      <c r="B53">
        <v>64541</v>
      </c>
      <c r="C53" t="s">
        <v>336</v>
      </c>
      <c r="N53">
        <v>17</v>
      </c>
      <c r="O53">
        <v>42</v>
      </c>
      <c r="P53">
        <v>18</v>
      </c>
      <c r="Q53">
        <v>261401</v>
      </c>
      <c r="R53">
        <f t="shared" si="0"/>
        <v>63738.261401000003</v>
      </c>
      <c r="T53">
        <f t="shared" si="1"/>
        <v>126.23297900000034</v>
      </c>
      <c r="U53">
        <f t="shared" si="2"/>
        <v>1.9558571915526619</v>
      </c>
    </row>
    <row r="54" spans="1:21" x14ac:dyDescent="0.25">
      <c r="A54">
        <v>101920000</v>
      </c>
      <c r="B54">
        <v>64541</v>
      </c>
      <c r="C54" t="s">
        <v>337</v>
      </c>
      <c r="N54">
        <v>17</v>
      </c>
      <c r="O54">
        <v>44</v>
      </c>
      <c r="P54">
        <v>23</v>
      </c>
      <c r="Q54">
        <v>229548</v>
      </c>
      <c r="R54">
        <f t="shared" si="0"/>
        <v>63863.229548000003</v>
      </c>
      <c r="T54">
        <f t="shared" si="1"/>
        <v>124.96814699999959</v>
      </c>
      <c r="U54">
        <f t="shared" si="2"/>
        <v>1.9362598503276922</v>
      </c>
    </row>
    <row r="55" spans="1:21" x14ac:dyDescent="0.25">
      <c r="A55">
        <v>103880000</v>
      </c>
      <c r="B55">
        <v>64541</v>
      </c>
      <c r="C55" t="s">
        <v>338</v>
      </c>
      <c r="N55">
        <v>17</v>
      </c>
      <c r="O55">
        <v>46</v>
      </c>
      <c r="P55">
        <v>32</v>
      </c>
      <c r="Q55">
        <v>912378</v>
      </c>
      <c r="R55">
        <f t="shared" si="0"/>
        <v>63992.912378000001</v>
      </c>
      <c r="T55">
        <f t="shared" si="1"/>
        <v>129.68282999999792</v>
      </c>
      <c r="U55">
        <f t="shared" si="2"/>
        <v>2.0093092762739642</v>
      </c>
    </row>
    <row r="56" spans="1:21" x14ac:dyDescent="0.25">
      <c r="A56">
        <v>105840000</v>
      </c>
      <c r="B56">
        <v>64541</v>
      </c>
      <c r="C56" t="s">
        <v>339</v>
      </c>
      <c r="N56">
        <v>17</v>
      </c>
      <c r="O56">
        <v>48</v>
      </c>
      <c r="P56">
        <v>43</v>
      </c>
      <c r="Q56">
        <v>492227</v>
      </c>
      <c r="R56">
        <f t="shared" si="0"/>
        <v>64123.492227000002</v>
      </c>
      <c r="T56">
        <f t="shared" si="1"/>
        <v>130.57984900000156</v>
      </c>
      <c r="U56">
        <f t="shared" si="2"/>
        <v>2.0232077129266908</v>
      </c>
    </row>
    <row r="57" spans="1:21" x14ac:dyDescent="0.25">
      <c r="A57">
        <v>107800000</v>
      </c>
      <c r="B57">
        <v>64541</v>
      </c>
      <c r="C57" t="s">
        <v>340</v>
      </c>
      <c r="N57">
        <v>17</v>
      </c>
      <c r="O57">
        <v>50</v>
      </c>
      <c r="P57">
        <v>58</v>
      </c>
      <c r="Q57">
        <v>804008</v>
      </c>
      <c r="R57">
        <f t="shared" si="0"/>
        <v>64258.804007999999</v>
      </c>
      <c r="T57">
        <f t="shared" si="1"/>
        <v>135.3117809999967</v>
      </c>
      <c r="U57">
        <f t="shared" si="2"/>
        <v>2.096524395345543</v>
      </c>
    </row>
    <row r="58" spans="1:21" x14ac:dyDescent="0.25">
      <c r="A58">
        <v>109760000</v>
      </c>
      <c r="B58">
        <v>64541</v>
      </c>
      <c r="C58" t="s">
        <v>342</v>
      </c>
      <c r="N58">
        <v>17</v>
      </c>
      <c r="O58">
        <v>53</v>
      </c>
      <c r="P58">
        <v>20</v>
      </c>
      <c r="Q58">
        <v>320906</v>
      </c>
      <c r="R58">
        <f t="shared" si="0"/>
        <v>64400.320906000001</v>
      </c>
      <c r="T58">
        <f t="shared" si="1"/>
        <v>141.51689800000167</v>
      </c>
      <c r="U58">
        <f t="shared" si="2"/>
        <v>2.1926666460079898</v>
      </c>
    </row>
    <row r="59" spans="1:21" x14ac:dyDescent="0.25">
      <c r="A59">
        <v>111720000</v>
      </c>
      <c r="B59">
        <v>64541</v>
      </c>
      <c r="C59" t="s">
        <v>343</v>
      </c>
      <c r="N59">
        <v>17</v>
      </c>
      <c r="O59">
        <v>55</v>
      </c>
      <c r="P59">
        <v>43</v>
      </c>
      <c r="Q59">
        <v>90710</v>
      </c>
      <c r="R59">
        <f t="shared" si="0"/>
        <v>64543.090709999997</v>
      </c>
      <c r="T59">
        <f t="shared" si="1"/>
        <v>142.76980399999593</v>
      </c>
      <c r="U59">
        <f t="shared" si="2"/>
        <v>2.2120792054662295</v>
      </c>
    </row>
    <row r="60" spans="1:21" x14ac:dyDescent="0.25">
      <c r="A60">
        <v>113680000</v>
      </c>
      <c r="B60">
        <v>64541</v>
      </c>
      <c r="C60" t="s">
        <v>344</v>
      </c>
      <c r="N60">
        <v>17</v>
      </c>
      <c r="O60">
        <v>58</v>
      </c>
      <c r="P60">
        <v>7</v>
      </c>
      <c r="Q60">
        <v>149059</v>
      </c>
      <c r="R60">
        <f t="shared" si="0"/>
        <v>64687.149059000003</v>
      </c>
      <c r="T60">
        <f t="shared" si="1"/>
        <v>144.05834900000627</v>
      </c>
      <c r="U60">
        <f t="shared" si="2"/>
        <v>2.2320439565548451</v>
      </c>
    </row>
    <row r="61" spans="1:21" x14ac:dyDescent="0.25">
      <c r="A61">
        <v>115640000</v>
      </c>
      <c r="B61">
        <v>64541</v>
      </c>
      <c r="C61" t="s">
        <v>345</v>
      </c>
      <c r="N61">
        <v>18</v>
      </c>
      <c r="O61">
        <v>0</v>
      </c>
      <c r="P61">
        <v>34</v>
      </c>
      <c r="Q61">
        <v>853828</v>
      </c>
      <c r="R61">
        <f t="shared" si="0"/>
        <v>64834.853827999999</v>
      </c>
      <c r="T61">
        <f t="shared" si="1"/>
        <v>147.7047689999963</v>
      </c>
      <c r="U61">
        <f t="shared" si="2"/>
        <v>2.2885416866797277</v>
      </c>
    </row>
    <row r="62" spans="1:21" x14ac:dyDescent="0.25">
      <c r="A62">
        <v>117600000</v>
      </c>
      <c r="B62">
        <v>64541</v>
      </c>
      <c r="C62" t="s">
        <v>346</v>
      </c>
      <c r="N62">
        <v>18</v>
      </c>
      <c r="O62">
        <v>3</v>
      </c>
      <c r="P62">
        <v>5</v>
      </c>
      <c r="Q62">
        <v>390256</v>
      </c>
      <c r="R62">
        <f t="shared" si="0"/>
        <v>64985.390255999999</v>
      </c>
      <c r="T62">
        <f t="shared" si="1"/>
        <v>150.53642799999943</v>
      </c>
      <c r="U62">
        <f t="shared" si="2"/>
        <v>2.332415487829433</v>
      </c>
    </row>
    <row r="63" spans="1:21" x14ac:dyDescent="0.25">
      <c r="A63">
        <v>119560000</v>
      </c>
      <c r="B63">
        <v>64541</v>
      </c>
      <c r="C63" t="s">
        <v>349</v>
      </c>
      <c r="N63">
        <v>18</v>
      </c>
      <c r="O63">
        <v>5</v>
      </c>
      <c r="P63">
        <v>40</v>
      </c>
      <c r="Q63">
        <v>535439</v>
      </c>
      <c r="R63">
        <f t="shared" si="0"/>
        <v>65140.535438999999</v>
      </c>
      <c r="T63">
        <f t="shared" si="1"/>
        <v>155.14518300000054</v>
      </c>
      <c r="U63">
        <f t="shared" si="2"/>
        <v>2.4038236624781231</v>
      </c>
    </row>
    <row r="64" spans="1:21" x14ac:dyDescent="0.25">
      <c r="A64">
        <v>121520000</v>
      </c>
      <c r="B64">
        <v>64541</v>
      </c>
      <c r="C64" t="s">
        <v>350</v>
      </c>
      <c r="N64">
        <v>18</v>
      </c>
      <c r="O64">
        <v>8</v>
      </c>
      <c r="P64">
        <v>17</v>
      </c>
      <c r="Q64">
        <v>920195</v>
      </c>
      <c r="R64">
        <f t="shared" si="0"/>
        <v>65297.920194999999</v>
      </c>
      <c r="T64">
        <f t="shared" si="1"/>
        <v>157.38475599999947</v>
      </c>
      <c r="U64">
        <f t="shared" si="2"/>
        <v>2.4385236671263146</v>
      </c>
    </row>
    <row r="65" spans="1:21" x14ac:dyDescent="0.25">
      <c r="A65">
        <v>123480000</v>
      </c>
      <c r="B65">
        <v>64541</v>
      </c>
      <c r="C65" t="s">
        <v>351</v>
      </c>
      <c r="N65">
        <v>18</v>
      </c>
      <c r="O65">
        <v>11</v>
      </c>
      <c r="P65">
        <v>0</v>
      </c>
      <c r="Q65">
        <v>721724</v>
      </c>
      <c r="R65">
        <f t="shared" si="0"/>
        <v>65460.721724000003</v>
      </c>
      <c r="T65">
        <f t="shared" si="1"/>
        <v>162.80152900000394</v>
      </c>
      <c r="U65">
        <f t="shared" si="2"/>
        <v>2.5224512945260216</v>
      </c>
    </row>
    <row r="66" spans="1:21" x14ac:dyDescent="0.25">
      <c r="A66">
        <v>125440000</v>
      </c>
      <c r="B66">
        <v>64541</v>
      </c>
      <c r="C66" t="s">
        <v>352</v>
      </c>
      <c r="N66">
        <v>18</v>
      </c>
      <c r="O66">
        <v>13</v>
      </c>
      <c r="P66">
        <v>46</v>
      </c>
      <c r="Q66">
        <v>721722</v>
      </c>
      <c r="R66">
        <f t="shared" si="0"/>
        <v>65626.721722000002</v>
      </c>
      <c r="T66">
        <f>R66-R65</f>
        <v>165.99999799999932</v>
      </c>
      <c r="U66">
        <f t="shared" si="2"/>
        <v>2.5720084597387602</v>
      </c>
    </row>
    <row r="67" spans="1:21" x14ac:dyDescent="0.25">
      <c r="A67">
        <v>127400000</v>
      </c>
      <c r="B67">
        <v>64541</v>
      </c>
      <c r="C67" t="s">
        <v>353</v>
      </c>
      <c r="N67">
        <v>18</v>
      </c>
      <c r="O67">
        <v>16</v>
      </c>
      <c r="P67">
        <v>34</v>
      </c>
      <c r="Q67">
        <v>913224</v>
      </c>
      <c r="R67">
        <f t="shared" si="0"/>
        <v>65794.913224000004</v>
      </c>
      <c r="T67">
        <f t="shared" si="1"/>
        <v>168.19150200000149</v>
      </c>
      <c r="U67">
        <f t="shared" si="2"/>
        <v>2.605963682000612</v>
      </c>
    </row>
    <row r="68" spans="1:21" x14ac:dyDescent="0.25">
      <c r="A68">
        <v>129360000</v>
      </c>
      <c r="B68">
        <v>64541</v>
      </c>
      <c r="C68" t="s">
        <v>355</v>
      </c>
      <c r="N68">
        <v>18</v>
      </c>
      <c r="O68">
        <v>19</v>
      </c>
      <c r="P68">
        <v>23</v>
      </c>
      <c r="Q68">
        <v>560341</v>
      </c>
      <c r="R68">
        <f t="shared" ref="R68:R89" si="3">N68*60*60+O68*60+P68+Q68/1000000</f>
        <v>65963.560341000004</v>
      </c>
      <c r="T68">
        <f t="shared" si="1"/>
        <v>168.64711700000043</v>
      </c>
      <c r="U68">
        <f t="shared" si="2"/>
        <v>2.6130229931361528</v>
      </c>
    </row>
    <row r="69" spans="1:21" x14ac:dyDescent="0.25">
      <c r="A69">
        <v>131320000</v>
      </c>
      <c r="B69">
        <v>64541</v>
      </c>
      <c r="C69" t="s">
        <v>356</v>
      </c>
      <c r="N69">
        <v>18</v>
      </c>
      <c r="O69">
        <v>22</v>
      </c>
      <c r="P69">
        <v>14</v>
      </c>
      <c r="Q69">
        <v>674491</v>
      </c>
      <c r="R69">
        <f t="shared" si="3"/>
        <v>66134.674490999998</v>
      </c>
      <c r="T69">
        <f t="shared" ref="T69:T89" si="4">R69-R68</f>
        <v>171.11414999999397</v>
      </c>
      <c r="U69">
        <f t="shared" ref="U69:U89" si="5">T69/B69*1000</f>
        <v>2.6512472691776385</v>
      </c>
    </row>
    <row r="70" spans="1:21" x14ac:dyDescent="0.25">
      <c r="A70">
        <v>133280000</v>
      </c>
      <c r="B70">
        <v>64541</v>
      </c>
      <c r="C70" t="s">
        <v>357</v>
      </c>
      <c r="N70">
        <v>18</v>
      </c>
      <c r="O70">
        <v>25</v>
      </c>
      <c r="P70">
        <v>10</v>
      </c>
      <c r="Q70">
        <v>341859</v>
      </c>
      <c r="R70">
        <f t="shared" si="3"/>
        <v>66310.341858999993</v>
      </c>
      <c r="T70">
        <f t="shared" si="4"/>
        <v>175.66736799999489</v>
      </c>
      <c r="U70">
        <f t="shared" si="5"/>
        <v>2.721794952045907</v>
      </c>
    </row>
    <row r="71" spans="1:21" x14ac:dyDescent="0.25">
      <c r="A71">
        <v>135240000</v>
      </c>
      <c r="B71">
        <v>64541</v>
      </c>
      <c r="C71" t="s">
        <v>358</v>
      </c>
      <c r="N71">
        <v>18</v>
      </c>
      <c r="O71">
        <v>28</v>
      </c>
      <c r="P71">
        <v>12</v>
      </c>
      <c r="Q71">
        <v>677493</v>
      </c>
      <c r="R71">
        <f t="shared" si="3"/>
        <v>66492.677492999996</v>
      </c>
      <c r="T71">
        <f t="shared" si="4"/>
        <v>182.33563400000276</v>
      </c>
      <c r="U71">
        <f t="shared" si="5"/>
        <v>2.8251132458437702</v>
      </c>
    </row>
    <row r="72" spans="1:21" x14ac:dyDescent="0.25">
      <c r="A72">
        <v>137200000</v>
      </c>
      <c r="B72">
        <v>64541</v>
      </c>
      <c r="C72" t="s">
        <v>359</v>
      </c>
      <c r="N72">
        <v>18</v>
      </c>
      <c r="O72">
        <v>31</v>
      </c>
      <c r="P72">
        <v>16</v>
      </c>
      <c r="Q72">
        <v>416198</v>
      </c>
      <c r="R72">
        <f t="shared" si="3"/>
        <v>66676.416198000006</v>
      </c>
      <c r="T72">
        <f t="shared" si="4"/>
        <v>183.73870500001067</v>
      </c>
      <c r="U72">
        <f t="shared" si="5"/>
        <v>2.8468524658745706</v>
      </c>
    </row>
    <row r="73" spans="1:21" x14ac:dyDescent="0.25">
      <c r="A73">
        <v>139160000</v>
      </c>
      <c r="B73">
        <v>64541</v>
      </c>
      <c r="C73" t="s">
        <v>362</v>
      </c>
      <c r="N73">
        <v>18</v>
      </c>
      <c r="O73">
        <v>34</v>
      </c>
      <c r="P73">
        <v>28</v>
      </c>
      <c r="Q73">
        <v>422535</v>
      </c>
      <c r="R73">
        <f t="shared" si="3"/>
        <v>66868.422535000005</v>
      </c>
      <c r="T73">
        <f t="shared" si="4"/>
        <v>192.00633699999889</v>
      </c>
      <c r="U73">
        <f t="shared" si="5"/>
        <v>2.974951379743092</v>
      </c>
    </row>
    <row r="74" spans="1:21" x14ac:dyDescent="0.25">
      <c r="A74">
        <v>141120000</v>
      </c>
      <c r="B74">
        <v>64541</v>
      </c>
      <c r="C74" t="s">
        <v>363</v>
      </c>
      <c r="N74">
        <v>18</v>
      </c>
      <c r="O74">
        <v>37</v>
      </c>
      <c r="P74">
        <v>36</v>
      </c>
      <c r="Q74">
        <v>213915</v>
      </c>
      <c r="R74">
        <f t="shared" si="3"/>
        <v>67056.213915</v>
      </c>
      <c r="T74">
        <f t="shared" si="4"/>
        <v>187.79137999999512</v>
      </c>
      <c r="U74">
        <f t="shared" si="5"/>
        <v>2.9096447219596087</v>
      </c>
    </row>
    <row r="75" spans="1:21" x14ac:dyDescent="0.25">
      <c r="A75">
        <v>143080000</v>
      </c>
      <c r="B75">
        <v>64541</v>
      </c>
      <c r="C75" t="s">
        <v>364</v>
      </c>
      <c r="N75">
        <v>18</v>
      </c>
      <c r="O75">
        <v>40</v>
      </c>
      <c r="P75">
        <v>51</v>
      </c>
      <c r="Q75">
        <v>234119</v>
      </c>
      <c r="R75">
        <f t="shared" si="3"/>
        <v>67251.234119000001</v>
      </c>
      <c r="T75">
        <f t="shared" si="4"/>
        <v>195.02020400000038</v>
      </c>
      <c r="U75">
        <f t="shared" si="5"/>
        <v>3.0216483165739669</v>
      </c>
    </row>
    <row r="76" spans="1:21" x14ac:dyDescent="0.25">
      <c r="A76">
        <v>145040000</v>
      </c>
      <c r="B76">
        <v>64541</v>
      </c>
      <c r="C76" t="s">
        <v>365</v>
      </c>
      <c r="N76">
        <v>18</v>
      </c>
      <c r="O76">
        <v>44</v>
      </c>
      <c r="P76">
        <v>7</v>
      </c>
      <c r="Q76">
        <v>560640</v>
      </c>
      <c r="R76">
        <f t="shared" si="3"/>
        <v>67447.560639999996</v>
      </c>
      <c r="T76">
        <f t="shared" si="4"/>
        <v>196.32652099999541</v>
      </c>
      <c r="U76">
        <f t="shared" si="5"/>
        <v>3.0418884275111231</v>
      </c>
    </row>
    <row r="77" spans="1:21" x14ac:dyDescent="0.25">
      <c r="A77">
        <v>147000000</v>
      </c>
      <c r="B77">
        <v>64541</v>
      </c>
      <c r="C77" t="s">
        <v>366</v>
      </c>
      <c r="N77">
        <v>18</v>
      </c>
      <c r="O77">
        <v>47</v>
      </c>
      <c r="P77">
        <v>30</v>
      </c>
      <c r="Q77">
        <v>481114</v>
      </c>
      <c r="R77">
        <f t="shared" si="3"/>
        <v>67650.481113999995</v>
      </c>
      <c r="T77">
        <f t="shared" si="4"/>
        <v>202.92047399999865</v>
      </c>
      <c r="U77">
        <f t="shared" si="5"/>
        <v>3.1440553136765566</v>
      </c>
    </row>
    <row r="78" spans="1:21" x14ac:dyDescent="0.25">
      <c r="A78">
        <v>148960000</v>
      </c>
      <c r="B78">
        <v>64541</v>
      </c>
      <c r="C78" t="s">
        <v>368</v>
      </c>
      <c r="N78">
        <v>18</v>
      </c>
      <c r="O78">
        <v>50</v>
      </c>
      <c r="P78">
        <v>52</v>
      </c>
      <c r="Q78">
        <v>798733</v>
      </c>
      <c r="R78">
        <f t="shared" si="3"/>
        <v>67852.798733000003</v>
      </c>
      <c r="T78">
        <f t="shared" si="4"/>
        <v>202.31761900000856</v>
      </c>
      <c r="U78">
        <f t="shared" si="5"/>
        <v>3.1347146619979323</v>
      </c>
    </row>
    <row r="79" spans="1:21" x14ac:dyDescent="0.25">
      <c r="A79">
        <v>150920000</v>
      </c>
      <c r="B79">
        <v>64541</v>
      </c>
      <c r="C79" t="s">
        <v>369</v>
      </c>
      <c r="N79">
        <v>18</v>
      </c>
      <c r="O79">
        <v>54</v>
      </c>
      <c r="P79">
        <v>18</v>
      </c>
      <c r="Q79">
        <v>980941</v>
      </c>
      <c r="R79">
        <f t="shared" si="3"/>
        <v>68058.980941000002</v>
      </c>
      <c r="T79">
        <f t="shared" si="4"/>
        <v>206.18220799999835</v>
      </c>
      <c r="U79">
        <f t="shared" si="5"/>
        <v>3.1945927085108439</v>
      </c>
    </row>
    <row r="80" spans="1:21" x14ac:dyDescent="0.25">
      <c r="A80">
        <v>152880000</v>
      </c>
      <c r="B80">
        <v>64541</v>
      </c>
      <c r="C80" t="s">
        <v>370</v>
      </c>
      <c r="N80">
        <v>18</v>
      </c>
      <c r="O80">
        <v>57</v>
      </c>
      <c r="P80">
        <v>47</v>
      </c>
      <c r="Q80">
        <v>680365</v>
      </c>
      <c r="R80">
        <f t="shared" si="3"/>
        <v>68267.680364999993</v>
      </c>
      <c r="T80">
        <f t="shared" si="4"/>
        <v>208.69942399999127</v>
      </c>
      <c r="U80">
        <f t="shared" si="5"/>
        <v>3.2335945213118986</v>
      </c>
    </row>
    <row r="81" spans="1:21" x14ac:dyDescent="0.25">
      <c r="A81">
        <v>154840000</v>
      </c>
      <c r="B81">
        <v>64541</v>
      </c>
      <c r="C81" t="s">
        <v>371</v>
      </c>
      <c r="N81">
        <v>19</v>
      </c>
      <c r="O81">
        <v>1</v>
      </c>
      <c r="P81">
        <v>24</v>
      </c>
      <c r="Q81">
        <v>781974</v>
      </c>
      <c r="R81">
        <f t="shared" si="3"/>
        <v>68484.781973999998</v>
      </c>
      <c r="T81">
        <f t="shared" si="4"/>
        <v>217.10160900000483</v>
      </c>
      <c r="U81">
        <f t="shared" si="5"/>
        <v>3.3637782030028172</v>
      </c>
    </row>
    <row r="82" spans="1:21" x14ac:dyDescent="0.25">
      <c r="A82">
        <v>156800000</v>
      </c>
      <c r="B82">
        <v>64541</v>
      </c>
      <c r="C82" t="s">
        <v>372</v>
      </c>
      <c r="N82">
        <v>19</v>
      </c>
      <c r="O82">
        <v>5</v>
      </c>
      <c r="P82">
        <v>3</v>
      </c>
      <c r="Q82">
        <v>227227</v>
      </c>
      <c r="R82">
        <f t="shared" si="3"/>
        <v>68703.227226999996</v>
      </c>
      <c r="T82">
        <f t="shared" si="4"/>
        <v>218.44525299999805</v>
      </c>
      <c r="U82">
        <f t="shared" si="5"/>
        <v>3.384596659487737</v>
      </c>
    </row>
    <row r="83" spans="1:21" x14ac:dyDescent="0.25">
      <c r="A83">
        <v>158760000</v>
      </c>
      <c r="B83">
        <v>64541</v>
      </c>
      <c r="C83" t="s">
        <v>375</v>
      </c>
      <c r="N83">
        <v>19</v>
      </c>
      <c r="O83">
        <v>8</v>
      </c>
      <c r="P83">
        <v>42</v>
      </c>
      <c r="Q83">
        <v>988062</v>
      </c>
      <c r="R83">
        <f t="shared" si="3"/>
        <v>68922.988062000004</v>
      </c>
      <c r="T83">
        <f t="shared" si="4"/>
        <v>219.76083500000823</v>
      </c>
      <c r="U83">
        <f t="shared" si="5"/>
        <v>3.4049803225857707</v>
      </c>
    </row>
    <row r="84" spans="1:21" x14ac:dyDescent="0.25">
      <c r="A84">
        <v>160720000</v>
      </c>
      <c r="B84">
        <v>64541</v>
      </c>
      <c r="C84" t="s">
        <v>376</v>
      </c>
      <c r="N84">
        <v>19</v>
      </c>
      <c r="O84">
        <v>12</v>
      </c>
      <c r="P84">
        <v>23</v>
      </c>
      <c r="Q84">
        <v>863365</v>
      </c>
      <c r="R84">
        <f t="shared" si="3"/>
        <v>69143.863364999997</v>
      </c>
      <c r="T84">
        <f t="shared" si="4"/>
        <v>220.87530299999344</v>
      </c>
      <c r="U84">
        <f t="shared" si="5"/>
        <v>3.4222479199267664</v>
      </c>
    </row>
    <row r="85" spans="1:21" x14ac:dyDescent="0.25">
      <c r="A85">
        <v>162680000</v>
      </c>
      <c r="B85">
        <v>64541</v>
      </c>
      <c r="C85" t="s">
        <v>377</v>
      </c>
      <c r="N85">
        <v>19</v>
      </c>
      <c r="O85">
        <v>16</v>
      </c>
      <c r="P85">
        <v>8</v>
      </c>
      <c r="Q85">
        <v>682574</v>
      </c>
      <c r="R85">
        <f t="shared" si="3"/>
        <v>69368.682574000006</v>
      </c>
      <c r="T85">
        <f t="shared" si="4"/>
        <v>224.81920900000841</v>
      </c>
      <c r="U85">
        <f t="shared" si="5"/>
        <v>3.4833549061837967</v>
      </c>
    </row>
    <row r="86" spans="1:21" x14ac:dyDescent="0.25">
      <c r="A86">
        <v>164640000</v>
      </c>
      <c r="B86">
        <v>64541</v>
      </c>
      <c r="C86" t="s">
        <v>378</v>
      </c>
      <c r="N86">
        <v>19</v>
      </c>
      <c r="O86">
        <v>19</v>
      </c>
      <c r="P86">
        <v>57</v>
      </c>
      <c r="Q86">
        <v>659133</v>
      </c>
      <c r="R86">
        <f t="shared" si="3"/>
        <v>69597.659132999994</v>
      </c>
      <c r="T86">
        <f t="shared" si="4"/>
        <v>228.9765589999879</v>
      </c>
      <c r="U86">
        <f t="shared" si="5"/>
        <v>3.547768999550486</v>
      </c>
    </row>
    <row r="87" spans="1:21" x14ac:dyDescent="0.25">
      <c r="A87">
        <v>166600000</v>
      </c>
      <c r="B87">
        <v>64541</v>
      </c>
      <c r="C87" t="s">
        <v>379</v>
      </c>
      <c r="N87">
        <v>19</v>
      </c>
      <c r="O87">
        <v>23</v>
      </c>
      <c r="P87">
        <v>54</v>
      </c>
      <c r="Q87">
        <v>633849</v>
      </c>
      <c r="R87">
        <f t="shared" si="3"/>
        <v>69834.633849000005</v>
      </c>
      <c r="T87">
        <f t="shared" si="4"/>
        <v>236.97471600001154</v>
      </c>
      <c r="U87">
        <f t="shared" si="5"/>
        <v>3.6716926604795641</v>
      </c>
    </row>
    <row r="88" spans="1:21" x14ac:dyDescent="0.25">
      <c r="A88">
        <v>168560000</v>
      </c>
      <c r="B88">
        <v>64541</v>
      </c>
      <c r="C88" t="s">
        <v>381</v>
      </c>
      <c r="N88">
        <v>19</v>
      </c>
      <c r="O88">
        <v>27</v>
      </c>
      <c r="P88">
        <v>50</v>
      </c>
      <c r="Q88">
        <v>664269</v>
      </c>
      <c r="R88">
        <f t="shared" si="3"/>
        <v>70070.664269000001</v>
      </c>
      <c r="T88">
        <f t="shared" si="4"/>
        <v>236.0304199999955</v>
      </c>
      <c r="U88">
        <f t="shared" si="5"/>
        <v>3.6570617127096807</v>
      </c>
    </row>
    <row r="89" spans="1:21" x14ac:dyDescent="0.25">
      <c r="A89">
        <v>170520000</v>
      </c>
      <c r="B89">
        <v>64541</v>
      </c>
      <c r="C89" t="s">
        <v>382</v>
      </c>
      <c r="N89">
        <v>19</v>
      </c>
      <c r="O89">
        <v>31</v>
      </c>
      <c r="P89">
        <v>51</v>
      </c>
      <c r="Q89">
        <v>694857</v>
      </c>
      <c r="R89">
        <f t="shared" si="3"/>
        <v>70311.694856999995</v>
      </c>
      <c r="T89">
        <f t="shared" si="4"/>
        <v>241.03058799999417</v>
      </c>
      <c r="U89">
        <f t="shared" si="5"/>
        <v>3.7345344509690608</v>
      </c>
    </row>
    <row r="90" spans="1:21" x14ac:dyDescent="0.25">
      <c r="A90">
        <v>172480000</v>
      </c>
      <c r="B90">
        <v>64541</v>
      </c>
      <c r="C90" t="s">
        <v>383</v>
      </c>
      <c r="N90">
        <v>19</v>
      </c>
      <c r="O90">
        <v>35</v>
      </c>
      <c r="P90">
        <v>53</v>
      </c>
      <c r="Q90">
        <v>208918</v>
      </c>
      <c r="R90">
        <f t="shared" ref="R90:R102" si="6">N90*60*60+O90*60+P90+Q90/1000000</f>
        <v>70553.208918000004</v>
      </c>
      <c r="T90">
        <f t="shared" ref="T90:T102" si="7">R90-R89</f>
        <v>241.51406100000895</v>
      </c>
      <c r="U90">
        <f t="shared" ref="U90:U102" si="8">T90/B90*1000</f>
        <v>3.742025394710478</v>
      </c>
    </row>
    <row r="91" spans="1:21" x14ac:dyDescent="0.25">
      <c r="A91">
        <v>174440000</v>
      </c>
      <c r="B91">
        <v>64541</v>
      </c>
      <c r="C91" t="s">
        <v>384</v>
      </c>
      <c r="N91">
        <v>19</v>
      </c>
      <c r="O91">
        <v>40</v>
      </c>
      <c r="P91">
        <v>4</v>
      </c>
      <c r="Q91">
        <v>11090</v>
      </c>
      <c r="R91">
        <f t="shared" si="6"/>
        <v>70804.01109</v>
      </c>
      <c r="T91">
        <f t="shared" si="7"/>
        <v>250.80217199999606</v>
      </c>
      <c r="U91">
        <f t="shared" si="8"/>
        <v>3.8859356378115626</v>
      </c>
    </row>
    <row r="92" spans="1:21" x14ac:dyDescent="0.25">
      <c r="A92">
        <v>176400000</v>
      </c>
      <c r="B92">
        <v>64541</v>
      </c>
      <c r="C92" t="s">
        <v>385</v>
      </c>
      <c r="N92">
        <v>19</v>
      </c>
      <c r="O92">
        <v>44</v>
      </c>
      <c r="P92">
        <v>15</v>
      </c>
      <c r="Q92">
        <v>8164</v>
      </c>
      <c r="R92">
        <f t="shared" si="6"/>
        <v>71055.008163999999</v>
      </c>
      <c r="T92">
        <f t="shared" si="7"/>
        <v>250.99707399999897</v>
      </c>
      <c r="U92">
        <f t="shared" si="8"/>
        <v>3.8889554546722076</v>
      </c>
    </row>
    <row r="93" spans="1:21" x14ac:dyDescent="0.25">
      <c r="A93">
        <v>178360000</v>
      </c>
      <c r="B93">
        <v>64541</v>
      </c>
      <c r="C93" t="s">
        <v>388</v>
      </c>
      <c r="N93">
        <v>19</v>
      </c>
      <c r="O93">
        <v>48</v>
      </c>
      <c r="P93">
        <v>31</v>
      </c>
      <c r="Q93">
        <v>441215</v>
      </c>
      <c r="R93">
        <f t="shared" si="6"/>
        <v>71311.441214999999</v>
      </c>
      <c r="T93">
        <f t="shared" si="7"/>
        <v>256.43305099999998</v>
      </c>
      <c r="U93">
        <f t="shared" si="8"/>
        <v>3.9731806293673784</v>
      </c>
    </row>
    <row r="94" spans="1:21" x14ac:dyDescent="0.25">
      <c r="A94">
        <v>180320000</v>
      </c>
      <c r="B94">
        <v>64541</v>
      </c>
      <c r="C94" t="s">
        <v>389</v>
      </c>
      <c r="N94">
        <v>19</v>
      </c>
      <c r="O94">
        <v>52</v>
      </c>
      <c r="P94">
        <v>45</v>
      </c>
      <c r="Q94">
        <v>166239</v>
      </c>
      <c r="R94">
        <f t="shared" si="6"/>
        <v>71565.166238999998</v>
      </c>
      <c r="T94">
        <f t="shared" si="7"/>
        <v>253.72502399999939</v>
      </c>
      <c r="U94">
        <f t="shared" si="8"/>
        <v>3.9312223857702757</v>
      </c>
    </row>
    <row r="95" spans="1:21" x14ac:dyDescent="0.25">
      <c r="A95">
        <v>182280000</v>
      </c>
      <c r="B95">
        <v>64541</v>
      </c>
      <c r="C95" t="s">
        <v>390</v>
      </c>
      <c r="N95">
        <v>19</v>
      </c>
      <c r="O95">
        <v>57</v>
      </c>
      <c r="P95">
        <v>8</v>
      </c>
      <c r="Q95">
        <v>195626</v>
      </c>
      <c r="R95">
        <f t="shared" si="6"/>
        <v>71828.195626000001</v>
      </c>
      <c r="T95">
        <f t="shared" si="7"/>
        <v>263.02938700000232</v>
      </c>
      <c r="U95">
        <f t="shared" si="8"/>
        <v>4.0753844377992641</v>
      </c>
    </row>
    <row r="96" spans="1:21" x14ac:dyDescent="0.25">
      <c r="A96">
        <v>184240000</v>
      </c>
      <c r="B96">
        <v>64541</v>
      </c>
      <c r="C96" t="s">
        <v>391</v>
      </c>
      <c r="N96">
        <v>20</v>
      </c>
      <c r="O96">
        <v>1</v>
      </c>
      <c r="P96">
        <v>42</v>
      </c>
      <c r="Q96">
        <v>353345</v>
      </c>
      <c r="R96">
        <f t="shared" si="6"/>
        <v>72102.353344999996</v>
      </c>
      <c r="T96">
        <f t="shared" si="7"/>
        <v>274.15771899999527</v>
      </c>
      <c r="U96">
        <f t="shared" si="8"/>
        <v>4.2478071148571495</v>
      </c>
    </row>
    <row r="97" spans="1:21" x14ac:dyDescent="0.25">
      <c r="A97">
        <v>186200000</v>
      </c>
      <c r="B97">
        <v>64541</v>
      </c>
      <c r="C97" t="s">
        <v>392</v>
      </c>
      <c r="N97">
        <v>20</v>
      </c>
      <c r="O97">
        <v>6</v>
      </c>
      <c r="P97">
        <v>22</v>
      </c>
      <c r="Q97">
        <v>943324</v>
      </c>
      <c r="R97">
        <f t="shared" si="6"/>
        <v>72382.943324000007</v>
      </c>
      <c r="T97">
        <f t="shared" si="7"/>
        <v>280.58997900001123</v>
      </c>
      <c r="U97">
        <f t="shared" si="8"/>
        <v>4.3474687253065687</v>
      </c>
    </row>
    <row r="98" spans="1:21" x14ac:dyDescent="0.25">
      <c r="A98">
        <v>188160000</v>
      </c>
      <c r="B98">
        <v>64541</v>
      </c>
      <c r="C98" t="s">
        <v>394</v>
      </c>
      <c r="N98">
        <v>20</v>
      </c>
      <c r="O98">
        <v>11</v>
      </c>
      <c r="P98">
        <v>2</v>
      </c>
      <c r="Q98">
        <v>283861</v>
      </c>
      <c r="R98">
        <f t="shared" si="6"/>
        <v>72662.283861000004</v>
      </c>
      <c r="T98">
        <f t="shared" si="7"/>
        <v>279.3405369999964</v>
      </c>
      <c r="U98">
        <f t="shared" si="8"/>
        <v>4.3281098371577196</v>
      </c>
    </row>
    <row r="99" spans="1:21" x14ac:dyDescent="0.25">
      <c r="A99">
        <v>190120000</v>
      </c>
      <c r="B99">
        <v>64541</v>
      </c>
      <c r="C99" t="s">
        <v>395</v>
      </c>
      <c r="N99">
        <v>20</v>
      </c>
      <c r="O99">
        <v>15</v>
      </c>
      <c r="P99">
        <v>41</v>
      </c>
      <c r="Q99">
        <v>217767</v>
      </c>
      <c r="R99">
        <f t="shared" si="6"/>
        <v>72941.217766999995</v>
      </c>
      <c r="T99">
        <f t="shared" si="7"/>
        <v>278.93390599999111</v>
      </c>
      <c r="U99">
        <f t="shared" si="8"/>
        <v>4.3218094854432243</v>
      </c>
    </row>
    <row r="100" spans="1:21" x14ac:dyDescent="0.25">
      <c r="A100">
        <v>192080000</v>
      </c>
      <c r="B100">
        <v>64541</v>
      </c>
      <c r="C100" t="s">
        <v>396</v>
      </c>
      <c r="N100">
        <v>20</v>
      </c>
      <c r="O100">
        <v>20</v>
      </c>
      <c r="P100">
        <v>26</v>
      </c>
      <c r="Q100">
        <v>116598</v>
      </c>
      <c r="R100">
        <f t="shared" si="6"/>
        <v>73226.116597999993</v>
      </c>
      <c r="T100">
        <f t="shared" si="7"/>
        <v>284.89883099999861</v>
      </c>
      <c r="U100">
        <f t="shared" si="8"/>
        <v>4.4142301947598979</v>
      </c>
    </row>
    <row r="101" spans="1:21" x14ac:dyDescent="0.25">
      <c r="A101">
        <v>194040000</v>
      </c>
      <c r="B101">
        <v>64541</v>
      </c>
      <c r="C101" t="s">
        <v>397</v>
      </c>
      <c r="N101">
        <v>20</v>
      </c>
      <c r="O101">
        <v>25</v>
      </c>
      <c r="P101">
        <v>21</v>
      </c>
      <c r="Q101">
        <v>143827</v>
      </c>
      <c r="R101">
        <f t="shared" si="6"/>
        <v>73521.143827000007</v>
      </c>
      <c r="T101">
        <f t="shared" si="7"/>
        <v>295.0272290000139</v>
      </c>
      <c r="U101">
        <f t="shared" si="8"/>
        <v>4.5711598673713443</v>
      </c>
    </row>
    <row r="102" spans="1:21" x14ac:dyDescent="0.25">
      <c r="A102">
        <v>196000000</v>
      </c>
      <c r="B102">
        <v>64541</v>
      </c>
      <c r="C102" t="s">
        <v>398</v>
      </c>
      <c r="N102">
        <v>20</v>
      </c>
      <c r="O102">
        <v>30</v>
      </c>
      <c r="P102">
        <v>17</v>
      </c>
      <c r="Q102">
        <v>116778</v>
      </c>
      <c r="R102">
        <f t="shared" si="6"/>
        <v>73817.116777999996</v>
      </c>
      <c r="T102">
        <f t="shared" si="7"/>
        <v>295.97295099998883</v>
      </c>
      <c r="U102">
        <f t="shared" si="8"/>
        <v>4.5858129096231677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D69" workbookViewId="0">
      <selection activeCell="U75" sqref="U75"/>
    </sheetView>
  </sheetViews>
  <sheetFormatPr defaultRowHeight="15" x14ac:dyDescent="0.25"/>
  <cols>
    <col min="1" max="1" width="10" bestFit="1" customWidth="1"/>
    <col min="4" max="13" width="4.5703125" customWidth="1"/>
  </cols>
  <sheetData>
    <row r="1" spans="1:21" x14ac:dyDescent="0.25">
      <c r="A1">
        <f>2*7*5*2*5*2*2*7*5*2*5*2*5*2*5*2</f>
        <v>196000000</v>
      </c>
      <c r="B1">
        <f>2*7*5*2*5*2*2*7*5*2*5*2</f>
        <v>1960000</v>
      </c>
    </row>
    <row r="2" spans="1:21" x14ac:dyDescent="0.25">
      <c r="N2" t="s">
        <v>405</v>
      </c>
      <c r="O2" t="s">
        <v>402</v>
      </c>
      <c r="P2" t="s">
        <v>403</v>
      </c>
      <c r="Q2" t="s">
        <v>404</v>
      </c>
    </row>
    <row r="3" spans="1:21" x14ac:dyDescent="0.25">
      <c r="A3">
        <v>1960000</v>
      </c>
      <c r="B3">
        <v>4899</v>
      </c>
      <c r="C3" t="s">
        <v>136</v>
      </c>
      <c r="N3">
        <v>10</v>
      </c>
      <c r="O3">
        <v>6</v>
      </c>
      <c r="P3">
        <v>36</v>
      </c>
      <c r="Q3">
        <v>606099</v>
      </c>
      <c r="R3">
        <f>N3*60*60+O3*60+P3+Q3/1000000</f>
        <v>36396.606098999997</v>
      </c>
    </row>
    <row r="4" spans="1:21" x14ac:dyDescent="0.25">
      <c r="A4">
        <v>3920000</v>
      </c>
      <c r="B4">
        <v>7930</v>
      </c>
      <c r="C4" t="s">
        <v>137</v>
      </c>
      <c r="N4">
        <v>10</v>
      </c>
      <c r="O4">
        <v>10</v>
      </c>
      <c r="P4">
        <v>24</v>
      </c>
      <c r="Q4">
        <v>330151</v>
      </c>
      <c r="R4">
        <f t="shared" ref="R4:R67" si="0">N4*60*60+O4*60+P4+Q4/1000000</f>
        <v>36624.330151000002</v>
      </c>
      <c r="T4">
        <f>R4-R3</f>
        <v>227.72405200000503</v>
      </c>
      <c r="U4">
        <f>T4/B4*1000</f>
        <v>28.716778310215012</v>
      </c>
    </row>
    <row r="5" spans="1:21" x14ac:dyDescent="0.25">
      <c r="A5">
        <v>5880000</v>
      </c>
      <c r="B5">
        <v>10853</v>
      </c>
      <c r="C5" t="s">
        <v>138</v>
      </c>
      <c r="N5">
        <v>10</v>
      </c>
      <c r="O5">
        <v>14</v>
      </c>
      <c r="P5">
        <v>26</v>
      </c>
      <c r="Q5">
        <v>337827</v>
      </c>
      <c r="R5">
        <f t="shared" si="0"/>
        <v>36866.337827000003</v>
      </c>
      <c r="T5">
        <f t="shared" ref="T5:T68" si="1">R5-R4</f>
        <v>242.00767600000108</v>
      </c>
      <c r="U5">
        <f t="shared" ref="U5:U68" si="2">T5/B5*1000</f>
        <v>22.298689394637528</v>
      </c>
    </row>
    <row r="6" spans="1:21" x14ac:dyDescent="0.25">
      <c r="A6">
        <v>7840000</v>
      </c>
      <c r="B6">
        <v>13786</v>
      </c>
      <c r="C6" t="s">
        <v>139</v>
      </c>
      <c r="N6">
        <v>10</v>
      </c>
      <c r="O6">
        <v>18</v>
      </c>
      <c r="P6">
        <v>45</v>
      </c>
      <c r="Q6">
        <v>535061</v>
      </c>
      <c r="R6">
        <f t="shared" si="0"/>
        <v>37125.535061000002</v>
      </c>
      <c r="T6">
        <f t="shared" si="1"/>
        <v>259.1972339999993</v>
      </c>
      <c r="U6">
        <f t="shared" si="2"/>
        <v>18.801482228347545</v>
      </c>
    </row>
    <row r="7" spans="1:21" x14ac:dyDescent="0.25">
      <c r="A7">
        <v>9800000</v>
      </c>
      <c r="B7">
        <v>16811</v>
      </c>
      <c r="C7" t="s">
        <v>140</v>
      </c>
      <c r="N7">
        <v>10</v>
      </c>
      <c r="O7">
        <v>23</v>
      </c>
      <c r="P7">
        <v>24</v>
      </c>
      <c r="Q7">
        <v>164362</v>
      </c>
      <c r="R7">
        <f t="shared" si="0"/>
        <v>37404.164362000003</v>
      </c>
      <c r="T7">
        <f t="shared" si="1"/>
        <v>278.62930100000085</v>
      </c>
      <c r="U7">
        <f t="shared" si="2"/>
        <v>16.574225269169045</v>
      </c>
    </row>
    <row r="8" spans="1:21" x14ac:dyDescent="0.25">
      <c r="A8">
        <v>11760000</v>
      </c>
      <c r="B8">
        <v>19979</v>
      </c>
      <c r="C8" t="s">
        <v>142</v>
      </c>
      <c r="N8">
        <v>10</v>
      </c>
      <c r="O8">
        <v>28</v>
      </c>
      <c r="P8">
        <v>23</v>
      </c>
      <c r="Q8">
        <v>701181</v>
      </c>
      <c r="R8">
        <f t="shared" si="0"/>
        <v>37703.701180999997</v>
      </c>
      <c r="T8">
        <f t="shared" si="1"/>
        <v>299.53681899999356</v>
      </c>
      <c r="U8">
        <f t="shared" si="2"/>
        <v>14.992583162320114</v>
      </c>
    </row>
    <row r="9" spans="1:21" x14ac:dyDescent="0.25">
      <c r="A9">
        <v>13720000</v>
      </c>
      <c r="B9">
        <v>23041</v>
      </c>
      <c r="C9" t="s">
        <v>143</v>
      </c>
      <c r="N9">
        <v>10</v>
      </c>
      <c r="O9">
        <v>33</v>
      </c>
      <c r="P9">
        <v>33</v>
      </c>
      <c r="Q9">
        <v>341134</v>
      </c>
      <c r="R9">
        <f t="shared" si="0"/>
        <v>38013.341134000002</v>
      </c>
      <c r="T9">
        <f t="shared" si="1"/>
        <v>309.63995300000533</v>
      </c>
      <c r="U9">
        <f t="shared" si="2"/>
        <v>13.438650796406638</v>
      </c>
    </row>
    <row r="10" spans="1:21" x14ac:dyDescent="0.25">
      <c r="A10">
        <v>15680000</v>
      </c>
      <c r="B10">
        <v>35944</v>
      </c>
      <c r="C10" t="s">
        <v>144</v>
      </c>
      <c r="N10">
        <v>10</v>
      </c>
      <c r="O10">
        <v>38</v>
      </c>
      <c r="P10">
        <v>54</v>
      </c>
      <c r="Q10">
        <v>577895</v>
      </c>
      <c r="R10">
        <f t="shared" si="0"/>
        <v>38334.577895000002</v>
      </c>
      <c r="T10">
        <f t="shared" si="1"/>
        <v>321.23676100000012</v>
      </c>
      <c r="U10">
        <f t="shared" si="2"/>
        <v>8.9371455875806838</v>
      </c>
    </row>
    <row r="11" spans="1:21" x14ac:dyDescent="0.25">
      <c r="A11">
        <v>17640000</v>
      </c>
      <c r="B11">
        <v>28976</v>
      </c>
      <c r="C11" t="s">
        <v>145</v>
      </c>
      <c r="N11">
        <v>10</v>
      </c>
      <c r="O11">
        <v>44</v>
      </c>
      <c r="P11">
        <v>39</v>
      </c>
      <c r="Q11">
        <v>158832</v>
      </c>
      <c r="R11">
        <f t="shared" si="0"/>
        <v>38679.158832000001</v>
      </c>
      <c r="T11">
        <f t="shared" si="1"/>
        <v>344.58093699999881</v>
      </c>
      <c r="U11">
        <f t="shared" si="2"/>
        <v>11.891942883765834</v>
      </c>
    </row>
    <row r="12" spans="1:21" x14ac:dyDescent="0.25">
      <c r="A12">
        <v>19600000</v>
      </c>
      <c r="B12">
        <v>31948</v>
      </c>
      <c r="C12" t="s">
        <v>146</v>
      </c>
      <c r="N12">
        <v>10</v>
      </c>
      <c r="O12">
        <v>50</v>
      </c>
      <c r="P12">
        <v>44</v>
      </c>
      <c r="Q12">
        <v>991482</v>
      </c>
      <c r="R12">
        <f t="shared" si="0"/>
        <v>39044.991481999998</v>
      </c>
      <c r="T12">
        <f t="shared" si="1"/>
        <v>365.83264999999665</v>
      </c>
      <c r="U12">
        <f t="shared" si="2"/>
        <v>11.450877989232398</v>
      </c>
    </row>
    <row r="13" spans="1:21" x14ac:dyDescent="0.25">
      <c r="A13">
        <v>21560000</v>
      </c>
      <c r="B13">
        <v>35022</v>
      </c>
      <c r="C13" t="s">
        <v>149</v>
      </c>
      <c r="N13">
        <v>10</v>
      </c>
      <c r="O13">
        <v>57</v>
      </c>
      <c r="P13">
        <v>20</v>
      </c>
      <c r="Q13">
        <v>665632</v>
      </c>
      <c r="R13">
        <f t="shared" si="0"/>
        <v>39440.665631999997</v>
      </c>
      <c r="T13">
        <f t="shared" si="1"/>
        <v>395.67414999999892</v>
      </c>
      <c r="U13">
        <f t="shared" si="2"/>
        <v>11.297874193364141</v>
      </c>
    </row>
    <row r="14" spans="1:21" x14ac:dyDescent="0.25">
      <c r="A14">
        <v>23520000</v>
      </c>
      <c r="B14">
        <v>38065</v>
      </c>
      <c r="C14" t="s">
        <v>150</v>
      </c>
      <c r="N14">
        <v>11</v>
      </c>
      <c r="O14">
        <v>3</v>
      </c>
      <c r="P14">
        <v>44</v>
      </c>
      <c r="Q14">
        <v>74563</v>
      </c>
      <c r="R14">
        <f t="shared" si="0"/>
        <v>39824.074563000002</v>
      </c>
      <c r="T14">
        <f t="shared" si="1"/>
        <v>383.4089310000054</v>
      </c>
      <c r="U14">
        <f t="shared" si="2"/>
        <v>10.072479469328922</v>
      </c>
    </row>
    <row r="15" spans="1:21" x14ac:dyDescent="0.25">
      <c r="A15">
        <v>25480000</v>
      </c>
      <c r="B15">
        <v>40950</v>
      </c>
      <c r="C15" t="s">
        <v>151</v>
      </c>
      <c r="N15">
        <v>11</v>
      </c>
      <c r="O15">
        <v>10</v>
      </c>
      <c r="P15">
        <v>22</v>
      </c>
      <c r="Q15">
        <v>423609</v>
      </c>
      <c r="R15">
        <f t="shared" si="0"/>
        <v>40222.423608999998</v>
      </c>
      <c r="T15">
        <f t="shared" si="1"/>
        <v>398.34904599999572</v>
      </c>
      <c r="U15">
        <f t="shared" si="2"/>
        <v>9.7276934310133267</v>
      </c>
    </row>
    <row r="16" spans="1:21" x14ac:dyDescent="0.25">
      <c r="A16">
        <v>27440000</v>
      </c>
      <c r="B16">
        <v>43861</v>
      </c>
      <c r="C16" t="s">
        <v>152</v>
      </c>
      <c r="N16">
        <v>11</v>
      </c>
      <c r="O16">
        <v>17</v>
      </c>
      <c r="P16">
        <v>13</v>
      </c>
      <c r="Q16">
        <v>576990</v>
      </c>
      <c r="R16">
        <f t="shared" si="0"/>
        <v>40633.576990000001</v>
      </c>
      <c r="T16">
        <f t="shared" si="1"/>
        <v>411.15338100000372</v>
      </c>
      <c r="U16">
        <f t="shared" si="2"/>
        <v>9.3740083673423715</v>
      </c>
    </row>
    <row r="17" spans="1:21" x14ac:dyDescent="0.25">
      <c r="A17">
        <v>29400000</v>
      </c>
      <c r="B17">
        <v>46777</v>
      </c>
      <c r="C17" t="s">
        <v>153</v>
      </c>
      <c r="N17">
        <v>11</v>
      </c>
      <c r="O17">
        <v>24</v>
      </c>
      <c r="P17">
        <v>32</v>
      </c>
      <c r="Q17">
        <v>197195</v>
      </c>
      <c r="R17">
        <f t="shared" si="0"/>
        <v>41072.197195000001</v>
      </c>
      <c r="T17">
        <f t="shared" si="1"/>
        <v>438.62020499999926</v>
      </c>
      <c r="U17">
        <f t="shared" si="2"/>
        <v>9.3768348761143141</v>
      </c>
    </row>
    <row r="18" spans="1:21" x14ac:dyDescent="0.25">
      <c r="A18">
        <v>31360000</v>
      </c>
      <c r="B18">
        <v>49859</v>
      </c>
      <c r="C18" t="s">
        <v>155</v>
      </c>
      <c r="N18">
        <v>11</v>
      </c>
      <c r="O18">
        <v>32</v>
      </c>
      <c r="P18">
        <v>20</v>
      </c>
      <c r="Q18">
        <v>987328</v>
      </c>
      <c r="R18">
        <f t="shared" si="0"/>
        <v>41540.987328000003</v>
      </c>
      <c r="T18">
        <f t="shared" si="1"/>
        <v>468.79013300000224</v>
      </c>
      <c r="U18">
        <f t="shared" si="2"/>
        <v>9.4023171944885018</v>
      </c>
    </row>
    <row r="19" spans="1:21" x14ac:dyDescent="0.25">
      <c r="A19">
        <v>33320000</v>
      </c>
      <c r="B19">
        <v>52769</v>
      </c>
      <c r="C19" t="s">
        <v>156</v>
      </c>
      <c r="N19">
        <v>11</v>
      </c>
      <c r="O19">
        <v>40</v>
      </c>
      <c r="P19">
        <v>16</v>
      </c>
      <c r="Q19">
        <v>648977</v>
      </c>
      <c r="R19">
        <f t="shared" si="0"/>
        <v>42016.648976999997</v>
      </c>
      <c r="T19">
        <f t="shared" si="1"/>
        <v>475.66164899999421</v>
      </c>
      <c r="U19">
        <f t="shared" si="2"/>
        <v>9.0140356838294124</v>
      </c>
    </row>
    <row r="20" spans="1:21" x14ac:dyDescent="0.25">
      <c r="A20">
        <v>35280000</v>
      </c>
      <c r="B20">
        <v>55530</v>
      </c>
      <c r="C20" t="s">
        <v>157</v>
      </c>
      <c r="N20">
        <v>11</v>
      </c>
      <c r="O20">
        <v>48</v>
      </c>
      <c r="P20">
        <v>5</v>
      </c>
      <c r="Q20">
        <v>453716</v>
      </c>
      <c r="R20">
        <f t="shared" si="0"/>
        <v>42485.453716000004</v>
      </c>
      <c r="T20">
        <f t="shared" si="1"/>
        <v>468.80473900000652</v>
      </c>
      <c r="U20">
        <f t="shared" si="2"/>
        <v>8.4423687916442738</v>
      </c>
    </row>
    <row r="21" spans="1:21" x14ac:dyDescent="0.25">
      <c r="A21">
        <v>37240000</v>
      </c>
      <c r="B21">
        <v>58442</v>
      </c>
      <c r="C21" t="s">
        <v>158</v>
      </c>
      <c r="N21">
        <v>11</v>
      </c>
      <c r="O21">
        <v>56</v>
      </c>
      <c r="P21">
        <v>26</v>
      </c>
      <c r="Q21">
        <v>919108</v>
      </c>
      <c r="R21">
        <f t="shared" si="0"/>
        <v>42986.919108000002</v>
      </c>
      <c r="T21">
        <f t="shared" si="1"/>
        <v>501.46539199999825</v>
      </c>
      <c r="U21">
        <f t="shared" si="2"/>
        <v>8.5805652099517182</v>
      </c>
    </row>
    <row r="22" spans="1:21" x14ac:dyDescent="0.25">
      <c r="A22">
        <v>39200000</v>
      </c>
      <c r="B22">
        <v>61452</v>
      </c>
      <c r="C22" t="s">
        <v>159</v>
      </c>
      <c r="N22">
        <v>12</v>
      </c>
      <c r="O22">
        <v>5</v>
      </c>
      <c r="P22">
        <v>25</v>
      </c>
      <c r="Q22">
        <v>553619</v>
      </c>
      <c r="R22">
        <f t="shared" si="0"/>
        <v>43525.553618999998</v>
      </c>
      <c r="T22">
        <f t="shared" si="1"/>
        <v>538.63451099999656</v>
      </c>
      <c r="U22">
        <f t="shared" si="2"/>
        <v>8.7651258055066812</v>
      </c>
    </row>
    <row r="23" spans="1:21" x14ac:dyDescent="0.25">
      <c r="A23">
        <v>41160000</v>
      </c>
      <c r="B23">
        <v>64471</v>
      </c>
      <c r="C23" t="s">
        <v>162</v>
      </c>
      <c r="N23">
        <v>12</v>
      </c>
      <c r="O23">
        <v>14</v>
      </c>
      <c r="P23">
        <v>58</v>
      </c>
      <c r="Q23">
        <v>441050</v>
      </c>
      <c r="R23">
        <f t="shared" si="0"/>
        <v>44098.441050000001</v>
      </c>
      <c r="T23">
        <f t="shared" si="1"/>
        <v>572.88743100000283</v>
      </c>
      <c r="U23">
        <f t="shared" si="2"/>
        <v>8.8859709171565946</v>
      </c>
    </row>
    <row r="24" spans="1:21" x14ac:dyDescent="0.25">
      <c r="A24">
        <v>43120000</v>
      </c>
      <c r="B24">
        <v>67434</v>
      </c>
      <c r="C24" t="s">
        <v>163</v>
      </c>
      <c r="N24">
        <v>12</v>
      </c>
      <c r="O24">
        <v>24</v>
      </c>
      <c r="P24">
        <v>18</v>
      </c>
      <c r="Q24">
        <v>885148</v>
      </c>
      <c r="R24">
        <f t="shared" si="0"/>
        <v>44658.885148000001</v>
      </c>
      <c r="T24">
        <f t="shared" si="1"/>
        <v>560.44409799999994</v>
      </c>
      <c r="U24">
        <f t="shared" si="2"/>
        <v>8.3110018388350078</v>
      </c>
    </row>
    <row r="25" spans="1:21" x14ac:dyDescent="0.25">
      <c r="A25">
        <v>45080000</v>
      </c>
      <c r="B25">
        <v>70220</v>
      </c>
      <c r="C25" t="s">
        <v>164</v>
      </c>
      <c r="N25">
        <v>12</v>
      </c>
      <c r="O25">
        <v>33</v>
      </c>
      <c r="P25">
        <v>44</v>
      </c>
      <c r="Q25">
        <v>379814</v>
      </c>
      <c r="R25">
        <f t="shared" si="0"/>
        <v>45224.379814</v>
      </c>
      <c r="T25">
        <f t="shared" si="1"/>
        <v>565.49466599999869</v>
      </c>
      <c r="U25">
        <f t="shared" si="2"/>
        <v>8.0531852178866234</v>
      </c>
    </row>
    <row r="26" spans="1:21" x14ac:dyDescent="0.25">
      <c r="A26">
        <v>47040000</v>
      </c>
      <c r="B26">
        <v>73080</v>
      </c>
      <c r="C26" t="s">
        <v>165</v>
      </c>
      <c r="N26">
        <v>12</v>
      </c>
      <c r="O26">
        <v>43</v>
      </c>
      <c r="P26">
        <v>22</v>
      </c>
      <c r="Q26">
        <v>606291</v>
      </c>
      <c r="R26">
        <f t="shared" si="0"/>
        <v>45802.606290999996</v>
      </c>
      <c r="T26">
        <f t="shared" si="1"/>
        <v>578.22647699999652</v>
      </c>
      <c r="U26">
        <f t="shared" si="2"/>
        <v>7.9122396962232697</v>
      </c>
    </row>
    <row r="27" spans="1:21" x14ac:dyDescent="0.25">
      <c r="A27">
        <v>49000000</v>
      </c>
      <c r="B27">
        <v>76015</v>
      </c>
      <c r="C27" t="s">
        <v>166</v>
      </c>
      <c r="N27">
        <v>12</v>
      </c>
      <c r="O27">
        <v>53</v>
      </c>
      <c r="P27">
        <v>38</v>
      </c>
      <c r="Q27">
        <v>394074</v>
      </c>
      <c r="R27">
        <f t="shared" si="0"/>
        <v>46418.394074000003</v>
      </c>
      <c r="T27">
        <f t="shared" si="1"/>
        <v>615.78778300000704</v>
      </c>
      <c r="U27">
        <f t="shared" si="2"/>
        <v>8.1008719726370728</v>
      </c>
    </row>
    <row r="28" spans="1:21" x14ac:dyDescent="0.25">
      <c r="A28">
        <v>50960000</v>
      </c>
      <c r="B28">
        <v>78984</v>
      </c>
      <c r="C28" t="s">
        <v>168</v>
      </c>
      <c r="N28">
        <v>13</v>
      </c>
      <c r="O28">
        <v>4</v>
      </c>
      <c r="P28">
        <v>21</v>
      </c>
      <c r="Q28">
        <v>744196</v>
      </c>
      <c r="R28">
        <f t="shared" si="0"/>
        <v>47061.744196</v>
      </c>
      <c r="T28">
        <f t="shared" si="1"/>
        <v>643.35012199999619</v>
      </c>
      <c r="U28">
        <f t="shared" si="2"/>
        <v>8.1453221158715206</v>
      </c>
    </row>
    <row r="29" spans="1:21" x14ac:dyDescent="0.25">
      <c r="A29">
        <v>52920000</v>
      </c>
      <c r="B29">
        <v>81845</v>
      </c>
      <c r="C29" t="s">
        <v>169</v>
      </c>
      <c r="N29">
        <v>13</v>
      </c>
      <c r="O29">
        <v>15</v>
      </c>
      <c r="P29">
        <v>5</v>
      </c>
      <c r="Q29">
        <v>212759</v>
      </c>
      <c r="R29">
        <f t="shared" si="0"/>
        <v>47705.212759000002</v>
      </c>
      <c r="T29">
        <f t="shared" si="1"/>
        <v>643.46856300000218</v>
      </c>
      <c r="U29">
        <f t="shared" si="2"/>
        <v>7.8620387684037158</v>
      </c>
    </row>
    <row r="30" spans="1:21" x14ac:dyDescent="0.25">
      <c r="A30">
        <v>54880000</v>
      </c>
      <c r="B30">
        <v>84603</v>
      </c>
      <c r="C30" t="s">
        <v>170</v>
      </c>
      <c r="N30">
        <v>13</v>
      </c>
      <c r="O30">
        <v>25</v>
      </c>
      <c r="P30">
        <v>43</v>
      </c>
      <c r="Q30">
        <v>718051</v>
      </c>
      <c r="R30">
        <f t="shared" si="0"/>
        <v>48343.718051000003</v>
      </c>
      <c r="T30">
        <f t="shared" si="1"/>
        <v>638.50529200000165</v>
      </c>
      <c r="U30">
        <f t="shared" si="2"/>
        <v>7.5470762502511928</v>
      </c>
    </row>
    <row r="31" spans="1:21" x14ac:dyDescent="0.25">
      <c r="A31">
        <v>56840000</v>
      </c>
      <c r="B31">
        <v>87487</v>
      </c>
      <c r="C31" t="s">
        <v>171</v>
      </c>
      <c r="N31">
        <v>13</v>
      </c>
      <c r="O31">
        <v>37</v>
      </c>
      <c r="P31">
        <v>1</v>
      </c>
      <c r="Q31">
        <v>858945</v>
      </c>
      <c r="R31">
        <f t="shared" si="0"/>
        <v>49021.858945</v>
      </c>
      <c r="T31">
        <f t="shared" si="1"/>
        <v>678.14089399999648</v>
      </c>
      <c r="U31">
        <f t="shared" si="2"/>
        <v>7.7513332723718555</v>
      </c>
    </row>
    <row r="32" spans="1:21" x14ac:dyDescent="0.25">
      <c r="A32">
        <v>58800000</v>
      </c>
      <c r="B32">
        <v>90434</v>
      </c>
      <c r="C32" t="s">
        <v>172</v>
      </c>
      <c r="N32">
        <v>13</v>
      </c>
      <c r="O32">
        <v>49</v>
      </c>
      <c r="P32">
        <v>2</v>
      </c>
      <c r="Q32">
        <v>867827</v>
      </c>
      <c r="R32">
        <f t="shared" si="0"/>
        <v>49742.867827000002</v>
      </c>
      <c r="T32">
        <f t="shared" si="1"/>
        <v>721.0088820000019</v>
      </c>
      <c r="U32">
        <f t="shared" si="2"/>
        <v>7.9727633633368198</v>
      </c>
    </row>
    <row r="33" spans="1:21" x14ac:dyDescent="0.25">
      <c r="A33">
        <v>60760000</v>
      </c>
      <c r="B33">
        <v>93464</v>
      </c>
      <c r="C33" t="s">
        <v>175</v>
      </c>
      <c r="N33">
        <v>14</v>
      </c>
      <c r="O33">
        <v>1</v>
      </c>
      <c r="P33">
        <v>41</v>
      </c>
      <c r="Q33">
        <v>977396</v>
      </c>
      <c r="R33">
        <f t="shared" si="0"/>
        <v>50501.977396000002</v>
      </c>
      <c r="T33">
        <f t="shared" si="1"/>
        <v>759.10956900000019</v>
      </c>
      <c r="U33">
        <f t="shared" si="2"/>
        <v>8.121946086193617</v>
      </c>
    </row>
    <row r="34" spans="1:21" x14ac:dyDescent="0.25">
      <c r="A34">
        <v>62720000</v>
      </c>
      <c r="B34">
        <v>96395</v>
      </c>
      <c r="C34" t="s">
        <v>176</v>
      </c>
      <c r="N34">
        <v>14</v>
      </c>
      <c r="O34">
        <v>14</v>
      </c>
      <c r="P34">
        <v>3</v>
      </c>
      <c r="Q34">
        <v>734541</v>
      </c>
      <c r="R34">
        <f t="shared" si="0"/>
        <v>51243.734540999998</v>
      </c>
      <c r="T34">
        <f t="shared" si="1"/>
        <v>741.75714499999594</v>
      </c>
      <c r="U34">
        <f t="shared" si="2"/>
        <v>7.6949753099226719</v>
      </c>
    </row>
    <row r="35" spans="1:21" x14ac:dyDescent="0.25">
      <c r="A35">
        <v>64680000</v>
      </c>
      <c r="B35">
        <v>99092</v>
      </c>
      <c r="C35" t="s">
        <v>177</v>
      </c>
      <c r="N35">
        <v>14</v>
      </c>
      <c r="O35">
        <v>26</v>
      </c>
      <c r="P35">
        <v>3</v>
      </c>
      <c r="Q35">
        <v>869001</v>
      </c>
      <c r="R35">
        <f t="shared" si="0"/>
        <v>51963.869000999999</v>
      </c>
      <c r="T35">
        <f t="shared" si="1"/>
        <v>720.13446000000113</v>
      </c>
      <c r="U35">
        <f t="shared" si="2"/>
        <v>7.2673319743268996</v>
      </c>
    </row>
    <row r="36" spans="1:21" x14ac:dyDescent="0.25">
      <c r="A36">
        <v>66640000</v>
      </c>
      <c r="B36">
        <v>101943</v>
      </c>
      <c r="C36" t="s">
        <v>178</v>
      </c>
      <c r="N36">
        <v>14</v>
      </c>
      <c r="O36">
        <v>38</v>
      </c>
      <c r="P36">
        <v>41</v>
      </c>
      <c r="Q36">
        <v>402906</v>
      </c>
      <c r="R36">
        <f t="shared" si="0"/>
        <v>52721.402906000003</v>
      </c>
      <c r="T36">
        <f t="shared" si="1"/>
        <v>757.53390500000387</v>
      </c>
      <c r="U36">
        <f t="shared" si="2"/>
        <v>7.4309555830219232</v>
      </c>
    </row>
    <row r="37" spans="1:21" x14ac:dyDescent="0.25">
      <c r="A37">
        <v>68600000</v>
      </c>
      <c r="B37">
        <v>104866</v>
      </c>
      <c r="C37" t="s">
        <v>179</v>
      </c>
      <c r="N37">
        <v>14</v>
      </c>
      <c r="O37">
        <v>52</v>
      </c>
      <c r="P37">
        <v>7</v>
      </c>
      <c r="Q37">
        <v>483696</v>
      </c>
      <c r="R37">
        <f t="shared" si="0"/>
        <v>53527.483696000003</v>
      </c>
      <c r="T37">
        <f t="shared" si="1"/>
        <v>806.08078999999998</v>
      </c>
      <c r="U37">
        <f t="shared" si="2"/>
        <v>7.6867696870291606</v>
      </c>
    </row>
    <row r="38" spans="1:21" x14ac:dyDescent="0.25">
      <c r="A38">
        <v>70560000</v>
      </c>
      <c r="B38">
        <v>107846</v>
      </c>
      <c r="C38" t="s">
        <v>181</v>
      </c>
      <c r="N38">
        <v>15</v>
      </c>
      <c r="O38">
        <v>6</v>
      </c>
      <c r="P38">
        <v>8</v>
      </c>
      <c r="Q38">
        <v>220386</v>
      </c>
      <c r="R38">
        <f t="shared" si="0"/>
        <v>54368.220386000001</v>
      </c>
      <c r="T38">
        <f t="shared" si="1"/>
        <v>840.73668999999791</v>
      </c>
      <c r="U38">
        <f t="shared" si="2"/>
        <v>7.7957150937447643</v>
      </c>
    </row>
    <row r="39" spans="1:21" x14ac:dyDescent="0.25">
      <c r="A39">
        <v>72520000</v>
      </c>
      <c r="B39">
        <v>110663</v>
      </c>
      <c r="C39" t="s">
        <v>182</v>
      </c>
      <c r="N39">
        <v>15</v>
      </c>
      <c r="O39">
        <v>19</v>
      </c>
      <c r="P39">
        <v>53</v>
      </c>
      <c r="Q39">
        <v>810191</v>
      </c>
      <c r="R39">
        <f t="shared" si="0"/>
        <v>55193.810190999997</v>
      </c>
      <c r="T39">
        <f t="shared" si="1"/>
        <v>825.58980499999598</v>
      </c>
      <c r="U39">
        <f t="shared" si="2"/>
        <v>7.4603960221573242</v>
      </c>
    </row>
    <row r="40" spans="1:21" x14ac:dyDescent="0.25">
      <c r="A40">
        <v>74480000</v>
      </c>
      <c r="B40">
        <v>113408</v>
      </c>
      <c r="C40" t="s">
        <v>183</v>
      </c>
      <c r="N40">
        <v>15</v>
      </c>
      <c r="O40">
        <v>33</v>
      </c>
      <c r="P40">
        <v>27</v>
      </c>
      <c r="Q40">
        <v>230073</v>
      </c>
      <c r="R40">
        <f t="shared" si="0"/>
        <v>56007.230072999999</v>
      </c>
      <c r="T40">
        <f t="shared" si="1"/>
        <v>813.41988200000196</v>
      </c>
      <c r="U40">
        <f t="shared" si="2"/>
        <v>7.172508835355548</v>
      </c>
    </row>
    <row r="41" spans="1:21" x14ac:dyDescent="0.25">
      <c r="A41">
        <v>76440000</v>
      </c>
      <c r="B41">
        <v>116293</v>
      </c>
      <c r="C41" t="s">
        <v>184</v>
      </c>
      <c r="N41">
        <v>15</v>
      </c>
      <c r="O41">
        <v>47</v>
      </c>
      <c r="P41">
        <v>48</v>
      </c>
      <c r="Q41">
        <v>445306</v>
      </c>
      <c r="R41">
        <f t="shared" si="0"/>
        <v>56868.445306000001</v>
      </c>
      <c r="T41">
        <f t="shared" si="1"/>
        <v>861.21523300000263</v>
      </c>
      <c r="U41">
        <f t="shared" si="2"/>
        <v>7.4055638172547154</v>
      </c>
    </row>
    <row r="42" spans="1:21" x14ac:dyDescent="0.25">
      <c r="A42">
        <v>78400000</v>
      </c>
      <c r="B42">
        <v>119147</v>
      </c>
      <c r="C42" t="s">
        <v>185</v>
      </c>
      <c r="N42">
        <v>16</v>
      </c>
      <c r="O42">
        <v>2</v>
      </c>
      <c r="P42">
        <v>43</v>
      </c>
      <c r="Q42">
        <v>362619</v>
      </c>
      <c r="R42">
        <f t="shared" si="0"/>
        <v>57763.362619</v>
      </c>
      <c r="T42">
        <f t="shared" si="1"/>
        <v>894.9173129999981</v>
      </c>
      <c r="U42">
        <f t="shared" si="2"/>
        <v>7.5110352170008312</v>
      </c>
    </row>
    <row r="43" spans="1:21" x14ac:dyDescent="0.25">
      <c r="A43">
        <v>80360000</v>
      </c>
      <c r="B43">
        <v>122196</v>
      </c>
      <c r="C43" t="s">
        <v>188</v>
      </c>
      <c r="N43">
        <v>16</v>
      </c>
      <c r="O43">
        <v>18</v>
      </c>
      <c r="P43">
        <v>20</v>
      </c>
      <c r="Q43">
        <v>856137</v>
      </c>
      <c r="R43">
        <f t="shared" si="0"/>
        <v>58700.856137000002</v>
      </c>
      <c r="T43">
        <f t="shared" si="1"/>
        <v>937.49351800000295</v>
      </c>
      <c r="U43">
        <f t="shared" si="2"/>
        <v>7.6720475138302646</v>
      </c>
    </row>
    <row r="44" spans="1:21" x14ac:dyDescent="0.25">
      <c r="A44">
        <v>82320000</v>
      </c>
      <c r="B44">
        <v>125120</v>
      </c>
      <c r="C44" t="s">
        <v>189</v>
      </c>
      <c r="N44">
        <v>16</v>
      </c>
      <c r="O44">
        <v>33</v>
      </c>
      <c r="P44">
        <v>42</v>
      </c>
      <c r="Q44">
        <v>954989</v>
      </c>
      <c r="R44">
        <f t="shared" si="0"/>
        <v>59622.954988999998</v>
      </c>
      <c r="T44">
        <f t="shared" si="1"/>
        <v>922.09885199999553</v>
      </c>
      <c r="U44">
        <f t="shared" si="2"/>
        <v>7.3697158887467671</v>
      </c>
    </row>
    <row r="45" spans="1:21" x14ac:dyDescent="0.25">
      <c r="A45">
        <v>84280000</v>
      </c>
      <c r="B45">
        <v>127832</v>
      </c>
      <c r="C45" t="s">
        <v>190</v>
      </c>
      <c r="N45">
        <v>16</v>
      </c>
      <c r="O45">
        <v>48</v>
      </c>
      <c r="P45">
        <v>27</v>
      </c>
      <c r="Q45">
        <v>982487</v>
      </c>
      <c r="R45">
        <f t="shared" si="0"/>
        <v>60507.982487000001</v>
      </c>
      <c r="T45">
        <f t="shared" si="1"/>
        <v>885.02749800000311</v>
      </c>
      <c r="U45">
        <f t="shared" si="2"/>
        <v>6.9233642436948735</v>
      </c>
    </row>
    <row r="46" spans="1:21" x14ac:dyDescent="0.25">
      <c r="A46">
        <v>86240000</v>
      </c>
      <c r="B46">
        <v>130678</v>
      </c>
      <c r="C46" t="s">
        <v>191</v>
      </c>
      <c r="N46">
        <v>17</v>
      </c>
      <c r="O46">
        <v>4</v>
      </c>
      <c r="P46">
        <v>3</v>
      </c>
      <c r="Q46">
        <v>662529</v>
      </c>
      <c r="R46">
        <f t="shared" si="0"/>
        <v>61443.662529000001</v>
      </c>
      <c r="T46">
        <f t="shared" si="1"/>
        <v>935.68004199999996</v>
      </c>
      <c r="U46">
        <f t="shared" si="2"/>
        <v>7.1601956105847959</v>
      </c>
    </row>
    <row r="47" spans="1:21" x14ac:dyDescent="0.25">
      <c r="A47">
        <v>88200000</v>
      </c>
      <c r="B47">
        <v>133603</v>
      </c>
      <c r="C47" t="s">
        <v>192</v>
      </c>
      <c r="N47">
        <v>17</v>
      </c>
      <c r="O47">
        <v>20</v>
      </c>
      <c r="P47">
        <v>31</v>
      </c>
      <c r="Q47">
        <v>37981</v>
      </c>
      <c r="R47">
        <f t="shared" si="0"/>
        <v>62431.037981000001</v>
      </c>
      <c r="T47">
        <f t="shared" si="1"/>
        <v>987.37545200000022</v>
      </c>
      <c r="U47">
        <f t="shared" si="2"/>
        <v>7.3903688689625247</v>
      </c>
    </row>
    <row r="48" spans="1:21" x14ac:dyDescent="0.25">
      <c r="A48">
        <v>90160000</v>
      </c>
      <c r="B48">
        <v>136598</v>
      </c>
      <c r="C48" t="s">
        <v>194</v>
      </c>
      <c r="N48">
        <v>17</v>
      </c>
      <c r="O48">
        <v>37</v>
      </c>
      <c r="P48">
        <v>25</v>
      </c>
      <c r="Q48">
        <v>50068</v>
      </c>
      <c r="R48">
        <f t="shared" si="0"/>
        <v>63445.050067999997</v>
      </c>
      <c r="T48">
        <f t="shared" si="1"/>
        <v>1014.0120869999955</v>
      </c>
      <c r="U48">
        <f t="shared" si="2"/>
        <v>7.4233304074729896</v>
      </c>
    </row>
    <row r="49" spans="1:21" x14ac:dyDescent="0.25">
      <c r="A49">
        <v>92120000</v>
      </c>
      <c r="B49">
        <v>139355</v>
      </c>
      <c r="C49" t="s">
        <v>195</v>
      </c>
      <c r="N49">
        <v>18</v>
      </c>
      <c r="O49">
        <v>56</v>
      </c>
      <c r="P49">
        <v>5</v>
      </c>
      <c r="Q49">
        <v>111432</v>
      </c>
      <c r="R49">
        <f t="shared" si="0"/>
        <v>68165.111432000005</v>
      </c>
      <c r="T49">
        <f>(T47+T48+T50+T51+T52)/5</f>
        <v>1033.1986471999976</v>
      </c>
      <c r="U49">
        <f>(U47+U48+U50+U51+U52)/5</f>
        <v>7.325865094680883</v>
      </c>
    </row>
    <row r="50" spans="1:21" x14ac:dyDescent="0.25">
      <c r="A50">
        <v>94080000</v>
      </c>
      <c r="B50">
        <v>142155</v>
      </c>
      <c r="C50" t="s">
        <v>196</v>
      </c>
      <c r="N50">
        <v>19</v>
      </c>
      <c r="O50">
        <v>12</v>
      </c>
      <c r="P50">
        <v>52</v>
      </c>
      <c r="Q50">
        <v>343573</v>
      </c>
      <c r="R50">
        <f t="shared" si="0"/>
        <v>69172.343573000006</v>
      </c>
      <c r="T50">
        <f t="shared" si="1"/>
        <v>1007.2321410000004</v>
      </c>
      <c r="U50">
        <f t="shared" si="2"/>
        <v>7.0854499736203476</v>
      </c>
    </row>
    <row r="51" spans="1:21" x14ac:dyDescent="0.25">
      <c r="A51">
        <v>96040000</v>
      </c>
      <c r="B51">
        <v>145033</v>
      </c>
      <c r="C51" t="s">
        <v>197</v>
      </c>
      <c r="N51">
        <v>19</v>
      </c>
      <c r="O51">
        <v>30</v>
      </c>
      <c r="P51">
        <v>42</v>
      </c>
      <c r="Q51">
        <v>428096</v>
      </c>
      <c r="R51">
        <f t="shared" si="0"/>
        <v>70242.428096000003</v>
      </c>
      <c r="T51">
        <f t="shared" si="1"/>
        <v>1070.0845229999977</v>
      </c>
      <c r="U51">
        <f t="shared" si="2"/>
        <v>7.3782140823122857</v>
      </c>
    </row>
    <row r="52" spans="1:21" x14ac:dyDescent="0.25">
      <c r="A52">
        <v>98000000</v>
      </c>
      <c r="B52">
        <v>147891</v>
      </c>
      <c r="C52" t="s">
        <v>198</v>
      </c>
      <c r="N52">
        <v>19</v>
      </c>
      <c r="O52">
        <v>48</v>
      </c>
      <c r="P52">
        <v>49</v>
      </c>
      <c r="Q52">
        <v>717129</v>
      </c>
      <c r="R52">
        <f t="shared" si="0"/>
        <v>71329.717128999997</v>
      </c>
      <c r="T52">
        <f t="shared" si="1"/>
        <v>1087.2890329999937</v>
      </c>
      <c r="U52">
        <f t="shared" si="2"/>
        <v>7.3519621410362612</v>
      </c>
    </row>
    <row r="53" spans="1:21" x14ac:dyDescent="0.25">
      <c r="A53">
        <v>99960000</v>
      </c>
      <c r="B53">
        <v>147891</v>
      </c>
      <c r="C53" t="s">
        <v>202</v>
      </c>
      <c r="N53">
        <v>19</v>
      </c>
      <c r="O53">
        <v>52</v>
      </c>
      <c r="P53">
        <v>20</v>
      </c>
      <c r="Q53">
        <v>733204</v>
      </c>
      <c r="R53">
        <f t="shared" si="0"/>
        <v>71540.733204000004</v>
      </c>
      <c r="T53">
        <f t="shared" si="1"/>
        <v>211.01607500000682</v>
      </c>
      <c r="U53">
        <f t="shared" si="2"/>
        <v>1.4268351353362059</v>
      </c>
    </row>
    <row r="54" spans="1:21" x14ac:dyDescent="0.25">
      <c r="A54">
        <v>101920000</v>
      </c>
      <c r="B54">
        <v>147891</v>
      </c>
      <c r="C54" t="s">
        <v>203</v>
      </c>
      <c r="N54">
        <v>19</v>
      </c>
      <c r="O54">
        <v>55</v>
      </c>
      <c r="P54">
        <v>50</v>
      </c>
      <c r="Q54">
        <v>160589</v>
      </c>
      <c r="R54">
        <f t="shared" si="0"/>
        <v>71750.160589000006</v>
      </c>
      <c r="T54">
        <f t="shared" si="1"/>
        <v>209.42738500000269</v>
      </c>
      <c r="U54">
        <f t="shared" si="2"/>
        <v>1.4160928318829589</v>
      </c>
    </row>
    <row r="55" spans="1:21" x14ac:dyDescent="0.25">
      <c r="A55">
        <v>103880000</v>
      </c>
      <c r="B55">
        <v>147891</v>
      </c>
      <c r="C55" t="s">
        <v>204</v>
      </c>
      <c r="N55">
        <v>19</v>
      </c>
      <c r="O55">
        <v>59</v>
      </c>
      <c r="P55">
        <v>45</v>
      </c>
      <c r="Q55">
        <v>30451</v>
      </c>
      <c r="R55">
        <f t="shared" si="0"/>
        <v>71985.030450999999</v>
      </c>
      <c r="T55">
        <f t="shared" si="1"/>
        <v>234.86986199999228</v>
      </c>
      <c r="U55">
        <f t="shared" si="2"/>
        <v>1.5881281619570649</v>
      </c>
    </row>
    <row r="56" spans="1:21" x14ac:dyDescent="0.25">
      <c r="A56">
        <v>105840000</v>
      </c>
      <c r="B56">
        <v>147891</v>
      </c>
      <c r="C56" t="s">
        <v>205</v>
      </c>
      <c r="N56">
        <v>20</v>
      </c>
      <c r="O56">
        <v>2</v>
      </c>
      <c r="P56">
        <v>50</v>
      </c>
      <c r="Q56">
        <v>119629</v>
      </c>
      <c r="R56">
        <f t="shared" si="0"/>
        <v>72170.119628999993</v>
      </c>
      <c r="T56">
        <f t="shared" si="1"/>
        <v>185.08917799999472</v>
      </c>
      <c r="U56">
        <f t="shared" si="2"/>
        <v>1.2515242847772663</v>
      </c>
    </row>
    <row r="57" spans="1:21" x14ac:dyDescent="0.25">
      <c r="A57">
        <v>107800000</v>
      </c>
      <c r="B57">
        <v>147891</v>
      </c>
      <c r="C57" t="s">
        <v>206</v>
      </c>
      <c r="N57">
        <v>20</v>
      </c>
      <c r="O57">
        <v>8</v>
      </c>
      <c r="P57">
        <v>27</v>
      </c>
      <c r="Q57">
        <v>659575</v>
      </c>
      <c r="R57">
        <f t="shared" si="0"/>
        <v>72507.659574999998</v>
      </c>
      <c r="T57">
        <f t="shared" si="1"/>
        <v>337.53994600000442</v>
      </c>
      <c r="U57">
        <f t="shared" si="2"/>
        <v>2.2823562353355134</v>
      </c>
    </row>
    <row r="58" spans="1:21" x14ac:dyDescent="0.25">
      <c r="A58">
        <v>109760000</v>
      </c>
      <c r="B58">
        <v>147891</v>
      </c>
      <c r="C58" t="s">
        <v>208</v>
      </c>
      <c r="N58">
        <v>20</v>
      </c>
      <c r="O58">
        <v>13</v>
      </c>
      <c r="P58">
        <v>14</v>
      </c>
      <c r="Q58">
        <v>383122</v>
      </c>
      <c r="R58">
        <f t="shared" si="0"/>
        <v>72794.383121999999</v>
      </c>
      <c r="T58">
        <f t="shared" si="1"/>
        <v>286.72354700000142</v>
      </c>
      <c r="U58">
        <f t="shared" si="2"/>
        <v>1.9387491260455432</v>
      </c>
    </row>
    <row r="59" spans="1:21" x14ac:dyDescent="0.25">
      <c r="A59">
        <v>111720000</v>
      </c>
      <c r="B59">
        <v>147891</v>
      </c>
      <c r="C59" t="s">
        <v>209</v>
      </c>
      <c r="N59">
        <v>20</v>
      </c>
      <c r="O59">
        <v>18</v>
      </c>
      <c r="P59">
        <v>20</v>
      </c>
      <c r="Q59">
        <v>729522</v>
      </c>
      <c r="R59">
        <f t="shared" si="0"/>
        <v>73100.729521999994</v>
      </c>
      <c r="T59">
        <f t="shared" si="1"/>
        <v>306.3463999999949</v>
      </c>
      <c r="U59">
        <f t="shared" si="2"/>
        <v>2.0714336910291693</v>
      </c>
    </row>
    <row r="60" spans="1:21" x14ac:dyDescent="0.25">
      <c r="A60">
        <v>113680000</v>
      </c>
      <c r="B60">
        <v>147891</v>
      </c>
      <c r="C60" t="s">
        <v>210</v>
      </c>
      <c r="N60">
        <v>20</v>
      </c>
      <c r="O60">
        <v>23</v>
      </c>
      <c r="P60">
        <v>27</v>
      </c>
      <c r="Q60">
        <v>861841</v>
      </c>
      <c r="R60">
        <f t="shared" si="0"/>
        <v>73407.861841000005</v>
      </c>
      <c r="T60">
        <f t="shared" si="1"/>
        <v>307.13231900001119</v>
      </c>
      <c r="U60">
        <f t="shared" si="2"/>
        <v>2.0767478683625855</v>
      </c>
    </row>
    <row r="61" spans="1:21" x14ac:dyDescent="0.25">
      <c r="A61">
        <v>115640000</v>
      </c>
      <c r="B61">
        <v>147891</v>
      </c>
      <c r="C61" t="s">
        <v>211</v>
      </c>
      <c r="N61">
        <v>20</v>
      </c>
      <c r="O61">
        <v>28</v>
      </c>
      <c r="P61">
        <v>59</v>
      </c>
      <c r="Q61">
        <v>149974</v>
      </c>
      <c r="R61">
        <f t="shared" si="0"/>
        <v>73739.149974</v>
      </c>
      <c r="T61">
        <f t="shared" si="1"/>
        <v>331.28813299999456</v>
      </c>
      <c r="U61">
        <f t="shared" si="2"/>
        <v>2.2400831220290254</v>
      </c>
    </row>
    <row r="62" spans="1:21" x14ac:dyDescent="0.25">
      <c r="A62">
        <v>117600000</v>
      </c>
      <c r="B62">
        <v>147891</v>
      </c>
      <c r="C62" t="s">
        <v>212</v>
      </c>
      <c r="N62">
        <v>20</v>
      </c>
      <c r="O62">
        <v>34</v>
      </c>
      <c r="P62">
        <v>51</v>
      </c>
      <c r="Q62">
        <v>394565</v>
      </c>
      <c r="R62">
        <f t="shared" si="0"/>
        <v>74091.394564999995</v>
      </c>
      <c r="T62">
        <f t="shared" si="1"/>
        <v>352.24459099999513</v>
      </c>
      <c r="U62">
        <f t="shared" si="2"/>
        <v>2.3817851728637653</v>
      </c>
    </row>
    <row r="63" spans="1:21" x14ac:dyDescent="0.25">
      <c r="A63">
        <v>119560000</v>
      </c>
      <c r="B63">
        <v>147891</v>
      </c>
      <c r="C63" t="s">
        <v>215</v>
      </c>
      <c r="N63">
        <v>20</v>
      </c>
      <c r="O63">
        <v>41</v>
      </c>
      <c r="P63">
        <v>22</v>
      </c>
      <c r="Q63">
        <v>63034</v>
      </c>
      <c r="R63">
        <f t="shared" si="0"/>
        <v>74482.063034000006</v>
      </c>
      <c r="T63">
        <f t="shared" si="1"/>
        <v>390.6684690000111</v>
      </c>
      <c r="U63">
        <f t="shared" si="2"/>
        <v>2.6415973182953061</v>
      </c>
    </row>
    <row r="64" spans="1:21" x14ac:dyDescent="0.25">
      <c r="A64">
        <v>121520000</v>
      </c>
      <c r="B64">
        <v>147891</v>
      </c>
      <c r="C64" t="s">
        <v>216</v>
      </c>
      <c r="N64">
        <v>20</v>
      </c>
      <c r="O64">
        <v>47</v>
      </c>
      <c r="P64">
        <v>51</v>
      </c>
      <c r="Q64">
        <v>116941</v>
      </c>
      <c r="R64">
        <f t="shared" si="0"/>
        <v>74871.116941</v>
      </c>
      <c r="T64">
        <f t="shared" si="1"/>
        <v>389.05390699999407</v>
      </c>
      <c r="U64">
        <f t="shared" si="2"/>
        <v>2.6306800751904715</v>
      </c>
    </row>
    <row r="65" spans="1:21" x14ac:dyDescent="0.25">
      <c r="A65">
        <v>123480000</v>
      </c>
      <c r="B65">
        <v>147891</v>
      </c>
      <c r="C65" t="s">
        <v>217</v>
      </c>
      <c r="N65">
        <v>20</v>
      </c>
      <c r="O65">
        <v>54</v>
      </c>
      <c r="P65">
        <v>33</v>
      </c>
      <c r="Q65">
        <v>888234</v>
      </c>
      <c r="R65">
        <f t="shared" si="0"/>
        <v>75273.888233999998</v>
      </c>
      <c r="T65">
        <f t="shared" si="1"/>
        <v>402.77129299999797</v>
      </c>
      <c r="U65">
        <f t="shared" si="2"/>
        <v>2.7234334273214595</v>
      </c>
    </row>
    <row r="66" spans="1:21" x14ac:dyDescent="0.25">
      <c r="A66">
        <v>125440000</v>
      </c>
      <c r="B66">
        <v>147891</v>
      </c>
      <c r="C66" t="s">
        <v>218</v>
      </c>
      <c r="N66">
        <v>21</v>
      </c>
      <c r="O66">
        <v>1</v>
      </c>
      <c r="P66">
        <v>30</v>
      </c>
      <c r="Q66">
        <v>179946</v>
      </c>
      <c r="R66">
        <f t="shared" si="0"/>
        <v>75690.179946000004</v>
      </c>
      <c r="T66">
        <f>R66-R65</f>
        <v>416.29171200000565</v>
      </c>
      <c r="U66">
        <f t="shared" si="2"/>
        <v>2.8148549404629466</v>
      </c>
    </row>
    <row r="67" spans="1:21" x14ac:dyDescent="0.25">
      <c r="A67">
        <v>127400000</v>
      </c>
      <c r="B67">
        <v>147891</v>
      </c>
      <c r="C67" t="s">
        <v>219</v>
      </c>
      <c r="N67">
        <v>21</v>
      </c>
      <c r="O67">
        <v>8</v>
      </c>
      <c r="P67">
        <v>48</v>
      </c>
      <c r="Q67">
        <v>242516</v>
      </c>
      <c r="R67">
        <f t="shared" si="0"/>
        <v>76128.242515999998</v>
      </c>
      <c r="T67">
        <f t="shared" si="1"/>
        <v>438.06256999999459</v>
      </c>
      <c r="U67">
        <f t="shared" si="2"/>
        <v>2.9620637496534243</v>
      </c>
    </row>
    <row r="68" spans="1:21" x14ac:dyDescent="0.25">
      <c r="A68">
        <v>129360000</v>
      </c>
      <c r="B68">
        <v>147891</v>
      </c>
      <c r="C68" t="s">
        <v>221</v>
      </c>
      <c r="N68">
        <v>21</v>
      </c>
      <c r="O68">
        <v>16</v>
      </c>
      <c r="P68">
        <v>38</v>
      </c>
      <c r="Q68">
        <v>300189</v>
      </c>
      <c r="R68">
        <f t="shared" ref="R68:R102" si="3">N68*60*60+O68*60+P68+Q68/1000000</f>
        <v>76598.300189000001</v>
      </c>
      <c r="T68">
        <f t="shared" si="1"/>
        <v>470.05767300000298</v>
      </c>
      <c r="U68">
        <f t="shared" si="2"/>
        <v>3.1784062113313385</v>
      </c>
    </row>
    <row r="69" spans="1:21" x14ac:dyDescent="0.25">
      <c r="A69">
        <v>131320000</v>
      </c>
      <c r="B69">
        <v>147891</v>
      </c>
      <c r="C69" t="s">
        <v>222</v>
      </c>
      <c r="N69">
        <v>21</v>
      </c>
      <c r="O69">
        <v>24</v>
      </c>
      <c r="P69">
        <v>27</v>
      </c>
      <c r="Q69">
        <v>186406</v>
      </c>
      <c r="R69">
        <f t="shared" si="3"/>
        <v>77067.186405999993</v>
      </c>
      <c r="T69">
        <f t="shared" ref="T69:T102" si="4">R69-R68</f>
        <v>468.88621699999203</v>
      </c>
      <c r="U69">
        <f t="shared" ref="U69:U102" si="5">T69/B69*1000</f>
        <v>3.1704851343218454</v>
      </c>
    </row>
    <row r="70" spans="1:21" x14ac:dyDescent="0.25">
      <c r="A70">
        <v>133280000</v>
      </c>
      <c r="B70">
        <v>147891</v>
      </c>
      <c r="C70" t="s">
        <v>223</v>
      </c>
      <c r="N70">
        <v>21</v>
      </c>
      <c r="O70">
        <v>32</v>
      </c>
      <c r="P70">
        <v>12</v>
      </c>
      <c r="Q70">
        <v>222696</v>
      </c>
      <c r="R70">
        <f t="shared" si="3"/>
        <v>77532.222695999997</v>
      </c>
      <c r="T70">
        <f t="shared" si="4"/>
        <v>465.03629000000365</v>
      </c>
      <c r="U70">
        <f t="shared" si="5"/>
        <v>3.1444529416935691</v>
      </c>
    </row>
    <row r="71" spans="1:21" x14ac:dyDescent="0.25">
      <c r="A71">
        <v>135240000</v>
      </c>
      <c r="B71">
        <v>147891</v>
      </c>
      <c r="C71" t="s">
        <v>224</v>
      </c>
      <c r="N71">
        <v>21</v>
      </c>
      <c r="O71">
        <v>40</v>
      </c>
      <c r="P71">
        <v>32</v>
      </c>
      <c r="Q71">
        <v>495446</v>
      </c>
      <c r="R71">
        <f t="shared" si="3"/>
        <v>78032.495446000001</v>
      </c>
      <c r="T71">
        <f t="shared" si="4"/>
        <v>500.27275000000373</v>
      </c>
      <c r="U71">
        <f t="shared" si="5"/>
        <v>3.3827126059057262</v>
      </c>
    </row>
    <row r="72" spans="1:21" x14ac:dyDescent="0.25">
      <c r="A72">
        <v>137200000</v>
      </c>
      <c r="B72">
        <v>147891</v>
      </c>
      <c r="C72" t="s">
        <v>225</v>
      </c>
      <c r="N72">
        <v>21</v>
      </c>
      <c r="O72">
        <v>49</v>
      </c>
      <c r="P72">
        <v>33</v>
      </c>
      <c r="Q72">
        <v>825734</v>
      </c>
      <c r="R72">
        <f t="shared" si="3"/>
        <v>78573.825733999998</v>
      </c>
      <c r="T72">
        <f t="shared" si="4"/>
        <v>541.33028799999738</v>
      </c>
      <c r="U72">
        <f t="shared" si="5"/>
        <v>3.660332866773484</v>
      </c>
    </row>
    <row r="73" spans="1:21" x14ac:dyDescent="0.25">
      <c r="A73">
        <v>139160000</v>
      </c>
      <c r="B73">
        <v>147891</v>
      </c>
      <c r="C73" t="s">
        <v>228</v>
      </c>
      <c r="N73">
        <v>21</v>
      </c>
      <c r="O73">
        <v>59</v>
      </c>
      <c r="P73">
        <v>16</v>
      </c>
      <c r="Q73">
        <v>927916</v>
      </c>
      <c r="R73">
        <f t="shared" si="3"/>
        <v>79156.927916000001</v>
      </c>
      <c r="T73">
        <f t="shared" si="4"/>
        <v>583.10218200000236</v>
      </c>
      <c r="U73">
        <f t="shared" si="5"/>
        <v>3.9427834148122765</v>
      </c>
    </row>
    <row r="74" spans="1:21" x14ac:dyDescent="0.25">
      <c r="A74">
        <v>141120000</v>
      </c>
      <c r="B74">
        <v>147891</v>
      </c>
      <c r="C74" t="s">
        <v>229</v>
      </c>
      <c r="N74">
        <v>22</v>
      </c>
      <c r="O74">
        <v>8</v>
      </c>
      <c r="P74">
        <v>34</v>
      </c>
      <c r="Q74">
        <v>482569</v>
      </c>
      <c r="R74">
        <f t="shared" si="3"/>
        <v>79714.482569</v>
      </c>
      <c r="T74">
        <f t="shared" si="4"/>
        <v>557.55465299999923</v>
      </c>
      <c r="U74">
        <f t="shared" si="5"/>
        <v>3.770037750775904</v>
      </c>
    </row>
    <row r="75" spans="1:21" x14ac:dyDescent="0.25">
      <c r="A75">
        <v>143080000</v>
      </c>
      <c r="B75">
        <v>147891</v>
      </c>
      <c r="C75" t="s">
        <v>230</v>
      </c>
      <c r="N75">
        <v>23</v>
      </c>
      <c r="O75">
        <v>2</v>
      </c>
      <c r="P75">
        <v>33</v>
      </c>
      <c r="Q75">
        <v>576021</v>
      </c>
      <c r="R75">
        <f t="shared" si="3"/>
        <v>82953.576021000001</v>
      </c>
      <c r="T75">
        <f>(T72+T73+T74+T76+T77+T78)/6</f>
        <v>593.6303285000007</v>
      </c>
      <c r="U75">
        <f>(U72+U73+U74+U76+U77+U78)/6</f>
        <v>4.0139719692205782</v>
      </c>
    </row>
    <row r="76" spans="1:21" x14ac:dyDescent="0.25">
      <c r="A76">
        <v>145040000</v>
      </c>
      <c r="B76">
        <v>147891</v>
      </c>
      <c r="C76" t="s">
        <v>231</v>
      </c>
      <c r="N76">
        <v>23</v>
      </c>
      <c r="O76">
        <v>12</v>
      </c>
      <c r="P76">
        <v>24</v>
      </c>
      <c r="Q76">
        <v>574557</v>
      </c>
      <c r="R76">
        <f t="shared" si="3"/>
        <v>83544.574557</v>
      </c>
      <c r="T76">
        <f t="shared" si="4"/>
        <v>590.99853599999915</v>
      </c>
      <c r="U76">
        <f t="shared" si="5"/>
        <v>3.9961764813274585</v>
      </c>
    </row>
    <row r="77" spans="1:21" x14ac:dyDescent="0.25">
      <c r="A77">
        <v>147000000</v>
      </c>
      <c r="B77">
        <v>147891</v>
      </c>
      <c r="C77" t="s">
        <v>232</v>
      </c>
      <c r="N77">
        <v>23</v>
      </c>
      <c r="O77">
        <v>22</v>
      </c>
      <c r="P77">
        <v>54</v>
      </c>
      <c r="Q77">
        <v>124701</v>
      </c>
      <c r="R77">
        <f t="shared" si="3"/>
        <v>84174.124700999993</v>
      </c>
      <c r="T77">
        <f t="shared" si="4"/>
        <v>629.55014399999345</v>
      </c>
      <c r="U77">
        <f t="shared" si="5"/>
        <v>4.256852303385557</v>
      </c>
    </row>
    <row r="78" spans="1:21" x14ac:dyDescent="0.25">
      <c r="A78">
        <v>148960000</v>
      </c>
      <c r="B78">
        <v>147891</v>
      </c>
      <c r="C78" t="s">
        <v>234</v>
      </c>
      <c r="N78">
        <v>23</v>
      </c>
      <c r="O78">
        <v>33</v>
      </c>
      <c r="P78">
        <v>53</v>
      </c>
      <c r="Q78">
        <v>370869</v>
      </c>
      <c r="R78">
        <f t="shared" si="3"/>
        <v>84833.370869000006</v>
      </c>
      <c r="T78">
        <f t="shared" si="4"/>
        <v>659.2461680000124</v>
      </c>
      <c r="U78">
        <f t="shared" si="5"/>
        <v>4.4576489982487946</v>
      </c>
    </row>
    <row r="79" spans="1:21" x14ac:dyDescent="0.25">
      <c r="A79">
        <v>150920000</v>
      </c>
      <c r="B79">
        <v>147891</v>
      </c>
      <c r="C79" t="s">
        <v>235</v>
      </c>
      <c r="N79">
        <v>23</v>
      </c>
      <c r="O79">
        <v>44</v>
      </c>
      <c r="P79">
        <v>43</v>
      </c>
      <c r="Q79">
        <v>161285</v>
      </c>
      <c r="R79">
        <f t="shared" si="3"/>
        <v>85483.161284999995</v>
      </c>
      <c r="T79">
        <f t="shared" si="4"/>
        <v>649.79041599998891</v>
      </c>
      <c r="U79">
        <f t="shared" si="5"/>
        <v>4.3937116930711735</v>
      </c>
    </row>
    <row r="80" spans="1:21" x14ac:dyDescent="0.25">
      <c r="A80">
        <v>152880000</v>
      </c>
      <c r="B80">
        <v>147891</v>
      </c>
      <c r="C80" t="s">
        <v>236</v>
      </c>
      <c r="N80">
        <v>7</v>
      </c>
      <c r="O80">
        <v>39</v>
      </c>
      <c r="P80">
        <v>42</v>
      </c>
      <c r="Q80">
        <v>853295</v>
      </c>
      <c r="R80">
        <f t="shared" si="3"/>
        <v>27582.853295000001</v>
      </c>
      <c r="T80">
        <f>(T77+T78+T79+T81+T82+T83)/6</f>
        <v>677.68536683333207</v>
      </c>
      <c r="U80">
        <f>(U77+U78+U79+U81+U82+U83)/6</f>
        <v>4.5823300054319196</v>
      </c>
    </row>
    <row r="81" spans="1:21" x14ac:dyDescent="0.25">
      <c r="A81">
        <v>154840000</v>
      </c>
      <c r="B81">
        <v>147891</v>
      </c>
      <c r="C81" t="s">
        <v>237</v>
      </c>
      <c r="N81">
        <v>7</v>
      </c>
      <c r="O81">
        <v>51</v>
      </c>
      <c r="P81">
        <v>0</v>
      </c>
      <c r="Q81">
        <v>962615</v>
      </c>
      <c r="R81">
        <f t="shared" si="3"/>
        <v>28260.962615</v>
      </c>
      <c r="T81">
        <f t="shared" si="4"/>
        <v>678.10931999999957</v>
      </c>
      <c r="U81">
        <f t="shared" si="5"/>
        <v>4.5851966651114644</v>
      </c>
    </row>
    <row r="82" spans="1:21" x14ac:dyDescent="0.25">
      <c r="A82">
        <v>156800000</v>
      </c>
      <c r="B82">
        <v>147891</v>
      </c>
      <c r="C82" t="s">
        <v>238</v>
      </c>
      <c r="N82">
        <v>8</v>
      </c>
      <c r="O82">
        <v>2</v>
      </c>
      <c r="P82">
        <v>46</v>
      </c>
      <c r="Q82">
        <v>766480</v>
      </c>
      <c r="R82">
        <f t="shared" si="3"/>
        <v>28966.766479999998</v>
      </c>
      <c r="T82">
        <f t="shared" si="4"/>
        <v>705.80386499999804</v>
      </c>
      <c r="U82">
        <f t="shared" si="5"/>
        <v>4.7724598859971064</v>
      </c>
    </row>
    <row r="83" spans="1:21" x14ac:dyDescent="0.25">
      <c r="A83">
        <v>158760000</v>
      </c>
      <c r="B83">
        <v>147891</v>
      </c>
      <c r="C83" t="s">
        <v>241</v>
      </c>
      <c r="N83">
        <v>8</v>
      </c>
      <c r="O83">
        <v>15</v>
      </c>
      <c r="P83">
        <v>10</v>
      </c>
      <c r="Q83">
        <v>378768</v>
      </c>
      <c r="R83">
        <f t="shared" si="3"/>
        <v>29710.378767999999</v>
      </c>
      <c r="T83">
        <f t="shared" si="4"/>
        <v>743.61228800000026</v>
      </c>
      <c r="U83">
        <f t="shared" si="5"/>
        <v>5.0281104867774253</v>
      </c>
    </row>
    <row r="84" spans="1:21" x14ac:dyDescent="0.25">
      <c r="A84">
        <v>160720000</v>
      </c>
      <c r="B84">
        <v>147891</v>
      </c>
      <c r="C84" t="s">
        <v>242</v>
      </c>
      <c r="N84">
        <v>8</v>
      </c>
      <c r="O84">
        <v>27</v>
      </c>
      <c r="P84">
        <v>30</v>
      </c>
      <c r="Q84">
        <v>268979</v>
      </c>
      <c r="R84">
        <f t="shared" si="3"/>
        <v>30450.268979</v>
      </c>
      <c r="T84">
        <f t="shared" si="4"/>
        <v>739.89021100000173</v>
      </c>
      <c r="U84">
        <f t="shared" si="5"/>
        <v>5.0029427821841876</v>
      </c>
    </row>
    <row r="85" spans="1:21" x14ac:dyDescent="0.25">
      <c r="A85">
        <v>162680000</v>
      </c>
      <c r="B85">
        <v>147891</v>
      </c>
      <c r="C85" t="s">
        <v>243</v>
      </c>
      <c r="N85">
        <v>8</v>
      </c>
      <c r="O85">
        <v>39</v>
      </c>
      <c r="P85">
        <v>29</v>
      </c>
      <c r="Q85">
        <v>825810</v>
      </c>
      <c r="R85">
        <f t="shared" si="3"/>
        <v>31169.825809999998</v>
      </c>
      <c r="T85">
        <f t="shared" si="4"/>
        <v>719.55683099999806</v>
      </c>
      <c r="U85">
        <f t="shared" si="5"/>
        <v>4.8654538207193001</v>
      </c>
    </row>
    <row r="86" spans="1:21" x14ac:dyDescent="0.25">
      <c r="A86">
        <v>164640000</v>
      </c>
      <c r="B86">
        <v>147891</v>
      </c>
      <c r="C86" t="s">
        <v>244</v>
      </c>
      <c r="N86">
        <v>8</v>
      </c>
      <c r="O86">
        <v>52</v>
      </c>
      <c r="P86">
        <v>5</v>
      </c>
      <c r="Q86">
        <v>524281</v>
      </c>
      <c r="R86">
        <f t="shared" si="3"/>
        <v>31925.524281000002</v>
      </c>
      <c r="T86">
        <f t="shared" si="4"/>
        <v>755.69847100000334</v>
      </c>
      <c r="U86">
        <f t="shared" si="5"/>
        <v>5.1098340737435235</v>
      </c>
    </row>
    <row r="87" spans="1:21" x14ac:dyDescent="0.25">
      <c r="A87">
        <v>166600000</v>
      </c>
      <c r="B87">
        <v>147891</v>
      </c>
      <c r="C87" t="s">
        <v>245</v>
      </c>
      <c r="N87">
        <v>9</v>
      </c>
      <c r="O87">
        <v>5</v>
      </c>
      <c r="P87">
        <v>29</v>
      </c>
      <c r="Q87">
        <v>553685</v>
      </c>
      <c r="R87">
        <f t="shared" si="3"/>
        <v>32729.553684999999</v>
      </c>
      <c r="T87">
        <f t="shared" si="4"/>
        <v>804.02940399999716</v>
      </c>
      <c r="U87">
        <f t="shared" si="5"/>
        <v>5.436635116403278</v>
      </c>
    </row>
    <row r="88" spans="1:21" x14ac:dyDescent="0.25">
      <c r="A88">
        <v>168560000</v>
      </c>
      <c r="B88">
        <v>147891</v>
      </c>
      <c r="C88" t="s">
        <v>247</v>
      </c>
      <c r="N88">
        <v>9</v>
      </c>
      <c r="O88">
        <v>19</v>
      </c>
      <c r="P88">
        <v>20</v>
      </c>
      <c r="Q88">
        <v>886606</v>
      </c>
      <c r="R88">
        <f t="shared" si="3"/>
        <v>33560.886606</v>
      </c>
      <c r="T88">
        <f t="shared" si="4"/>
        <v>831.33292100000108</v>
      </c>
      <c r="U88">
        <f t="shared" si="5"/>
        <v>5.6212543089167086</v>
      </c>
    </row>
    <row r="89" spans="1:21" x14ac:dyDescent="0.25">
      <c r="A89">
        <v>170520000</v>
      </c>
      <c r="B89">
        <v>147891</v>
      </c>
      <c r="C89" t="s">
        <v>248</v>
      </c>
      <c r="N89">
        <v>9</v>
      </c>
      <c r="O89">
        <v>32</v>
      </c>
      <c r="P89">
        <v>57</v>
      </c>
      <c r="Q89">
        <v>486003</v>
      </c>
      <c r="R89">
        <f t="shared" si="3"/>
        <v>34377.486002999998</v>
      </c>
      <c r="T89">
        <f t="shared" si="4"/>
        <v>816.59939699999813</v>
      </c>
      <c r="U89">
        <f t="shared" si="5"/>
        <v>5.5216300991946641</v>
      </c>
    </row>
    <row r="90" spans="1:21" x14ac:dyDescent="0.25">
      <c r="A90">
        <v>172480000</v>
      </c>
      <c r="B90">
        <v>147891</v>
      </c>
      <c r="C90" t="s">
        <v>249</v>
      </c>
      <c r="N90">
        <v>9</v>
      </c>
      <c r="O90">
        <v>46</v>
      </c>
      <c r="P90">
        <v>19</v>
      </c>
      <c r="Q90">
        <v>890487</v>
      </c>
      <c r="R90">
        <f t="shared" si="3"/>
        <v>35179.890486999997</v>
      </c>
      <c r="T90">
        <f t="shared" si="4"/>
        <v>802.40448399999877</v>
      </c>
      <c r="U90">
        <f t="shared" si="5"/>
        <v>5.4256478352299924</v>
      </c>
    </row>
    <row r="91" spans="1:21" x14ac:dyDescent="0.25">
      <c r="A91">
        <v>174440000</v>
      </c>
      <c r="B91">
        <v>147891</v>
      </c>
      <c r="C91" t="s">
        <v>250</v>
      </c>
      <c r="N91">
        <v>10</v>
      </c>
      <c r="O91">
        <v>0</v>
      </c>
      <c r="P91">
        <v>36</v>
      </c>
      <c r="Q91">
        <v>602631</v>
      </c>
      <c r="R91">
        <f t="shared" si="3"/>
        <v>36036.602631000002</v>
      </c>
      <c r="T91">
        <f t="shared" si="4"/>
        <v>856.71214400000463</v>
      </c>
      <c r="U91">
        <f t="shared" si="5"/>
        <v>5.7928619320986714</v>
      </c>
    </row>
    <row r="92" spans="1:21" x14ac:dyDescent="0.25">
      <c r="A92">
        <v>176400000</v>
      </c>
      <c r="B92">
        <v>147891</v>
      </c>
      <c r="C92" t="s">
        <v>251</v>
      </c>
      <c r="N92">
        <v>10</v>
      </c>
      <c r="O92">
        <v>15</v>
      </c>
      <c r="P92">
        <v>27</v>
      </c>
      <c r="Q92">
        <v>669054</v>
      </c>
      <c r="R92">
        <f t="shared" si="3"/>
        <v>36927.669053999998</v>
      </c>
      <c r="T92">
        <f t="shared" si="4"/>
        <v>891.06642299999658</v>
      </c>
      <c r="U92">
        <f t="shared" si="5"/>
        <v>6.0251565206807491</v>
      </c>
    </row>
    <row r="93" spans="1:21" x14ac:dyDescent="0.25">
      <c r="A93">
        <v>178360000</v>
      </c>
      <c r="B93">
        <v>147891</v>
      </c>
      <c r="C93" t="s">
        <v>254</v>
      </c>
      <c r="N93">
        <v>10</v>
      </c>
      <c r="O93">
        <v>31</v>
      </c>
      <c r="P93">
        <v>6</v>
      </c>
      <c r="Q93">
        <v>337116</v>
      </c>
      <c r="R93">
        <f t="shared" si="3"/>
        <v>37866.337116000002</v>
      </c>
      <c r="T93">
        <f t="shared" si="4"/>
        <v>938.66806200000428</v>
      </c>
      <c r="U93">
        <f t="shared" si="5"/>
        <v>6.3470262693470474</v>
      </c>
    </row>
    <row r="94" spans="1:21" x14ac:dyDescent="0.25">
      <c r="A94">
        <v>180320000</v>
      </c>
      <c r="B94">
        <v>147891</v>
      </c>
      <c r="C94" t="s">
        <v>255</v>
      </c>
      <c r="N94">
        <v>10</v>
      </c>
      <c r="O94">
        <v>46</v>
      </c>
      <c r="P94">
        <v>24</v>
      </c>
      <c r="Q94">
        <v>632174</v>
      </c>
      <c r="R94">
        <f t="shared" si="3"/>
        <v>38784.632173999998</v>
      </c>
      <c r="T94">
        <f t="shared" si="4"/>
        <v>918.29505799999606</v>
      </c>
      <c r="U94">
        <f t="shared" si="5"/>
        <v>6.2092693808277453</v>
      </c>
    </row>
    <row r="95" spans="1:21" x14ac:dyDescent="0.25">
      <c r="A95">
        <v>182280000</v>
      </c>
      <c r="B95">
        <v>147891</v>
      </c>
      <c r="C95" t="s">
        <v>256</v>
      </c>
      <c r="N95">
        <v>11</v>
      </c>
      <c r="O95">
        <v>1</v>
      </c>
      <c r="P95">
        <v>7</v>
      </c>
      <c r="Q95">
        <v>445766</v>
      </c>
      <c r="R95">
        <f t="shared" si="3"/>
        <v>39667.445765999997</v>
      </c>
      <c r="T95">
        <f t="shared" si="4"/>
        <v>882.81359199999861</v>
      </c>
      <c r="U95">
        <f t="shared" si="5"/>
        <v>5.9693530505574959</v>
      </c>
    </row>
    <row r="96" spans="1:21" x14ac:dyDescent="0.25">
      <c r="A96">
        <v>184240000</v>
      </c>
      <c r="B96">
        <v>147891</v>
      </c>
      <c r="C96" t="s">
        <v>257</v>
      </c>
      <c r="N96">
        <v>11</v>
      </c>
      <c r="O96">
        <v>16</v>
      </c>
      <c r="P96">
        <v>36</v>
      </c>
      <c r="Q96">
        <v>519370</v>
      </c>
      <c r="R96">
        <f t="shared" si="3"/>
        <v>40596.519370000002</v>
      </c>
      <c r="T96">
        <f t="shared" si="4"/>
        <v>929.07360400000471</v>
      </c>
      <c r="U96">
        <f t="shared" si="5"/>
        <v>6.2821510707210351</v>
      </c>
    </row>
    <row r="97" spans="1:21" x14ac:dyDescent="0.25">
      <c r="A97">
        <v>186200000</v>
      </c>
      <c r="B97">
        <v>147891</v>
      </c>
      <c r="C97" t="s">
        <v>258</v>
      </c>
      <c r="N97">
        <v>11</v>
      </c>
      <c r="O97">
        <v>33</v>
      </c>
      <c r="P97">
        <v>3</v>
      </c>
      <c r="Q97">
        <v>228592</v>
      </c>
      <c r="R97">
        <f t="shared" si="3"/>
        <v>41583.228591999999</v>
      </c>
      <c r="T97">
        <f t="shared" si="4"/>
        <v>986.70922199999768</v>
      </c>
      <c r="U97">
        <f t="shared" si="5"/>
        <v>6.6718679432825372</v>
      </c>
    </row>
    <row r="98" spans="1:21" x14ac:dyDescent="0.25">
      <c r="A98">
        <v>188160000</v>
      </c>
      <c r="B98">
        <v>147891</v>
      </c>
      <c r="C98" t="s">
        <v>260</v>
      </c>
      <c r="N98">
        <v>11</v>
      </c>
      <c r="O98">
        <v>49</v>
      </c>
      <c r="P98">
        <v>59</v>
      </c>
      <c r="Q98">
        <v>205228</v>
      </c>
      <c r="R98">
        <f t="shared" si="3"/>
        <v>42599.205227999999</v>
      </c>
      <c r="T98">
        <f t="shared" si="4"/>
        <v>1015.9766359999994</v>
      </c>
      <c r="U98">
        <f t="shared" si="5"/>
        <v>6.8697664901853353</v>
      </c>
    </row>
    <row r="99" spans="1:21" x14ac:dyDescent="0.25">
      <c r="A99">
        <v>190120000</v>
      </c>
      <c r="B99">
        <v>147891</v>
      </c>
      <c r="C99" t="s">
        <v>261</v>
      </c>
      <c r="N99">
        <v>12</v>
      </c>
      <c r="O99">
        <v>6</v>
      </c>
      <c r="P99">
        <v>25</v>
      </c>
      <c r="Q99">
        <v>641534</v>
      </c>
      <c r="R99">
        <f t="shared" si="3"/>
        <v>43585.641534000002</v>
      </c>
      <c r="T99">
        <f t="shared" si="4"/>
        <v>986.43630600000324</v>
      </c>
      <c r="U99">
        <f t="shared" si="5"/>
        <v>6.6700225571536009</v>
      </c>
    </row>
    <row r="100" spans="1:21" x14ac:dyDescent="0.25">
      <c r="A100">
        <v>192080000</v>
      </c>
      <c r="B100">
        <v>147891</v>
      </c>
      <c r="C100" t="s">
        <v>262</v>
      </c>
      <c r="N100">
        <v>12</v>
      </c>
      <c r="O100">
        <v>22</v>
      </c>
      <c r="P100">
        <v>52</v>
      </c>
      <c r="Q100">
        <v>679899</v>
      </c>
      <c r="R100">
        <f t="shared" si="3"/>
        <v>44572.679899000002</v>
      </c>
      <c r="T100">
        <f t="shared" si="4"/>
        <v>987.03836500000034</v>
      </c>
      <c r="U100">
        <f t="shared" si="5"/>
        <v>6.674093521580085</v>
      </c>
    </row>
    <row r="101" spans="1:21" x14ac:dyDescent="0.25">
      <c r="A101">
        <v>194040000</v>
      </c>
      <c r="B101">
        <v>147891</v>
      </c>
      <c r="C101" t="s">
        <v>263</v>
      </c>
      <c r="N101">
        <v>12</v>
      </c>
      <c r="O101">
        <v>40</v>
      </c>
      <c r="P101">
        <v>16</v>
      </c>
      <c r="Q101">
        <v>144301</v>
      </c>
      <c r="R101">
        <f t="shared" si="3"/>
        <v>45616.144301</v>
      </c>
      <c r="T101">
        <f t="shared" si="4"/>
        <v>1043.4644019999978</v>
      </c>
      <c r="U101">
        <f t="shared" si="5"/>
        <v>7.0556315259211022</v>
      </c>
    </row>
    <row r="102" spans="1:21" x14ac:dyDescent="0.25">
      <c r="A102">
        <v>196000000</v>
      </c>
      <c r="B102">
        <v>147891</v>
      </c>
      <c r="C102" t="s">
        <v>264</v>
      </c>
      <c r="N102">
        <v>12</v>
      </c>
      <c r="O102">
        <v>58</v>
      </c>
      <c r="P102">
        <v>2</v>
      </c>
      <c r="Q102">
        <v>31053</v>
      </c>
      <c r="R102">
        <f t="shared" si="3"/>
        <v>46682.031052999999</v>
      </c>
      <c r="T102">
        <f t="shared" si="4"/>
        <v>1065.8867519999985</v>
      </c>
      <c r="U102">
        <f t="shared" si="5"/>
        <v>7.2072455524676853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C1" workbookViewId="0">
      <selection activeCell="T27" sqref="T27"/>
    </sheetView>
  </sheetViews>
  <sheetFormatPr defaultRowHeight="15" x14ac:dyDescent="0.25"/>
  <cols>
    <col min="1" max="1" width="10" bestFit="1" customWidth="1"/>
    <col min="4" max="12" width="4.5703125" customWidth="1"/>
    <col min="13" max="13" width="22.28515625" customWidth="1"/>
  </cols>
  <sheetData>
    <row r="1" spans="1:21" x14ac:dyDescent="0.25">
      <c r="A1">
        <f>2*7*5*2*5*2*2*7*5*2*5*2*5*2*5*2</f>
        <v>196000000</v>
      </c>
      <c r="B1">
        <f>2*7*5*2*5*2*2*7*5*2*5*2</f>
        <v>1960000</v>
      </c>
      <c r="C1" t="s">
        <v>540</v>
      </c>
    </row>
    <row r="2" spans="1:21" x14ac:dyDescent="0.25">
      <c r="C2" t="s">
        <v>541</v>
      </c>
      <c r="N2" t="s">
        <v>405</v>
      </c>
      <c r="O2" t="s">
        <v>402</v>
      </c>
      <c r="P2" t="s">
        <v>403</v>
      </c>
      <c r="Q2" t="s">
        <v>404</v>
      </c>
    </row>
    <row r="3" spans="1:21" x14ac:dyDescent="0.25">
      <c r="A3">
        <v>1960000</v>
      </c>
      <c r="B3">
        <v>17885</v>
      </c>
      <c r="C3" t="s">
        <v>542</v>
      </c>
      <c r="N3">
        <v>7</v>
      </c>
      <c r="O3">
        <v>29</v>
      </c>
      <c r="P3">
        <v>23</v>
      </c>
      <c r="Q3">
        <v>962932</v>
      </c>
      <c r="R3">
        <f>N3*60*60+O3*60+P3+Q3/1000000</f>
        <v>26963.962931999999</v>
      </c>
    </row>
    <row r="4" spans="1:21" x14ac:dyDescent="0.25">
      <c r="A4">
        <v>3920000</v>
      </c>
      <c r="B4">
        <v>31984</v>
      </c>
      <c r="C4" t="s">
        <v>543</v>
      </c>
      <c r="N4">
        <v>7</v>
      </c>
      <c r="O4">
        <v>51</v>
      </c>
      <c r="P4">
        <v>35</v>
      </c>
      <c r="Q4">
        <v>116872</v>
      </c>
      <c r="R4">
        <f t="shared" ref="R4:R67" si="0">N4*60*60+O4*60+P4+Q4/1000000</f>
        <v>28295.116871999999</v>
      </c>
      <c r="T4">
        <f>R4-R3</f>
        <v>1331.1539400000001</v>
      </c>
      <c r="U4">
        <f>T4/B4*1000</f>
        <v>41.619370310155084</v>
      </c>
    </row>
    <row r="5" spans="1:21" x14ac:dyDescent="0.25">
      <c r="A5">
        <v>5880000</v>
      </c>
      <c r="B5">
        <v>45553</v>
      </c>
      <c r="C5" t="s">
        <v>544</v>
      </c>
      <c r="N5">
        <v>8</v>
      </c>
      <c r="O5">
        <v>20</v>
      </c>
      <c r="P5">
        <v>41</v>
      </c>
      <c r="Q5">
        <v>617665</v>
      </c>
      <c r="R5">
        <f t="shared" si="0"/>
        <v>30041.617665000002</v>
      </c>
      <c r="T5">
        <f t="shared" ref="T5:T68" si="1">R5-R4</f>
        <v>1746.5007930000029</v>
      </c>
      <c r="U5">
        <f t="shared" ref="U5:U68" si="2">T5/B5*1000</f>
        <v>38.339973064342701</v>
      </c>
    </row>
    <row r="6" spans="1:21" x14ac:dyDescent="0.25">
      <c r="A6">
        <v>7840000</v>
      </c>
      <c r="B6">
        <v>59051</v>
      </c>
      <c r="C6" t="s">
        <v>545</v>
      </c>
      <c r="N6">
        <v>8</v>
      </c>
      <c r="O6">
        <v>56</v>
      </c>
      <c r="P6">
        <v>39</v>
      </c>
      <c r="Q6">
        <v>716494</v>
      </c>
      <c r="R6">
        <f t="shared" si="0"/>
        <v>32199.716494</v>
      </c>
      <c r="T6">
        <f t="shared" si="1"/>
        <v>2158.0988289999987</v>
      </c>
      <c r="U6">
        <f t="shared" si="2"/>
        <v>36.546355336912143</v>
      </c>
    </row>
    <row r="7" spans="1:21" x14ac:dyDescent="0.25">
      <c r="A7">
        <v>9800000</v>
      </c>
      <c r="B7">
        <v>72823</v>
      </c>
      <c r="C7" t="s">
        <v>546</v>
      </c>
      <c r="N7">
        <v>9</v>
      </c>
      <c r="O7">
        <v>39</v>
      </c>
      <c r="P7">
        <v>17</v>
      </c>
      <c r="Q7">
        <v>119330</v>
      </c>
      <c r="R7">
        <f t="shared" si="0"/>
        <v>34757.119330000001</v>
      </c>
      <c r="T7">
        <f t="shared" si="1"/>
        <v>2557.4028360000011</v>
      </c>
      <c r="U7">
        <f t="shared" si="2"/>
        <v>35.118064842151533</v>
      </c>
    </row>
    <row r="8" spans="1:21" x14ac:dyDescent="0.25">
      <c r="A8">
        <v>11760000</v>
      </c>
      <c r="B8">
        <v>86596</v>
      </c>
      <c r="C8" t="s">
        <v>547</v>
      </c>
      <c r="N8">
        <v>10</v>
      </c>
      <c r="O8">
        <v>29</v>
      </c>
      <c r="P8">
        <v>10</v>
      </c>
      <c r="Q8">
        <v>337949</v>
      </c>
      <c r="R8">
        <f t="shared" si="0"/>
        <v>37750.337949000001</v>
      </c>
      <c r="T8">
        <f t="shared" si="1"/>
        <v>2993.2186189999993</v>
      </c>
      <c r="U8">
        <f t="shared" si="2"/>
        <v>34.565321943276821</v>
      </c>
    </row>
    <row r="9" spans="1:21" x14ac:dyDescent="0.25">
      <c r="A9">
        <v>13720000</v>
      </c>
      <c r="B9">
        <v>100031</v>
      </c>
      <c r="C9" t="s">
        <v>548</v>
      </c>
      <c r="N9">
        <v>11</v>
      </c>
      <c r="O9">
        <v>25</v>
      </c>
      <c r="P9">
        <v>21</v>
      </c>
      <c r="Q9">
        <v>790217</v>
      </c>
      <c r="R9">
        <f t="shared" si="0"/>
        <v>41121.790217000002</v>
      </c>
      <c r="T9">
        <f t="shared" si="1"/>
        <v>3371.4522680000009</v>
      </c>
      <c r="U9">
        <f t="shared" si="2"/>
        <v>33.704074416930759</v>
      </c>
    </row>
    <row r="10" spans="1:21" x14ac:dyDescent="0.25">
      <c r="A10">
        <v>15680000</v>
      </c>
      <c r="B10">
        <v>113242</v>
      </c>
      <c r="C10" t="s">
        <v>549</v>
      </c>
      <c r="N10">
        <v>12</v>
      </c>
      <c r="O10">
        <v>27</v>
      </c>
      <c r="P10">
        <v>35</v>
      </c>
      <c r="Q10">
        <v>937666</v>
      </c>
      <c r="R10">
        <f t="shared" si="0"/>
        <v>44855.937665999998</v>
      </c>
      <c r="T10">
        <f t="shared" si="1"/>
        <v>3734.1474489999964</v>
      </c>
      <c r="U10">
        <f t="shared" si="2"/>
        <v>32.974933761325275</v>
      </c>
    </row>
    <row r="11" spans="1:21" x14ac:dyDescent="0.25">
      <c r="A11">
        <v>17640000</v>
      </c>
      <c r="B11">
        <v>126705</v>
      </c>
      <c r="C11" t="s">
        <v>550</v>
      </c>
      <c r="N11">
        <v>13</v>
      </c>
      <c r="O11">
        <v>36</v>
      </c>
      <c r="P11">
        <v>53</v>
      </c>
      <c r="Q11">
        <v>884825</v>
      </c>
      <c r="R11">
        <f t="shared" si="0"/>
        <v>49013.884825000001</v>
      </c>
      <c r="T11">
        <f t="shared" si="1"/>
        <v>4157.947159000003</v>
      </c>
      <c r="U11">
        <f t="shared" si="2"/>
        <v>32.815967475632398</v>
      </c>
    </row>
    <row r="12" spans="1:21" x14ac:dyDescent="0.25">
      <c r="A12">
        <v>19600000</v>
      </c>
      <c r="B12">
        <v>140101</v>
      </c>
      <c r="C12" t="s">
        <v>551</v>
      </c>
      <c r="N12">
        <v>14</v>
      </c>
      <c r="O12">
        <v>52</v>
      </c>
      <c r="P12">
        <v>34</v>
      </c>
      <c r="Q12">
        <v>343114</v>
      </c>
      <c r="R12">
        <f t="shared" si="0"/>
        <v>53554.343114000003</v>
      </c>
      <c r="T12">
        <f t="shared" si="1"/>
        <v>4540.458289000002</v>
      </c>
      <c r="U12">
        <f t="shared" si="2"/>
        <v>32.408464529161122</v>
      </c>
    </row>
    <row r="13" spans="1:21" x14ac:dyDescent="0.25">
      <c r="A13">
        <v>21560000</v>
      </c>
      <c r="B13">
        <v>154014</v>
      </c>
      <c r="C13" t="s">
        <v>552</v>
      </c>
      <c r="N13">
        <v>16</v>
      </c>
      <c r="O13">
        <v>19</v>
      </c>
      <c r="P13">
        <v>37</v>
      </c>
      <c r="Q13">
        <v>850671</v>
      </c>
      <c r="R13">
        <f t="shared" si="0"/>
        <v>58777.850671</v>
      </c>
      <c r="T13">
        <f t="shared" si="1"/>
        <v>5223.5075569999972</v>
      </c>
      <c r="U13">
        <f t="shared" si="2"/>
        <v>33.915796985988266</v>
      </c>
    </row>
    <row r="14" spans="1:21" x14ac:dyDescent="0.25">
      <c r="A14">
        <v>23520000</v>
      </c>
      <c r="B14">
        <v>167701</v>
      </c>
      <c r="C14" t="s">
        <v>553</v>
      </c>
      <c r="N14">
        <v>17</v>
      </c>
      <c r="O14">
        <v>51</v>
      </c>
      <c r="P14">
        <v>13</v>
      </c>
      <c r="Q14">
        <v>975031</v>
      </c>
      <c r="R14">
        <f t="shared" si="0"/>
        <v>64273.975031000002</v>
      </c>
      <c r="T14">
        <f t="shared" si="1"/>
        <v>5496.1243600000016</v>
      </c>
      <c r="U14">
        <f t="shared" si="2"/>
        <v>32.77335472060394</v>
      </c>
    </row>
    <row r="15" spans="1:21" x14ac:dyDescent="0.25">
      <c r="A15">
        <v>25480000</v>
      </c>
      <c r="B15">
        <v>181247</v>
      </c>
      <c r="C15" t="s">
        <v>554</v>
      </c>
      <c r="N15">
        <v>19</v>
      </c>
      <c r="O15">
        <v>28</v>
      </c>
      <c r="P15">
        <v>27</v>
      </c>
      <c r="Q15">
        <v>463219</v>
      </c>
      <c r="R15">
        <f t="shared" si="0"/>
        <v>70107.463218999997</v>
      </c>
      <c r="T15">
        <f t="shared" si="1"/>
        <v>5833.4881879999957</v>
      </c>
      <c r="U15">
        <f t="shared" si="2"/>
        <v>32.185295138678136</v>
      </c>
    </row>
    <row r="16" spans="1:21" x14ac:dyDescent="0.25">
      <c r="A16">
        <v>27440000</v>
      </c>
      <c r="B16">
        <v>194763</v>
      </c>
      <c r="C16" t="s">
        <v>555</v>
      </c>
      <c r="N16">
        <v>21</v>
      </c>
      <c r="O16">
        <v>12</v>
      </c>
      <c r="P16">
        <v>45</v>
      </c>
      <c r="Q16">
        <v>976172</v>
      </c>
      <c r="R16">
        <f t="shared" si="0"/>
        <v>76365.976171999995</v>
      </c>
      <c r="T16">
        <f t="shared" si="1"/>
        <v>6258.5129529999977</v>
      </c>
      <c r="U16">
        <f t="shared" si="2"/>
        <v>32.133993381699796</v>
      </c>
    </row>
    <row r="17" spans="1:21" x14ac:dyDescent="0.25">
      <c r="A17">
        <v>29400000</v>
      </c>
      <c r="B17">
        <v>208437</v>
      </c>
      <c r="C17" t="s">
        <v>556</v>
      </c>
      <c r="N17">
        <v>23</v>
      </c>
      <c r="O17">
        <v>3</v>
      </c>
      <c r="P17">
        <v>12</v>
      </c>
      <c r="Q17">
        <v>88042</v>
      </c>
      <c r="R17">
        <f t="shared" si="0"/>
        <v>82992.088042000003</v>
      </c>
      <c r="T17">
        <f t="shared" si="1"/>
        <v>6626.1118700000079</v>
      </c>
      <c r="U17">
        <f t="shared" si="2"/>
        <v>31.789518511588671</v>
      </c>
    </row>
    <row r="18" spans="1:21" x14ac:dyDescent="0.25">
      <c r="A18">
        <v>31360000</v>
      </c>
      <c r="B18">
        <v>222226</v>
      </c>
      <c r="C18" t="s">
        <v>557</v>
      </c>
      <c r="N18">
        <v>25</v>
      </c>
      <c r="O18">
        <v>2</v>
      </c>
      <c r="P18">
        <v>53</v>
      </c>
      <c r="Q18">
        <v>250428</v>
      </c>
      <c r="R18">
        <f t="shared" si="0"/>
        <v>90173.250427999999</v>
      </c>
      <c r="T18">
        <f t="shared" si="1"/>
        <v>7181.1623859999963</v>
      </c>
      <c r="U18">
        <f t="shared" si="2"/>
        <v>32.314681387416393</v>
      </c>
    </row>
    <row r="19" spans="1:21" x14ac:dyDescent="0.25">
      <c r="A19">
        <v>33320000</v>
      </c>
      <c r="B19">
        <v>235710</v>
      </c>
      <c r="C19" t="s">
        <v>558</v>
      </c>
      <c r="N19">
        <v>27</v>
      </c>
      <c r="O19">
        <v>6</v>
      </c>
      <c r="P19">
        <v>29</v>
      </c>
      <c r="Q19">
        <v>442063</v>
      </c>
      <c r="R19">
        <f t="shared" si="0"/>
        <v>97589.442062999995</v>
      </c>
      <c r="T19">
        <f t="shared" si="1"/>
        <v>7416.1916349999956</v>
      </c>
      <c r="U19">
        <f t="shared" si="2"/>
        <v>31.46320323702853</v>
      </c>
    </row>
    <row r="20" spans="1:21" x14ac:dyDescent="0.25">
      <c r="A20">
        <v>35280000</v>
      </c>
      <c r="B20">
        <v>248994</v>
      </c>
      <c r="C20" t="s">
        <v>559</v>
      </c>
      <c r="N20">
        <v>29</v>
      </c>
      <c r="O20">
        <v>12</v>
      </c>
      <c r="P20">
        <v>39</v>
      </c>
      <c r="Q20">
        <v>931581</v>
      </c>
      <c r="R20">
        <f t="shared" si="0"/>
        <v>105159.931581</v>
      </c>
      <c r="T20">
        <f t="shared" si="1"/>
        <v>7570.4895180000021</v>
      </c>
      <c r="U20">
        <f t="shared" si="2"/>
        <v>30.4043049953011</v>
      </c>
    </row>
    <row r="21" spans="1:21" x14ac:dyDescent="0.25">
      <c r="A21">
        <v>37240000</v>
      </c>
      <c r="B21">
        <v>262612</v>
      </c>
      <c r="C21" t="s">
        <v>560</v>
      </c>
      <c r="N21">
        <v>31</v>
      </c>
      <c r="O21">
        <v>28</v>
      </c>
      <c r="P21">
        <v>45</v>
      </c>
      <c r="Q21">
        <v>491946</v>
      </c>
      <c r="R21">
        <f t="shared" si="0"/>
        <v>113325.49194599999</v>
      </c>
      <c r="T21">
        <f t="shared" si="1"/>
        <v>8165.5603649999975</v>
      </c>
      <c r="U21">
        <f t="shared" si="2"/>
        <v>31.093630013099165</v>
      </c>
    </row>
    <row r="22" spans="1:21" x14ac:dyDescent="0.25">
      <c r="A22">
        <v>39200000</v>
      </c>
      <c r="B22">
        <v>276177</v>
      </c>
      <c r="C22" t="s">
        <v>561</v>
      </c>
      <c r="N22">
        <v>33</v>
      </c>
      <c r="O22">
        <v>51</v>
      </c>
      <c r="P22">
        <v>48</v>
      </c>
      <c r="Q22">
        <v>921195</v>
      </c>
      <c r="R22">
        <f t="shared" si="0"/>
        <v>121908.921195</v>
      </c>
      <c r="T22">
        <f t="shared" si="1"/>
        <v>8583.429249000008</v>
      </c>
      <c r="U22">
        <f t="shared" si="2"/>
        <v>31.079449950575203</v>
      </c>
    </row>
    <row r="23" spans="1:21" x14ac:dyDescent="0.25">
      <c r="A23">
        <v>41160000</v>
      </c>
      <c r="B23">
        <v>289949</v>
      </c>
      <c r="C23" t="s">
        <v>562</v>
      </c>
      <c r="N23">
        <v>36</v>
      </c>
      <c r="O23">
        <v>23</v>
      </c>
      <c r="P23">
        <v>24</v>
      </c>
      <c r="Q23">
        <v>498938</v>
      </c>
      <c r="R23">
        <f t="shared" si="0"/>
        <v>131004.498938</v>
      </c>
      <c r="T23">
        <f t="shared" si="1"/>
        <v>9095.5777430000016</v>
      </c>
      <c r="U23">
        <f t="shared" si="2"/>
        <v>31.369577901630979</v>
      </c>
    </row>
    <row r="24" spans="1:21" x14ac:dyDescent="0.25">
      <c r="A24">
        <v>43120000</v>
      </c>
      <c r="B24">
        <v>303496</v>
      </c>
      <c r="C24" t="s">
        <v>563</v>
      </c>
      <c r="N24">
        <f>24+15</f>
        <v>39</v>
      </c>
      <c r="O24">
        <v>2</v>
      </c>
      <c r="P24">
        <v>32</v>
      </c>
      <c r="Q24">
        <v>637814</v>
      </c>
      <c r="R24">
        <f t="shared" si="0"/>
        <v>140552.63781399999</v>
      </c>
      <c r="T24">
        <f t="shared" si="1"/>
        <v>9548.1388759999827</v>
      </c>
      <c r="U24">
        <f t="shared" si="2"/>
        <v>31.460509779371002</v>
      </c>
    </row>
    <row r="25" spans="1:21" x14ac:dyDescent="0.25">
      <c r="A25">
        <v>45080000</v>
      </c>
      <c r="B25">
        <v>316883</v>
      </c>
      <c r="C25" t="s">
        <v>564</v>
      </c>
      <c r="N25">
        <f>24+17</f>
        <v>41</v>
      </c>
      <c r="O25">
        <v>47</v>
      </c>
      <c r="P25">
        <v>57</v>
      </c>
      <c r="Q25">
        <v>303411</v>
      </c>
      <c r="R25">
        <f t="shared" si="0"/>
        <v>150477.303411</v>
      </c>
      <c r="T25">
        <f t="shared" si="1"/>
        <v>9924.6655970000138</v>
      </c>
      <c r="U25">
        <f t="shared" si="2"/>
        <v>31.319652985486801</v>
      </c>
    </row>
    <row r="26" spans="1:21" x14ac:dyDescent="0.25">
      <c r="A26">
        <v>47040000</v>
      </c>
      <c r="B26">
        <v>330362</v>
      </c>
      <c r="C26" t="s">
        <v>565</v>
      </c>
      <c r="N26">
        <f>24+20</f>
        <v>44</v>
      </c>
      <c r="O26">
        <v>36</v>
      </c>
      <c r="P26">
        <v>57</v>
      </c>
      <c r="Q26">
        <v>887835</v>
      </c>
      <c r="R26">
        <f t="shared" si="0"/>
        <v>160617.887835</v>
      </c>
      <c r="T26">
        <f t="shared" si="1"/>
        <v>10140.584424000001</v>
      </c>
      <c r="U26">
        <f t="shared" si="2"/>
        <v>30.695371816371132</v>
      </c>
    </row>
    <row r="27" spans="1:21" x14ac:dyDescent="0.25">
      <c r="A27">
        <v>49000000</v>
      </c>
      <c r="R27">
        <f t="shared" si="0"/>
        <v>0</v>
      </c>
      <c r="U27" t="e">
        <f t="shared" si="2"/>
        <v>#DIV/0!</v>
      </c>
    </row>
    <row r="28" spans="1:21" x14ac:dyDescent="0.25">
      <c r="A28">
        <v>50960000</v>
      </c>
      <c r="R28">
        <f t="shared" si="0"/>
        <v>0</v>
      </c>
      <c r="T28">
        <f t="shared" si="1"/>
        <v>0</v>
      </c>
      <c r="U28" t="e">
        <f t="shared" si="2"/>
        <v>#DIV/0!</v>
      </c>
    </row>
    <row r="29" spans="1:21" x14ac:dyDescent="0.25">
      <c r="A29">
        <v>52920000</v>
      </c>
      <c r="R29">
        <f t="shared" si="0"/>
        <v>0</v>
      </c>
      <c r="T29">
        <f t="shared" si="1"/>
        <v>0</v>
      </c>
      <c r="U29" t="e">
        <f t="shared" si="2"/>
        <v>#DIV/0!</v>
      </c>
    </row>
    <row r="30" spans="1:21" x14ac:dyDescent="0.25">
      <c r="A30">
        <v>54880000</v>
      </c>
      <c r="R30">
        <f t="shared" si="0"/>
        <v>0</v>
      </c>
      <c r="T30">
        <f t="shared" si="1"/>
        <v>0</v>
      </c>
      <c r="U30" t="e">
        <f t="shared" si="2"/>
        <v>#DIV/0!</v>
      </c>
    </row>
    <row r="31" spans="1:21" x14ac:dyDescent="0.25">
      <c r="A31">
        <v>56840000</v>
      </c>
      <c r="R31">
        <f t="shared" si="0"/>
        <v>0</v>
      </c>
      <c r="T31">
        <f t="shared" si="1"/>
        <v>0</v>
      </c>
      <c r="U31" t="e">
        <f t="shared" si="2"/>
        <v>#DIV/0!</v>
      </c>
    </row>
    <row r="32" spans="1:21" x14ac:dyDescent="0.25">
      <c r="A32">
        <v>58800000</v>
      </c>
      <c r="R32">
        <f t="shared" si="0"/>
        <v>0</v>
      </c>
      <c r="T32">
        <f t="shared" si="1"/>
        <v>0</v>
      </c>
      <c r="U32" t="e">
        <f t="shared" si="2"/>
        <v>#DIV/0!</v>
      </c>
    </row>
    <row r="33" spans="1:21" x14ac:dyDescent="0.25">
      <c r="A33">
        <v>60760000</v>
      </c>
      <c r="R33">
        <f t="shared" si="0"/>
        <v>0</v>
      </c>
      <c r="T33">
        <f t="shared" si="1"/>
        <v>0</v>
      </c>
      <c r="U33" t="e">
        <f t="shared" si="2"/>
        <v>#DIV/0!</v>
      </c>
    </row>
    <row r="34" spans="1:21" x14ac:dyDescent="0.25">
      <c r="A34">
        <v>62720000</v>
      </c>
      <c r="R34">
        <f t="shared" si="0"/>
        <v>0</v>
      </c>
      <c r="T34">
        <f t="shared" si="1"/>
        <v>0</v>
      </c>
      <c r="U34" t="e">
        <f t="shared" si="2"/>
        <v>#DIV/0!</v>
      </c>
    </row>
    <row r="35" spans="1:21" x14ac:dyDescent="0.25">
      <c r="A35">
        <v>64680000</v>
      </c>
      <c r="R35">
        <f t="shared" si="0"/>
        <v>0</v>
      </c>
      <c r="T35">
        <f t="shared" si="1"/>
        <v>0</v>
      </c>
      <c r="U35" t="e">
        <f t="shared" si="2"/>
        <v>#DIV/0!</v>
      </c>
    </row>
    <row r="36" spans="1:21" x14ac:dyDescent="0.25">
      <c r="A36">
        <v>66640000</v>
      </c>
      <c r="R36">
        <f t="shared" si="0"/>
        <v>0</v>
      </c>
      <c r="T36">
        <f t="shared" si="1"/>
        <v>0</v>
      </c>
      <c r="U36" t="e">
        <f t="shared" si="2"/>
        <v>#DIV/0!</v>
      </c>
    </row>
    <row r="37" spans="1:21" x14ac:dyDescent="0.25">
      <c r="A37">
        <v>68600000</v>
      </c>
      <c r="R37">
        <f t="shared" si="0"/>
        <v>0</v>
      </c>
      <c r="T37">
        <f t="shared" si="1"/>
        <v>0</v>
      </c>
      <c r="U37" t="e">
        <f t="shared" si="2"/>
        <v>#DIV/0!</v>
      </c>
    </row>
    <row r="38" spans="1:21" x14ac:dyDescent="0.25">
      <c r="A38">
        <v>70560000</v>
      </c>
      <c r="R38">
        <f t="shared" si="0"/>
        <v>0</v>
      </c>
      <c r="T38">
        <f t="shared" si="1"/>
        <v>0</v>
      </c>
      <c r="U38" t="e">
        <f t="shared" si="2"/>
        <v>#DIV/0!</v>
      </c>
    </row>
    <row r="39" spans="1:21" x14ac:dyDescent="0.25">
      <c r="A39">
        <v>72520000</v>
      </c>
      <c r="R39">
        <f t="shared" si="0"/>
        <v>0</v>
      </c>
      <c r="T39">
        <f t="shared" si="1"/>
        <v>0</v>
      </c>
      <c r="U39" t="e">
        <f t="shared" si="2"/>
        <v>#DIV/0!</v>
      </c>
    </row>
    <row r="40" spans="1:21" x14ac:dyDescent="0.25">
      <c r="A40">
        <v>74480000</v>
      </c>
      <c r="R40">
        <f t="shared" si="0"/>
        <v>0</v>
      </c>
      <c r="T40">
        <f t="shared" si="1"/>
        <v>0</v>
      </c>
      <c r="U40" t="e">
        <f t="shared" si="2"/>
        <v>#DIV/0!</v>
      </c>
    </row>
    <row r="41" spans="1:21" x14ac:dyDescent="0.25">
      <c r="A41">
        <v>76440000</v>
      </c>
      <c r="R41">
        <f t="shared" si="0"/>
        <v>0</v>
      </c>
      <c r="T41">
        <f t="shared" si="1"/>
        <v>0</v>
      </c>
      <c r="U41" t="e">
        <f t="shared" si="2"/>
        <v>#DIV/0!</v>
      </c>
    </row>
    <row r="42" spans="1:21" x14ac:dyDescent="0.25">
      <c r="A42">
        <v>78400000</v>
      </c>
      <c r="R42">
        <f t="shared" si="0"/>
        <v>0</v>
      </c>
      <c r="T42">
        <f t="shared" si="1"/>
        <v>0</v>
      </c>
      <c r="U42" t="e">
        <f t="shared" si="2"/>
        <v>#DIV/0!</v>
      </c>
    </row>
    <row r="43" spans="1:21" x14ac:dyDescent="0.25">
      <c r="A43">
        <v>80360000</v>
      </c>
      <c r="R43">
        <f t="shared" si="0"/>
        <v>0</v>
      </c>
      <c r="T43">
        <f t="shared" si="1"/>
        <v>0</v>
      </c>
      <c r="U43" t="e">
        <f t="shared" si="2"/>
        <v>#DIV/0!</v>
      </c>
    </row>
    <row r="44" spans="1:21" x14ac:dyDescent="0.25">
      <c r="A44">
        <v>82320000</v>
      </c>
      <c r="R44">
        <f t="shared" si="0"/>
        <v>0</v>
      </c>
      <c r="T44">
        <f t="shared" si="1"/>
        <v>0</v>
      </c>
      <c r="U44" t="e">
        <f t="shared" si="2"/>
        <v>#DIV/0!</v>
      </c>
    </row>
    <row r="45" spans="1:21" x14ac:dyDescent="0.25">
      <c r="A45">
        <v>84280000</v>
      </c>
      <c r="R45">
        <f t="shared" si="0"/>
        <v>0</v>
      </c>
      <c r="T45">
        <f t="shared" si="1"/>
        <v>0</v>
      </c>
      <c r="U45" t="e">
        <f t="shared" si="2"/>
        <v>#DIV/0!</v>
      </c>
    </row>
    <row r="46" spans="1:21" x14ac:dyDescent="0.25">
      <c r="A46">
        <v>86240000</v>
      </c>
      <c r="R46">
        <f t="shared" si="0"/>
        <v>0</v>
      </c>
      <c r="T46">
        <f t="shared" si="1"/>
        <v>0</v>
      </c>
      <c r="U46" t="e">
        <f t="shared" si="2"/>
        <v>#DIV/0!</v>
      </c>
    </row>
    <row r="47" spans="1:21" x14ac:dyDescent="0.25">
      <c r="A47">
        <v>88200000</v>
      </c>
      <c r="R47">
        <f t="shared" si="0"/>
        <v>0</v>
      </c>
      <c r="T47">
        <f t="shared" si="1"/>
        <v>0</v>
      </c>
      <c r="U47" t="e">
        <f t="shared" si="2"/>
        <v>#DIV/0!</v>
      </c>
    </row>
    <row r="48" spans="1:21" x14ac:dyDescent="0.25">
      <c r="A48">
        <v>90160000</v>
      </c>
      <c r="R48">
        <f t="shared" si="0"/>
        <v>0</v>
      </c>
      <c r="T48">
        <f t="shared" si="1"/>
        <v>0</v>
      </c>
      <c r="U48" t="e">
        <f t="shared" si="2"/>
        <v>#DIV/0!</v>
      </c>
    </row>
    <row r="49" spans="1:21" x14ac:dyDescent="0.25">
      <c r="A49">
        <v>92120000</v>
      </c>
      <c r="R49">
        <f t="shared" si="0"/>
        <v>0</v>
      </c>
      <c r="T49">
        <f>(T47+T48+T50+T51+T52)/5</f>
        <v>0</v>
      </c>
      <c r="U49" t="e">
        <f>(U47+U48+U50+U51+U52)/5</f>
        <v>#DIV/0!</v>
      </c>
    </row>
    <row r="50" spans="1:21" x14ac:dyDescent="0.25">
      <c r="A50">
        <v>94080000</v>
      </c>
      <c r="R50">
        <f t="shared" si="0"/>
        <v>0</v>
      </c>
      <c r="T50">
        <f t="shared" si="1"/>
        <v>0</v>
      </c>
      <c r="U50" t="e">
        <f t="shared" si="2"/>
        <v>#DIV/0!</v>
      </c>
    </row>
    <row r="51" spans="1:21" x14ac:dyDescent="0.25">
      <c r="A51">
        <v>96040000</v>
      </c>
      <c r="R51">
        <f t="shared" si="0"/>
        <v>0</v>
      </c>
      <c r="T51">
        <f t="shared" si="1"/>
        <v>0</v>
      </c>
      <c r="U51" t="e">
        <f t="shared" si="2"/>
        <v>#DIV/0!</v>
      </c>
    </row>
    <row r="52" spans="1:21" x14ac:dyDescent="0.25">
      <c r="A52">
        <v>98000000</v>
      </c>
      <c r="R52">
        <f t="shared" si="0"/>
        <v>0</v>
      </c>
      <c r="T52">
        <f t="shared" si="1"/>
        <v>0</v>
      </c>
      <c r="U52" t="e">
        <f t="shared" si="2"/>
        <v>#DIV/0!</v>
      </c>
    </row>
    <row r="53" spans="1:21" x14ac:dyDescent="0.25">
      <c r="A53">
        <v>99960000</v>
      </c>
      <c r="R53">
        <f t="shared" si="0"/>
        <v>0</v>
      </c>
      <c r="T53">
        <f t="shared" si="1"/>
        <v>0</v>
      </c>
      <c r="U53" t="e">
        <f t="shared" si="2"/>
        <v>#DIV/0!</v>
      </c>
    </row>
    <row r="54" spans="1:21" x14ac:dyDescent="0.25">
      <c r="A54">
        <v>101920000</v>
      </c>
      <c r="R54">
        <f t="shared" si="0"/>
        <v>0</v>
      </c>
      <c r="T54">
        <f t="shared" si="1"/>
        <v>0</v>
      </c>
      <c r="U54" t="e">
        <f t="shared" si="2"/>
        <v>#DIV/0!</v>
      </c>
    </row>
    <row r="55" spans="1:21" x14ac:dyDescent="0.25">
      <c r="A55">
        <v>103880000</v>
      </c>
      <c r="R55">
        <f t="shared" si="0"/>
        <v>0</v>
      </c>
      <c r="T55">
        <f t="shared" si="1"/>
        <v>0</v>
      </c>
      <c r="U55" t="e">
        <f t="shared" si="2"/>
        <v>#DIV/0!</v>
      </c>
    </row>
    <row r="56" spans="1:21" x14ac:dyDescent="0.25">
      <c r="A56">
        <v>105840000</v>
      </c>
      <c r="R56">
        <f t="shared" si="0"/>
        <v>0</v>
      </c>
      <c r="T56">
        <f t="shared" si="1"/>
        <v>0</v>
      </c>
      <c r="U56" t="e">
        <f t="shared" si="2"/>
        <v>#DIV/0!</v>
      </c>
    </row>
    <row r="57" spans="1:21" x14ac:dyDescent="0.25">
      <c r="A57">
        <v>107800000</v>
      </c>
      <c r="R57">
        <f t="shared" si="0"/>
        <v>0</v>
      </c>
      <c r="T57">
        <f t="shared" si="1"/>
        <v>0</v>
      </c>
      <c r="U57" t="e">
        <f t="shared" si="2"/>
        <v>#DIV/0!</v>
      </c>
    </row>
    <row r="58" spans="1:21" x14ac:dyDescent="0.25">
      <c r="A58">
        <v>109760000</v>
      </c>
      <c r="R58">
        <f t="shared" si="0"/>
        <v>0</v>
      </c>
      <c r="T58">
        <f t="shared" si="1"/>
        <v>0</v>
      </c>
      <c r="U58" t="e">
        <f t="shared" si="2"/>
        <v>#DIV/0!</v>
      </c>
    </row>
    <row r="59" spans="1:21" x14ac:dyDescent="0.25">
      <c r="A59">
        <v>111720000</v>
      </c>
      <c r="R59">
        <f t="shared" si="0"/>
        <v>0</v>
      </c>
      <c r="T59">
        <f t="shared" si="1"/>
        <v>0</v>
      </c>
      <c r="U59" t="e">
        <f t="shared" si="2"/>
        <v>#DIV/0!</v>
      </c>
    </row>
    <row r="60" spans="1:21" x14ac:dyDescent="0.25">
      <c r="A60">
        <v>113680000</v>
      </c>
      <c r="R60">
        <f t="shared" si="0"/>
        <v>0</v>
      </c>
      <c r="T60">
        <f t="shared" si="1"/>
        <v>0</v>
      </c>
      <c r="U60" t="e">
        <f t="shared" si="2"/>
        <v>#DIV/0!</v>
      </c>
    </row>
    <row r="61" spans="1:21" x14ac:dyDescent="0.25">
      <c r="A61">
        <v>115640000</v>
      </c>
      <c r="R61">
        <f t="shared" si="0"/>
        <v>0</v>
      </c>
      <c r="T61">
        <f t="shared" si="1"/>
        <v>0</v>
      </c>
      <c r="U61" t="e">
        <f t="shared" si="2"/>
        <v>#DIV/0!</v>
      </c>
    </row>
    <row r="62" spans="1:21" x14ac:dyDescent="0.25">
      <c r="A62">
        <v>117600000</v>
      </c>
      <c r="R62">
        <f t="shared" si="0"/>
        <v>0</v>
      </c>
      <c r="T62">
        <f t="shared" si="1"/>
        <v>0</v>
      </c>
      <c r="U62" t="e">
        <f t="shared" si="2"/>
        <v>#DIV/0!</v>
      </c>
    </row>
    <row r="63" spans="1:21" x14ac:dyDescent="0.25">
      <c r="A63">
        <v>119560000</v>
      </c>
      <c r="R63">
        <f t="shared" si="0"/>
        <v>0</v>
      </c>
      <c r="T63">
        <f t="shared" si="1"/>
        <v>0</v>
      </c>
      <c r="U63" t="e">
        <f t="shared" si="2"/>
        <v>#DIV/0!</v>
      </c>
    </row>
    <row r="64" spans="1:21" x14ac:dyDescent="0.25">
      <c r="A64">
        <v>121520000</v>
      </c>
      <c r="R64">
        <f t="shared" si="0"/>
        <v>0</v>
      </c>
      <c r="T64">
        <f t="shared" si="1"/>
        <v>0</v>
      </c>
      <c r="U64" t="e">
        <f t="shared" si="2"/>
        <v>#DIV/0!</v>
      </c>
    </row>
    <row r="65" spans="1:21" x14ac:dyDescent="0.25">
      <c r="A65">
        <v>123480000</v>
      </c>
      <c r="R65">
        <f t="shared" si="0"/>
        <v>0</v>
      </c>
      <c r="T65">
        <f t="shared" si="1"/>
        <v>0</v>
      </c>
      <c r="U65" t="e">
        <f t="shared" si="2"/>
        <v>#DIV/0!</v>
      </c>
    </row>
    <row r="66" spans="1:21" x14ac:dyDescent="0.25">
      <c r="A66">
        <v>125440000</v>
      </c>
      <c r="R66">
        <f t="shared" si="0"/>
        <v>0</v>
      </c>
      <c r="T66">
        <f>R66-R65</f>
        <v>0</v>
      </c>
      <c r="U66" t="e">
        <f t="shared" si="2"/>
        <v>#DIV/0!</v>
      </c>
    </row>
    <row r="67" spans="1:21" x14ac:dyDescent="0.25">
      <c r="A67">
        <v>127400000</v>
      </c>
      <c r="R67">
        <f t="shared" si="0"/>
        <v>0</v>
      </c>
      <c r="T67">
        <f t="shared" si="1"/>
        <v>0</v>
      </c>
      <c r="U67" t="e">
        <f t="shared" si="2"/>
        <v>#DIV/0!</v>
      </c>
    </row>
    <row r="68" spans="1:21" x14ac:dyDescent="0.25">
      <c r="A68">
        <v>129360000</v>
      </c>
      <c r="R68">
        <f t="shared" ref="R68:R102" si="3">N68*60*60+O68*60+P68+Q68/1000000</f>
        <v>0</v>
      </c>
      <c r="T68">
        <f t="shared" si="1"/>
        <v>0</v>
      </c>
      <c r="U68" t="e">
        <f t="shared" si="2"/>
        <v>#DIV/0!</v>
      </c>
    </row>
    <row r="69" spans="1:21" x14ac:dyDescent="0.25">
      <c r="A69">
        <v>131320000</v>
      </c>
      <c r="R69">
        <f t="shared" si="3"/>
        <v>0</v>
      </c>
      <c r="T69">
        <f t="shared" ref="T69:T102" si="4">R69-R68</f>
        <v>0</v>
      </c>
      <c r="U69" t="e">
        <f t="shared" ref="U69:U102" si="5">T69/B69*1000</f>
        <v>#DIV/0!</v>
      </c>
    </row>
    <row r="70" spans="1:21" x14ac:dyDescent="0.25">
      <c r="A70">
        <v>133280000</v>
      </c>
      <c r="R70">
        <f t="shared" si="3"/>
        <v>0</v>
      </c>
      <c r="T70">
        <f t="shared" si="4"/>
        <v>0</v>
      </c>
      <c r="U70" t="e">
        <f t="shared" si="5"/>
        <v>#DIV/0!</v>
      </c>
    </row>
    <row r="71" spans="1:21" x14ac:dyDescent="0.25">
      <c r="A71">
        <v>135240000</v>
      </c>
      <c r="R71">
        <f t="shared" si="3"/>
        <v>0</v>
      </c>
      <c r="T71">
        <f t="shared" si="4"/>
        <v>0</v>
      </c>
      <c r="U71" t="e">
        <f t="shared" si="5"/>
        <v>#DIV/0!</v>
      </c>
    </row>
    <row r="72" spans="1:21" x14ac:dyDescent="0.25">
      <c r="A72">
        <v>137200000</v>
      </c>
      <c r="R72">
        <f t="shared" si="3"/>
        <v>0</v>
      </c>
      <c r="T72">
        <f t="shared" si="4"/>
        <v>0</v>
      </c>
      <c r="U72" t="e">
        <f t="shared" si="5"/>
        <v>#DIV/0!</v>
      </c>
    </row>
    <row r="73" spans="1:21" x14ac:dyDescent="0.25">
      <c r="A73">
        <v>139160000</v>
      </c>
      <c r="R73">
        <f t="shared" si="3"/>
        <v>0</v>
      </c>
      <c r="T73">
        <f t="shared" si="4"/>
        <v>0</v>
      </c>
      <c r="U73" t="e">
        <f t="shared" si="5"/>
        <v>#DIV/0!</v>
      </c>
    </row>
    <row r="74" spans="1:21" x14ac:dyDescent="0.25">
      <c r="A74">
        <v>141120000</v>
      </c>
      <c r="R74">
        <f t="shared" si="3"/>
        <v>0</v>
      </c>
      <c r="T74">
        <f t="shared" si="4"/>
        <v>0</v>
      </c>
      <c r="U74" t="e">
        <f t="shared" si="5"/>
        <v>#DIV/0!</v>
      </c>
    </row>
    <row r="75" spans="1:21" x14ac:dyDescent="0.25">
      <c r="A75">
        <v>143080000</v>
      </c>
      <c r="R75">
        <f t="shared" si="3"/>
        <v>0</v>
      </c>
      <c r="T75">
        <f>(T72+T73+T74+T76+T77+T78)/6</f>
        <v>0</v>
      </c>
      <c r="U75" t="e">
        <f>(U72+U73+U74+U76+U77+U78)/6</f>
        <v>#DIV/0!</v>
      </c>
    </row>
    <row r="76" spans="1:21" x14ac:dyDescent="0.25">
      <c r="A76">
        <v>145040000</v>
      </c>
      <c r="R76">
        <f t="shared" si="3"/>
        <v>0</v>
      </c>
      <c r="T76">
        <f t="shared" si="4"/>
        <v>0</v>
      </c>
      <c r="U76" t="e">
        <f t="shared" si="5"/>
        <v>#DIV/0!</v>
      </c>
    </row>
    <row r="77" spans="1:21" x14ac:dyDescent="0.25">
      <c r="A77">
        <v>147000000</v>
      </c>
      <c r="R77">
        <f t="shared" si="3"/>
        <v>0</v>
      </c>
      <c r="T77">
        <f t="shared" si="4"/>
        <v>0</v>
      </c>
      <c r="U77" t="e">
        <f t="shared" si="5"/>
        <v>#DIV/0!</v>
      </c>
    </row>
    <row r="78" spans="1:21" x14ac:dyDescent="0.25">
      <c r="A78">
        <v>148960000</v>
      </c>
      <c r="R78">
        <f t="shared" si="3"/>
        <v>0</v>
      </c>
      <c r="T78">
        <f t="shared" si="4"/>
        <v>0</v>
      </c>
      <c r="U78" t="e">
        <f t="shared" si="5"/>
        <v>#DIV/0!</v>
      </c>
    </row>
    <row r="79" spans="1:21" x14ac:dyDescent="0.25">
      <c r="A79">
        <v>150920000</v>
      </c>
      <c r="R79">
        <f t="shared" si="3"/>
        <v>0</v>
      </c>
      <c r="T79">
        <f t="shared" si="4"/>
        <v>0</v>
      </c>
      <c r="U79" t="e">
        <f t="shared" si="5"/>
        <v>#DIV/0!</v>
      </c>
    </row>
    <row r="80" spans="1:21" x14ac:dyDescent="0.25">
      <c r="A80">
        <v>152880000</v>
      </c>
      <c r="R80">
        <f t="shared" si="3"/>
        <v>0</v>
      </c>
      <c r="T80">
        <f>(T77+T78+T79+T81+T82+T83)/6</f>
        <v>0</v>
      </c>
      <c r="U80" t="e">
        <f>(U77+U78+U79+U81+U82+U83)/6</f>
        <v>#DIV/0!</v>
      </c>
    </row>
    <row r="81" spans="1:21" x14ac:dyDescent="0.25">
      <c r="A81">
        <v>154840000</v>
      </c>
      <c r="R81">
        <f t="shared" si="3"/>
        <v>0</v>
      </c>
      <c r="T81">
        <f t="shared" si="4"/>
        <v>0</v>
      </c>
      <c r="U81" t="e">
        <f t="shared" si="5"/>
        <v>#DIV/0!</v>
      </c>
    </row>
    <row r="82" spans="1:21" x14ac:dyDescent="0.25">
      <c r="A82">
        <v>156800000</v>
      </c>
      <c r="R82">
        <f t="shared" si="3"/>
        <v>0</v>
      </c>
      <c r="T82">
        <f t="shared" si="4"/>
        <v>0</v>
      </c>
      <c r="U82" t="e">
        <f t="shared" si="5"/>
        <v>#DIV/0!</v>
      </c>
    </row>
    <row r="83" spans="1:21" x14ac:dyDescent="0.25">
      <c r="A83">
        <v>158760000</v>
      </c>
      <c r="R83">
        <f t="shared" si="3"/>
        <v>0</v>
      </c>
      <c r="T83">
        <f t="shared" si="4"/>
        <v>0</v>
      </c>
      <c r="U83" t="e">
        <f t="shared" si="5"/>
        <v>#DIV/0!</v>
      </c>
    </row>
    <row r="84" spans="1:21" x14ac:dyDescent="0.25">
      <c r="A84">
        <v>160720000</v>
      </c>
      <c r="R84">
        <f t="shared" si="3"/>
        <v>0</v>
      </c>
      <c r="T84">
        <f t="shared" si="4"/>
        <v>0</v>
      </c>
      <c r="U84" t="e">
        <f t="shared" si="5"/>
        <v>#DIV/0!</v>
      </c>
    </row>
    <row r="85" spans="1:21" x14ac:dyDescent="0.25">
      <c r="A85">
        <v>162680000</v>
      </c>
      <c r="R85">
        <f t="shared" si="3"/>
        <v>0</v>
      </c>
      <c r="T85">
        <f t="shared" si="4"/>
        <v>0</v>
      </c>
      <c r="U85" t="e">
        <f t="shared" si="5"/>
        <v>#DIV/0!</v>
      </c>
    </row>
    <row r="86" spans="1:21" x14ac:dyDescent="0.25">
      <c r="A86">
        <v>164640000</v>
      </c>
      <c r="R86">
        <f t="shared" si="3"/>
        <v>0</v>
      </c>
      <c r="T86">
        <f t="shared" si="4"/>
        <v>0</v>
      </c>
      <c r="U86" t="e">
        <f t="shared" si="5"/>
        <v>#DIV/0!</v>
      </c>
    </row>
    <row r="87" spans="1:21" x14ac:dyDescent="0.25">
      <c r="A87">
        <v>166600000</v>
      </c>
      <c r="R87">
        <f t="shared" si="3"/>
        <v>0</v>
      </c>
      <c r="T87">
        <f t="shared" si="4"/>
        <v>0</v>
      </c>
      <c r="U87" t="e">
        <f t="shared" si="5"/>
        <v>#DIV/0!</v>
      </c>
    </row>
    <row r="88" spans="1:21" x14ac:dyDescent="0.25">
      <c r="A88">
        <v>168560000</v>
      </c>
      <c r="R88">
        <f t="shared" si="3"/>
        <v>0</v>
      </c>
      <c r="T88">
        <f t="shared" si="4"/>
        <v>0</v>
      </c>
      <c r="U88" t="e">
        <f t="shared" si="5"/>
        <v>#DIV/0!</v>
      </c>
    </row>
    <row r="89" spans="1:21" x14ac:dyDescent="0.25">
      <c r="A89">
        <v>170520000</v>
      </c>
      <c r="R89">
        <f t="shared" si="3"/>
        <v>0</v>
      </c>
      <c r="T89">
        <f t="shared" si="4"/>
        <v>0</v>
      </c>
      <c r="U89" t="e">
        <f t="shared" si="5"/>
        <v>#DIV/0!</v>
      </c>
    </row>
    <row r="90" spans="1:21" x14ac:dyDescent="0.25">
      <c r="A90">
        <v>172480000</v>
      </c>
      <c r="R90">
        <f t="shared" si="3"/>
        <v>0</v>
      </c>
      <c r="T90">
        <f t="shared" si="4"/>
        <v>0</v>
      </c>
      <c r="U90" t="e">
        <f t="shared" si="5"/>
        <v>#DIV/0!</v>
      </c>
    </row>
    <row r="91" spans="1:21" x14ac:dyDescent="0.25">
      <c r="A91">
        <v>174440000</v>
      </c>
      <c r="R91">
        <f t="shared" si="3"/>
        <v>0</v>
      </c>
      <c r="T91">
        <f t="shared" si="4"/>
        <v>0</v>
      </c>
      <c r="U91" t="e">
        <f t="shared" si="5"/>
        <v>#DIV/0!</v>
      </c>
    </row>
    <row r="92" spans="1:21" x14ac:dyDescent="0.25">
      <c r="A92">
        <v>176400000</v>
      </c>
      <c r="R92">
        <f t="shared" si="3"/>
        <v>0</v>
      </c>
      <c r="T92">
        <f t="shared" si="4"/>
        <v>0</v>
      </c>
      <c r="U92" t="e">
        <f t="shared" si="5"/>
        <v>#DIV/0!</v>
      </c>
    </row>
    <row r="93" spans="1:21" x14ac:dyDescent="0.25">
      <c r="A93">
        <v>178360000</v>
      </c>
      <c r="R93">
        <f t="shared" si="3"/>
        <v>0</v>
      </c>
      <c r="T93">
        <f t="shared" si="4"/>
        <v>0</v>
      </c>
      <c r="U93" t="e">
        <f t="shared" si="5"/>
        <v>#DIV/0!</v>
      </c>
    </row>
    <row r="94" spans="1:21" x14ac:dyDescent="0.25">
      <c r="A94">
        <v>180320000</v>
      </c>
      <c r="R94">
        <f t="shared" si="3"/>
        <v>0</v>
      </c>
      <c r="T94">
        <f t="shared" si="4"/>
        <v>0</v>
      </c>
      <c r="U94" t="e">
        <f t="shared" si="5"/>
        <v>#DIV/0!</v>
      </c>
    </row>
    <row r="95" spans="1:21" x14ac:dyDescent="0.25">
      <c r="A95">
        <v>182280000</v>
      </c>
      <c r="R95">
        <f t="shared" si="3"/>
        <v>0</v>
      </c>
      <c r="T95">
        <f t="shared" si="4"/>
        <v>0</v>
      </c>
      <c r="U95" t="e">
        <f t="shared" si="5"/>
        <v>#DIV/0!</v>
      </c>
    </row>
    <row r="96" spans="1:21" x14ac:dyDescent="0.25">
      <c r="A96">
        <v>184240000</v>
      </c>
      <c r="R96">
        <f t="shared" si="3"/>
        <v>0</v>
      </c>
      <c r="T96">
        <f t="shared" si="4"/>
        <v>0</v>
      </c>
      <c r="U96" t="e">
        <f t="shared" si="5"/>
        <v>#DIV/0!</v>
      </c>
    </row>
    <row r="97" spans="1:21" x14ac:dyDescent="0.25">
      <c r="A97">
        <v>186200000</v>
      </c>
      <c r="R97">
        <f t="shared" si="3"/>
        <v>0</v>
      </c>
      <c r="T97">
        <f t="shared" si="4"/>
        <v>0</v>
      </c>
      <c r="U97" t="e">
        <f t="shared" si="5"/>
        <v>#DIV/0!</v>
      </c>
    </row>
    <row r="98" spans="1:21" x14ac:dyDescent="0.25">
      <c r="A98">
        <v>188160000</v>
      </c>
      <c r="R98">
        <f t="shared" si="3"/>
        <v>0</v>
      </c>
      <c r="T98">
        <f t="shared" si="4"/>
        <v>0</v>
      </c>
      <c r="U98" t="e">
        <f t="shared" si="5"/>
        <v>#DIV/0!</v>
      </c>
    </row>
    <row r="99" spans="1:21" x14ac:dyDescent="0.25">
      <c r="A99">
        <v>190120000</v>
      </c>
      <c r="R99">
        <f t="shared" si="3"/>
        <v>0</v>
      </c>
      <c r="T99">
        <f t="shared" si="4"/>
        <v>0</v>
      </c>
      <c r="U99" t="e">
        <f t="shared" si="5"/>
        <v>#DIV/0!</v>
      </c>
    </row>
    <row r="100" spans="1:21" x14ac:dyDescent="0.25">
      <c r="A100">
        <v>192080000</v>
      </c>
      <c r="R100">
        <f t="shared" si="3"/>
        <v>0</v>
      </c>
      <c r="T100">
        <f t="shared" si="4"/>
        <v>0</v>
      </c>
      <c r="U100" t="e">
        <f t="shared" si="5"/>
        <v>#DIV/0!</v>
      </c>
    </row>
    <row r="101" spans="1:21" x14ac:dyDescent="0.25">
      <c r="A101">
        <v>194040000</v>
      </c>
      <c r="R101">
        <f t="shared" si="3"/>
        <v>0</v>
      </c>
      <c r="T101">
        <f t="shared" si="4"/>
        <v>0</v>
      </c>
      <c r="U101" t="e">
        <f t="shared" si="5"/>
        <v>#DIV/0!</v>
      </c>
    </row>
    <row r="102" spans="1:21" x14ac:dyDescent="0.25">
      <c r="A102">
        <v>196000000</v>
      </c>
      <c r="R102">
        <f t="shared" si="3"/>
        <v>0</v>
      </c>
      <c r="T102">
        <f t="shared" si="4"/>
        <v>0</v>
      </c>
      <c r="U102" t="e">
        <f t="shared" si="5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Сашенька</dc:creator>
  <cp:lastModifiedBy>Сашенька</cp:lastModifiedBy>
  <dcterms:created xsi:type="dcterms:W3CDTF">2024-06-25T16:12:03Z</dcterms:created>
  <dcterms:modified xsi:type="dcterms:W3CDTF">2024-07-03T04:33:18Z</dcterms:modified>
</cp:coreProperties>
</file>