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3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 s="1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Y280" i="2"/>
  <c r="V280" i="2"/>
  <c r="U280" i="2"/>
  <c r="X280" i="2" s="1"/>
  <c r="S280" i="2"/>
  <c r="R280" i="2"/>
  <c r="V224" i="2"/>
  <c r="Y224" i="2" s="1"/>
  <c r="U224" i="2"/>
  <c r="X224" i="2" s="1"/>
  <c r="S224" i="2"/>
  <c r="R224" i="2"/>
  <c r="Y168" i="2"/>
  <c r="V168" i="2"/>
  <c r="U168" i="2"/>
  <c r="X168" i="2" s="1"/>
  <c r="S168" i="2"/>
  <c r="R168" i="2"/>
  <c r="V112" i="2"/>
  <c r="Y112" i="2" s="1"/>
  <c r="U112" i="2"/>
  <c r="X112" i="2" s="1"/>
  <c r="S112" i="2"/>
  <c r="R112" i="2"/>
  <c r="X56" i="2"/>
  <c r="V56" i="2"/>
  <c r="Y56" i="2" s="1"/>
  <c r="U56" i="2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E59" i="19" s="1"/>
  <c r="J59" i="19" s="1"/>
  <c r="R1624" i="18"/>
  <c r="V1568" i="18"/>
  <c r="Y1568" i="18" s="1"/>
  <c r="U1568" i="18"/>
  <c r="X1568" i="18" s="1"/>
  <c r="S1568" i="18"/>
  <c r="E58" i="19" s="1"/>
  <c r="J58" i="19" s="1"/>
  <c r="R1568" i="18"/>
  <c r="D58" i="19" s="1"/>
  <c r="V1512" i="18"/>
  <c r="Y1512" i="18" s="1"/>
  <c r="U1512" i="18"/>
  <c r="X1512" i="18" s="1"/>
  <c r="S1512" i="18"/>
  <c r="E57" i="19" s="1"/>
  <c r="J57" i="19" s="1"/>
  <c r="R1512" i="18"/>
  <c r="D57" i="19" s="1"/>
  <c r="V1456" i="18"/>
  <c r="Y1456" i="18" s="1"/>
  <c r="U1456" i="18"/>
  <c r="X1456" i="18" s="1"/>
  <c r="S1456" i="18"/>
  <c r="E56" i="19" s="1"/>
  <c r="J56" i="19" s="1"/>
  <c r="R1456" i="18"/>
  <c r="D56" i="19" s="1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59" i="19" l="1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E119" i="13" s="1"/>
  <c r="R1960" i="11"/>
  <c r="V1906" i="11"/>
  <c r="U1906" i="11"/>
  <c r="V1904" i="11"/>
  <c r="Y1904" i="11" s="1"/>
  <c r="U1904" i="11"/>
  <c r="S1904" i="11"/>
  <c r="E64" i="13" s="1"/>
  <c r="R1904" i="1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E55" i="13" s="1"/>
  <c r="R1344" i="11"/>
  <c r="D55" i="13" s="1"/>
  <c r="V1288" i="11"/>
  <c r="Y1288" i="11" s="1"/>
  <c r="U1288" i="11"/>
  <c r="X1288" i="11" s="1"/>
  <c r="S1288" i="11"/>
  <c r="R1288" i="11"/>
  <c r="D54" i="13" s="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E52" i="13" s="1"/>
  <c r="R1176" i="11"/>
  <c r="D52" i="13" s="1"/>
  <c r="V1120" i="11"/>
  <c r="Y1120" i="11" s="1"/>
  <c r="U1120" i="11"/>
  <c r="X1120" i="11" s="1"/>
  <c r="S1120" i="11"/>
  <c r="R1120" i="11"/>
  <c r="D51" i="13" s="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E49" i="13" s="1"/>
  <c r="R1008" i="11"/>
  <c r="D49" i="13" s="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173" i="16" l="1"/>
  <c r="J229" i="16" s="1"/>
  <c r="D58" i="13"/>
  <c r="D61" i="13"/>
  <c r="D64" i="13"/>
  <c r="E54" i="13"/>
  <c r="N54" i="13" s="1"/>
  <c r="E48" i="13"/>
  <c r="N48" i="13" s="1"/>
  <c r="E51" i="13"/>
  <c r="N51" i="13" s="1"/>
  <c r="D48" i="13"/>
  <c r="D34" i="13"/>
  <c r="D37" i="13"/>
  <c r="D40" i="13"/>
  <c r="D43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J49" i="13"/>
  <c r="K49" i="13" s="1"/>
  <c r="N49" i="13"/>
  <c r="J52" i="13"/>
  <c r="K52" i="13" s="1"/>
  <c r="N52" i="13"/>
  <c r="J55" i="13"/>
  <c r="K55" i="13" s="1"/>
  <c r="N55" i="13"/>
  <c r="N36" i="13"/>
  <c r="J36" i="13"/>
  <c r="K36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J48" i="13"/>
  <c r="K48" i="13" s="1"/>
  <c r="J51" i="13"/>
  <c r="K51" i="13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H254" i="6" l="1"/>
  <c r="J59" i="6"/>
  <c r="J167" i="6"/>
  <c r="J223" i="6" s="1"/>
  <c r="J57" i="6"/>
  <c r="G29" i="9" s="1"/>
  <c r="Y29" i="9" s="1"/>
  <c r="J165" i="6"/>
  <c r="J221" i="6" s="1"/>
  <c r="J58" i="6"/>
  <c r="K58" i="6" s="1"/>
  <c r="G187" i="9" s="1"/>
  <c r="J166" i="6"/>
  <c r="J222" i="6" s="1"/>
  <c r="G135" i="9" s="1"/>
  <c r="J167" i="19"/>
  <c r="J223" i="19" s="1"/>
  <c r="H136" i="9" s="1"/>
  <c r="J165" i="19"/>
  <c r="J221" i="19" s="1"/>
  <c r="J166" i="19"/>
  <c r="J222" i="19" s="1"/>
  <c r="H135" i="9" s="1"/>
  <c r="J164" i="19"/>
  <c r="J220" i="19" s="1"/>
  <c r="H133" i="9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E215" i="19"/>
  <c r="E213" i="19"/>
  <c r="E211" i="19"/>
  <c r="E209" i="19"/>
  <c r="E207" i="19"/>
  <c r="E205" i="19"/>
  <c r="E203" i="19"/>
  <c r="E197" i="19"/>
  <c r="E195" i="19"/>
  <c r="F204" i="9"/>
  <c r="E222" i="1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E205" i="6"/>
  <c r="E199" i="6"/>
  <c r="E222" i="6"/>
  <c r="G136" i="9"/>
  <c r="E211" i="6"/>
  <c r="E197" i="6"/>
  <c r="E220" i="6"/>
  <c r="E216" i="6"/>
  <c r="E214" i="6"/>
  <c r="E204" i="6"/>
  <c r="E196" i="6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G30" i="9" l="1"/>
  <c r="Y30" i="9" s="1"/>
  <c r="R27" i="9"/>
  <c r="R4" i="9"/>
  <c r="R3" i="9"/>
  <c r="R13" i="9"/>
  <c r="R14" i="9"/>
  <c r="R22" i="9"/>
  <c r="R16" i="9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R9" i="9" s="1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R12" i="9" s="1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R10" i="9" s="1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R6" i="9" s="1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M28" i="9" l="1"/>
  <c r="Q14" i="9"/>
  <c r="Q18" i="9"/>
  <c r="Q70" i="9" s="1"/>
  <c r="Q22" i="9"/>
  <c r="Q74" i="9" s="1"/>
  <c r="Q13" i="9"/>
  <c r="Q19" i="9"/>
  <c r="Q71" i="9" s="1"/>
  <c r="Q27" i="9"/>
  <c r="Q4" i="9"/>
  <c r="Q16" i="9"/>
  <c r="Q68" i="9" s="1"/>
  <c r="Q20" i="9"/>
  <c r="Q72" i="9" s="1"/>
  <c r="Q26" i="9"/>
  <c r="Q24" i="9"/>
  <c r="Q76" i="9" s="1"/>
  <c r="N19" i="9"/>
  <c r="N27" i="9"/>
  <c r="N16" i="9"/>
  <c r="N18" i="9"/>
  <c r="N24" i="9"/>
  <c r="N26" i="9"/>
  <c r="N20" i="9"/>
  <c r="N22" i="9"/>
  <c r="P19" i="9"/>
  <c r="P71" i="9" s="1"/>
  <c r="P27" i="9"/>
  <c r="P18" i="9"/>
  <c r="P70" i="9" s="1"/>
  <c r="P20" i="9"/>
  <c r="P72" i="9" s="1"/>
  <c r="P22" i="9"/>
  <c r="P74" i="9" s="1"/>
  <c r="P26" i="9"/>
  <c r="P16" i="9"/>
  <c r="P68" i="9" s="1"/>
  <c r="P24" i="9"/>
  <c r="P76" i="9" s="1"/>
  <c r="N17" i="9"/>
  <c r="N21" i="9"/>
  <c r="N23" i="9"/>
  <c r="N28" i="9"/>
  <c r="S5" i="9"/>
  <c r="S15" i="9"/>
  <c r="S21" i="9"/>
  <c r="S25" i="9"/>
  <c r="S11" i="9"/>
  <c r="S17" i="9"/>
  <c r="S23" i="9"/>
  <c r="S8" i="9"/>
  <c r="S28" i="9"/>
  <c r="S9" i="9"/>
  <c r="S27" i="9"/>
  <c r="S3" i="9"/>
  <c r="S7" i="9"/>
  <c r="S13" i="9"/>
  <c r="S4" i="9"/>
  <c r="S6" i="9"/>
  <c r="S22" i="9"/>
  <c r="S10" i="9"/>
  <c r="S24" i="9"/>
  <c r="S14" i="9"/>
  <c r="S26" i="9"/>
  <c r="S16" i="9"/>
  <c r="S18" i="9"/>
  <c r="S20" i="9"/>
  <c r="O17" i="9"/>
  <c r="O69" i="9" s="1"/>
  <c r="O21" i="9"/>
  <c r="O73" i="9" s="1"/>
  <c r="O23" i="9"/>
  <c r="O75" i="9" s="1"/>
  <c r="O25" i="9"/>
  <c r="O77" i="9" s="1"/>
  <c r="O28" i="9"/>
  <c r="R20" i="9"/>
  <c r="R18" i="9"/>
  <c r="O19" i="9"/>
  <c r="O71" i="9" s="1"/>
  <c r="O27" i="9"/>
  <c r="O16" i="9"/>
  <c r="O68" i="9" s="1"/>
  <c r="O20" i="9"/>
  <c r="O72" i="9" s="1"/>
  <c r="O22" i="9"/>
  <c r="O74" i="9" s="1"/>
  <c r="O26" i="9"/>
  <c r="O18" i="9"/>
  <c r="O70" i="9" s="1"/>
  <c r="O24" i="9"/>
  <c r="O76" i="9" s="1"/>
  <c r="P17" i="9"/>
  <c r="P69" i="9" s="1"/>
  <c r="P21" i="9"/>
  <c r="P73" i="9" s="1"/>
  <c r="P23" i="9"/>
  <c r="P75" i="9" s="1"/>
  <c r="P25" i="9"/>
  <c r="P77" i="9" s="1"/>
  <c r="P28" i="9"/>
  <c r="R23" i="9"/>
  <c r="R8" i="9"/>
  <c r="R5" i="9"/>
  <c r="R11" i="9"/>
  <c r="R15" i="9"/>
  <c r="R17" i="9"/>
  <c r="R21" i="9"/>
  <c r="R25" i="9"/>
  <c r="R28" i="9"/>
  <c r="R26" i="9"/>
  <c r="Q28" i="9"/>
  <c r="Q5" i="9"/>
  <c r="Q15" i="9"/>
  <c r="Q17" i="9"/>
  <c r="Q69" i="9" s="1"/>
  <c r="Q21" i="9"/>
  <c r="Q73" i="9" s="1"/>
  <c r="Q23" i="9"/>
  <c r="Q75" i="9" s="1"/>
  <c r="Q25" i="9"/>
  <c r="Q77" i="9" s="1"/>
  <c r="R19" i="9"/>
  <c r="M23" i="9"/>
  <c r="M25" i="9"/>
  <c r="M40" i="9"/>
  <c r="M52" i="9"/>
  <c r="M29" i="9"/>
  <c r="M41" i="9"/>
  <c r="M30" i="9"/>
  <c r="M42" i="9"/>
  <c r="M31" i="9"/>
  <c r="M43" i="9"/>
  <c r="M32" i="9"/>
  <c r="M44" i="9"/>
  <c r="M33" i="9"/>
  <c r="M45" i="9"/>
  <c r="M22" i="9"/>
  <c r="M34" i="9"/>
  <c r="M46" i="9"/>
  <c r="M35" i="9"/>
  <c r="M47" i="9"/>
  <c r="M24" i="9"/>
  <c r="M36" i="9"/>
  <c r="M48" i="9"/>
  <c r="M37" i="9"/>
  <c r="M49" i="9"/>
  <c r="M26" i="9"/>
  <c r="M38" i="9"/>
  <c r="M50" i="9"/>
  <c r="M27" i="9"/>
  <c r="M39" i="9"/>
  <c r="M51" i="9"/>
  <c r="J65" i="9"/>
  <c r="L55" i="27"/>
  <c r="J273" i="9" s="1"/>
  <c r="L55" i="23"/>
  <c r="I273" i="9" s="1"/>
  <c r="J216" i="16"/>
  <c r="E130" i="9" s="1"/>
  <c r="J211" i="16"/>
  <c r="E125" i="9" s="1"/>
  <c r="J218" i="16"/>
  <c r="E132" i="9" s="1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S12" i="9"/>
  <c r="S64" i="9" s="1"/>
  <c r="AA24" i="9"/>
  <c r="R76" i="9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04" i="9" l="1"/>
  <c r="M93" i="9"/>
  <c r="M70" i="9"/>
  <c r="M94" i="9"/>
  <c r="M71" i="9"/>
  <c r="M95" i="9"/>
  <c r="M84" i="9"/>
  <c r="M96" i="9"/>
  <c r="M73" i="9"/>
  <c r="M85" i="9"/>
  <c r="M74" i="9"/>
  <c r="M75" i="9"/>
  <c r="M87" i="9"/>
  <c r="M99" i="9"/>
  <c r="M76" i="9"/>
  <c r="M88" i="9"/>
  <c r="M100" i="9"/>
  <c r="M77" i="9"/>
  <c r="M89" i="9"/>
  <c r="M101" i="9"/>
  <c r="M90" i="9"/>
  <c r="M102" i="9"/>
  <c r="M91" i="9"/>
  <c r="M68" i="9"/>
  <c r="M72" i="9"/>
  <c r="M103" i="9"/>
  <c r="M97" i="9"/>
  <c r="M92" i="9"/>
  <c r="M86" i="9"/>
  <c r="M98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<sst xmlns="http://schemas.openxmlformats.org/spreadsheetml/2006/main" count="82894" uniqueCount="201">
  <si>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</si>
  <si>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</si>
  <si>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</si>
  <si>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</si>
  <si>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</si>
  <si>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</si>
  <si>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</si>
  <si>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</si>
  <si>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</si>
  <si>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</si>
  <si>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</si>
  <si>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</si>
  <si>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</si>
  <si>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</si>
  <si>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</si>
  <si>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</si>
  <si>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</si>
  <si>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</si>
  <si>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</si>
  <si>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</si>
  <si>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</si>
  <si>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</si>
  <si>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</si>
  <si>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</si>
  <si>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</si>
  <si>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</si>
  <si>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</si>
  <si>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</si>
  <si>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</si>
  <si>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</si>
  <si>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</si>
  <si>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</si>
  <si>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</si>
  <si>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</si>
  <si>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</si>
  <si>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</si>
  <si>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</si>
  <si>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</si>
  <si>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</si>
  <si>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</si>
  <si>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</si>
  <si>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</si>
  <si>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</si>
  <si>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</si>
  <si>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</si>
  <si>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</si>
  <si>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</si>
  <si>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</si>
  <si>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</si>
  <si>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</si>
  <si>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</si>
  <si>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</si>
  <si>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</si>
  <si>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</si>
  <si>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</si>
  <si>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</si>
  <si>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</si>
  <si>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</si>
  <si>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</si>
  <si>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</si>
  <si>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</si>
  <si>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</si>
  <si>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</si>
  <si>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</si>
  <si>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</si>
  <si>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</si>
  <si>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</si>
  <si>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</si>
  <si>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</si>
  <si>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</si>
  <si>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</si>
  <si>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</si>
  <si>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</si>
  <si>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</si>
  <si>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</si>
  <si>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</si>
  <si>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</si>
  <si>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</si>
  <si>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</si>
  <si>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</si>
  <si>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</si>
  <si>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</si>
  <si>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</si>
  <si>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</si>
  <si>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</si>
  <si>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</si>
  <si>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</si>
  <si>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</si>
  <si>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</si>
  <si>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</si>
  <si>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</si>
  <si>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</si>
  <si>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</si>
  <si>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</si>
  <si>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</si>
  <si>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</si>
  <si>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</si>
  <si>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</si>
  <si>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</si>
  <si>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</si>
  <si>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</si>
  <si>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</si>
  <si>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</si>
  <si>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</si>
  <si>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</si>
  <si>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</si>
  <si>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</si>
  <si>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</si>
  <si>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</si>
  <si>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</si>
  <si>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</si>
  <si>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</si>
  <si>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</si>
  <si>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</si>
  <si>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</si>
  <si>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</si>
  <si>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</si>
  <si>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</si>
  <si>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</si>
  <si>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</si>
  <si>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</si>
  <si>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</si>
  <si>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</si>
  <si>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</si>
  <si>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</si>
  <si>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</si>
  <si>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</si>
  <si>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</si>
  <si>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</si>
  <si>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</si>
  <si>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</si>
  <si>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</si>
  <si>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</si>
  <si>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</si>
  <si>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</si>
  <si>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</si>
  <si>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</si>
  <si>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</si>
  <si>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</si>
  <si>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</si>
  <si>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</si>
  <si>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</si>
  <si>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</si>
  <si>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</si>
  <si>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</si>
  <si>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</si>
  <si>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</si>
  <si>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</si>
  <si>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</si>
  <si>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</si>
  <si>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</si>
  <si>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</si>
  <si>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</si>
  <si>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</si>
  <si>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</si>
  <si>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</si>
  <si>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</si>
  <si>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</si>
  <si>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</si>
  <si>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</si>
  <si>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</si>
  <si>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</si>
  <si>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</si>
  <si>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3000</t>
  </si>
  <si>
    <t>PARAMETR_SIZE: 12</t>
  </si>
  <si>
    <t xml:space="preserve"> MAX_VALUE_SIZE: 100</t>
  </si>
  <si>
    <t>Time non CUDA</t>
  </si>
  <si>
    <t>Time non CUDA:</t>
  </si>
  <si>
    <t xml:space="preserve"> NAME_FILE_GRAPH: Parametr_Graph/test42_100,txt</t>
  </si>
  <si>
    <t>PARAMETR_SIZE: 24</t>
  </si>
  <si>
    <t xml:space="preserve"> NAME_FILE_GRAPH: Parametr_Graph/test84_100,txt</t>
  </si>
  <si>
    <t>PARAMETR_SIZE: 48</t>
  </si>
  <si>
    <t xml:space="preserve"> NAME_FILE_GRAPH: Parametr_Graph/test168_100,txt</t>
  </si>
  <si>
    <t>PARAMETR_SIZE: 96</t>
  </si>
  <si>
    <t xml:space="preserve"> NAME_FILE_GRAPH: Parametr_Graph/test336_100,txt</t>
  </si>
  <si>
    <t>PARAMETR_SIZE: 192</t>
  </si>
  <si>
    <t xml:space="preserve"> NAME_FILE_GRAPH: Parametr_Graph/test672_100,txt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</si>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</sst>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ont="1"/>
    <xf numFmtId="0" fontId="0" fillId="0" borderId="0" xfId="0" applyAlignment="1">
      <alignment horizontal="center" vertical="center"/>
    </xf>
    <xf numFmtId="2" fontId="0" fillId="4" borderId="0" xfId="0" applyNumberFormat="1" applyFill="1"/>
    <xf numFmtId="10" fontId="0" fillId="4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4.5790271152042004E-2</c:v>
                </c:pt>
                <c:pt idx="1">
                  <c:v>5.1224003886726849E-2</c:v>
                </c:pt>
                <c:pt idx="2">
                  <c:v>8.3547507147952046E-2</c:v>
                </c:pt>
                <c:pt idx="3">
                  <c:v>0.1649944558706429</c:v>
                </c:pt>
                <c:pt idx="4">
                  <c:v>0.31527647535028602</c:v>
                </c:pt>
                <c:pt idx="5">
                  <c:v>0.31527647535028602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9.4084012706504405E-2</c:v>
                </c:pt>
                <c:pt idx="1">
                  <c:v>0.13228806135379065</c:v>
                </c:pt>
                <c:pt idx="2">
                  <c:v>0.14817464671917444</c:v>
                </c:pt>
                <c:pt idx="3">
                  <c:v>0.28882320590589022</c:v>
                </c:pt>
                <c:pt idx="4">
                  <c:v>0.43403297637768229</c:v>
                </c:pt>
                <c:pt idx="5">
                  <c:v>0.43403297637768229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0.11054374291134668</c:v>
                </c:pt>
                <c:pt idx="1">
                  <c:v>9.0809301838658471E-2</c:v>
                </c:pt>
                <c:pt idx="2">
                  <c:v>0.49550893786716493</c:v>
                </c:pt>
                <c:pt idx="3">
                  <c:v>0.55409018591729742</c:v>
                </c:pt>
                <c:pt idx="4">
                  <c:v>0.69385496982345385</c:v>
                </c:pt>
                <c:pt idx="5">
                  <c:v>0.69385496982345385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0.57840910689436287</c:v>
                </c:pt>
                <c:pt idx="1">
                  <c:v>0.56312580506787258</c:v>
                </c:pt>
                <c:pt idx="2">
                  <c:v>0.59582565299061285</c:v>
                </c:pt>
                <c:pt idx="3">
                  <c:v>0.56572522127321367</c:v>
                </c:pt>
                <c:pt idx="4">
                  <c:v>0.57238370899879587</c:v>
                </c:pt>
                <c:pt idx="5">
                  <c:v>0.57238370899879587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4.7142822224776025E-2</c:v>
                </c:pt>
                <c:pt idx="1">
                  <c:v>5.1774219730801985E-2</c:v>
                </c:pt>
                <c:pt idx="2">
                  <c:v>8.4469686371240471E-2</c:v>
                </c:pt>
                <c:pt idx="3">
                  <c:v>0.16051062995726723</c:v>
                </c:pt>
                <c:pt idx="4">
                  <c:v>0.31565800613658324</c:v>
                </c:pt>
                <c:pt idx="5">
                  <c:v>0.31565800613658324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0.83658340325000691</c:v>
                </c:pt>
                <c:pt idx="1">
                  <c:v>0.9046617651498845</c:v>
                </c:pt>
                <c:pt idx="2">
                  <c:v>0.94363381232643717</c:v>
                </c:pt>
                <c:pt idx="3">
                  <c:v>0.95718763735526835</c:v>
                </c:pt>
                <c:pt idx="4">
                  <c:v>0.97322950342111636</c:v>
                </c:pt>
                <c:pt idx="5">
                  <c:v>0.97322950342111636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0.22239953232340359</c:v>
                </c:pt>
                <c:pt idx="1">
                  <c:v>0.35989885843430042</c:v>
                </c:pt>
                <c:pt idx="2">
                  <c:v>0.54351786196368568</c:v>
                </c:pt>
                <c:pt idx="3">
                  <c:v>0.69719605043473321</c:v>
                </c:pt>
                <c:pt idx="4">
                  <c:v>0.83075375281446062</c:v>
                </c:pt>
                <c:pt idx="5">
                  <c:v>0.83075375281446062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0.11805955660179993</c:v>
                </c:pt>
                <c:pt idx="1">
                  <c:v>0.10259639364997167</c:v>
                </c:pt>
                <c:pt idx="2">
                  <c:v>0.52940692202827433</c:v>
                </c:pt>
                <c:pt idx="3">
                  <c:v>0.68871625455717578</c:v>
                </c:pt>
                <c:pt idx="4">
                  <c:v>0.81590102691222688</c:v>
                </c:pt>
                <c:pt idx="5">
                  <c:v>0.81590102691222688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0.54488609792336307</c:v>
                </c:pt>
                <c:pt idx="1">
                  <c:v>0.54501326970156483</c:v>
                </c:pt>
                <c:pt idx="2">
                  <c:v>0.57293996362778421</c:v>
                </c:pt>
                <c:pt idx="3">
                  <c:v>0.55427758733143251</c:v>
                </c:pt>
                <c:pt idx="4">
                  <c:v>0.54925216774517094</c:v>
                </c:pt>
                <c:pt idx="5">
                  <c:v>0.54925216774517094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4.260040297934526E-2</c:v>
                </c:pt>
                <c:pt idx="1">
                  <c:v>4.6783738901375146E-2</c:v>
                </c:pt>
                <c:pt idx="2">
                  <c:v>7.5233114451255037E-2</c:v>
                </c:pt>
                <c:pt idx="3">
                  <c:v>0.1547256702741896</c:v>
                </c:pt>
                <c:pt idx="4">
                  <c:v>0.29599496070820597</c:v>
                </c:pt>
                <c:pt idx="5">
                  <c:v>0.29599496070820597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59.885545588676642</c:v>
                </c:pt>
                <c:pt idx="1">
                  <c:v>112.47272649244128</c:v>
                </c:pt>
                <c:pt idx="2">
                  <c:v>148.01148044139333</c:v>
                </c:pt>
                <c:pt idx="3">
                  <c:v>240.49469867412049</c:v>
                </c:pt>
                <c:pt idx="4">
                  <c:v>287.89546833900545</c:v>
                </c:pt>
                <c:pt idx="5">
                  <c:v>57.820792488303596</c:v>
                </c:pt>
                <c:pt idx="6">
                  <c:v>7415.7899560915348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49.628369320338322</c:v>
                </c:pt>
                <c:pt idx="1">
                  <c:v>89.949028138023138</c:v>
                </c:pt>
                <c:pt idx="2">
                  <c:v>132.53655963174018</c:v>
                </c:pt>
                <c:pt idx="3">
                  <c:v>201.75222621969183</c:v>
                </c:pt>
                <c:pt idx="4">
                  <c:v>236.72912833828721</c:v>
                </c:pt>
                <c:pt idx="5">
                  <c:v>1.4288764748586908</c:v>
                </c:pt>
                <c:pt idx="6">
                  <c:v>1.3087637837690382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50.16236719688839</c:v>
                </c:pt>
                <c:pt idx="1">
                  <c:v>81.843807312952222</c:v>
                </c:pt>
                <c:pt idx="2">
                  <c:v>102.61795489788668</c:v>
                </c:pt>
                <c:pt idx="3">
                  <c:v>130.7027644658281</c:v>
                </c:pt>
                <c:pt idx="4">
                  <c:v>141.00681530756481</c:v>
                </c:pt>
                <c:pt idx="5">
                  <c:v>129.5490800249348</c:v>
                </c:pt>
                <c:pt idx="6">
                  <c:v>68.801120346149389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46.753572681258305</c:v>
                </c:pt>
                <c:pt idx="1">
                  <c:v>73.36203987530908</c:v>
                </c:pt>
                <c:pt idx="2">
                  <c:v>93.846571625090704</c:v>
                </c:pt>
                <c:pt idx="3">
                  <c:v>103.82023619082345</c:v>
                </c:pt>
                <c:pt idx="4">
                  <c:v>117.77055098070296</c:v>
                </c:pt>
                <c:pt idx="5">
                  <c:v>100.32848022481421</c:v>
                </c:pt>
                <c:pt idx="6">
                  <c:v>1.831634013614122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44.807736636474374</c:v>
                </c:pt>
                <c:pt idx="1">
                  <c:v>72.539623117967025</c:v>
                </c:pt>
                <c:pt idx="2">
                  <c:v>102.61634281331011</c:v>
                </c:pt>
                <c:pt idx="3">
                  <c:v>135.15119072459561</c:v>
                </c:pt>
                <c:pt idx="4">
                  <c:v>153.82528099192984</c:v>
                </c:pt>
                <c:pt idx="5">
                  <c:v>94.735600281545459</c:v>
                </c:pt>
                <c:pt idx="6">
                  <c:v>57.655420081497191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81.292490248781817</c:v>
                </c:pt>
                <c:pt idx="1">
                  <c:v>92.967536054532829</c:v>
                </c:pt>
                <c:pt idx="2">
                  <c:v>92.022933888711691</c:v>
                </c:pt>
                <c:pt idx="3">
                  <c:v>90.832703420159859</c:v>
                </c:pt>
                <c:pt idx="4">
                  <c:v>87.029713551231325</c:v>
                </c:pt>
                <c:pt idx="5">
                  <c:v>8.3293193342233618</c:v>
                </c:pt>
                <c:pt idx="6">
                  <c:v>17.343719930540466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67.180934966343301</c:v>
                </c:pt>
                <c:pt idx="1">
                  <c:v>80.531310249922953</c:v>
                </c:pt>
                <c:pt idx="2">
                  <c:v>89.346171411790209</c:v>
                </c:pt>
                <c:pt idx="3">
                  <c:v>92.839165231799555</c:v>
                </c:pt>
                <c:pt idx="4">
                  <c:v>91.633429523634049</c:v>
                </c:pt>
                <c:pt idx="5">
                  <c:v>5.3589432651939468</c:v>
                </c:pt>
                <c:pt idx="6">
                  <c:v>11.000074966284197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9.166113664393702</c:v>
                </c:pt>
                <c:pt idx="1">
                  <c:v>9.8128822647964036</c:v>
                </c:pt>
                <c:pt idx="2">
                  <c:v>9.9039090545060748</c:v>
                </c:pt>
                <c:pt idx="3">
                  <c:v>9.098106779691328</c:v>
                </c:pt>
                <c:pt idx="4">
                  <c:v>9.1695097995090595</c:v>
                </c:pt>
                <c:pt idx="5">
                  <c:v>1.855330410407519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61.651642985423408</c:v>
                </c:pt>
                <c:pt idx="1">
                  <c:v>113.9319803071926</c:v>
                </c:pt>
                <c:pt idx="2">
                  <c:v>149.53804582026243</c:v>
                </c:pt>
                <c:pt idx="3">
                  <c:v>234.00255675441829</c:v>
                </c:pt>
                <c:pt idx="4">
                  <c:v>288.02400454688393</c:v>
                </c:pt>
                <c:pt idx="5">
                  <c:v>57.374483358657656</c:v>
                </c:pt>
                <c:pt idx="6">
                  <c:v>7824.2625893790982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54.789571248209036</c:v>
                </c:pt>
                <c:pt idx="1">
                  <c:v>100.30181679247573</c:v>
                </c:pt>
                <c:pt idx="2">
                  <c:v>145.42160797674558</c:v>
                </c:pt>
                <c:pt idx="3">
                  <c:v>235.01648051957298</c:v>
                </c:pt>
                <c:pt idx="4">
                  <c:v>291.72550953291193</c:v>
                </c:pt>
                <c:pt idx="5">
                  <c:v>36.1641428934836</c:v>
                </c:pt>
                <c:pt idx="6">
                  <c:v>4678.134085355704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52.412644498027838</c:v>
                </c:pt>
                <c:pt idx="1">
                  <c:v>83.799792827055001</c:v>
                </c:pt>
                <c:pt idx="2">
                  <c:v>105.15148705605614</c:v>
                </c:pt>
                <c:pt idx="3">
                  <c:v>130.35036742297569</c:v>
                </c:pt>
                <c:pt idx="4">
                  <c:v>138.65111971774624</c:v>
                </c:pt>
                <c:pt idx="5">
                  <c:v>127.79511792210923</c:v>
                </c:pt>
                <c:pt idx="6">
                  <c:v>69.125214762212394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46.327016682783338</c:v>
                </c:pt>
                <c:pt idx="1">
                  <c:v>74.359126838562034</c:v>
                </c:pt>
                <c:pt idx="2">
                  <c:v>104.69045059780706</c:v>
                </c:pt>
                <c:pt idx="3">
                  <c:v>135.18468549747465</c:v>
                </c:pt>
                <c:pt idx="4">
                  <c:v>153.14413316691892</c:v>
                </c:pt>
                <c:pt idx="5">
                  <c:v>93.452330731913108</c:v>
                </c:pt>
                <c:pt idx="6">
                  <c:v>58.249965516348489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47.557623551064538</c:v>
                </c:pt>
                <c:pt idx="1">
                  <c:v>74.923627549490632</c:v>
                </c:pt>
                <c:pt idx="2">
                  <c:v>96.556010427334485</c:v>
                </c:pt>
                <c:pt idx="3">
                  <c:v>103.35951929346858</c:v>
                </c:pt>
                <c:pt idx="4">
                  <c:v>117.30278845994033</c:v>
                </c:pt>
                <c:pt idx="5">
                  <c:v>98.327564055673705</c:v>
                </c:pt>
                <c:pt idx="6">
                  <c:v>1.8317358469242115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3.6337199658576473</c:v>
                </c:pt>
                <c:pt idx="1">
                  <c:v>5.3036923413097847</c:v>
                </c:pt>
                <c:pt idx="2">
                  <c:v>6.9317224653532845</c:v>
                </c:pt>
                <c:pt idx="3">
                  <c:v>8.0463590706814223</c:v>
                </c:pt>
                <c:pt idx="4">
                  <c:v>8.1707055386996466</c:v>
                </c:pt>
                <c:pt idx="5">
                  <c:v>1.4583540774895489</c:v>
                </c:pt>
                <c:pt idx="6">
                  <c:v>1.7562295430363484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1.7554751435014795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6.6521296316515111</c:v>
                </c:pt>
                <c:pt idx="1">
                  <c:v>8.0215233020713512</c:v>
                </c:pt>
                <c:pt idx="2">
                  <c:v>9.3912688125355199</c:v>
                </c:pt>
                <c:pt idx="3">
                  <c:v>9.8022424610776131</c:v>
                </c:pt>
                <c:pt idx="4">
                  <c:v>9.4036370012431902</c:v>
                </c:pt>
                <c:pt idx="5">
                  <c:v>0.5678580477546763</c:v>
                </c:pt>
                <c:pt idx="6">
                  <c:v>0.53934888789066571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5.971415315944208</c:v>
                </c:pt>
                <c:pt idx="1">
                  <c:v>7.8023316044343352</c:v>
                </c:pt>
                <c:pt idx="2">
                  <c:v>8.369356080057841</c:v>
                </c:pt>
                <c:pt idx="3">
                  <c:v>8.5753156580165228</c:v>
                </c:pt>
                <c:pt idx="4">
                  <c:v>8.6067580966649384</c:v>
                </c:pt>
                <c:pt idx="5">
                  <c:v>1.7777017716773489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7.3441586679448161</c:v>
                </c:pt>
                <c:pt idx="1">
                  <c:v>8.5882419870195452</c:v>
                </c:pt>
                <c:pt idx="2">
                  <c:v>9.1402695060436923</c:v>
                </c:pt>
                <c:pt idx="3">
                  <c:v>9.7934861809489284</c:v>
                </c:pt>
                <c:pt idx="4">
                  <c:v>9.3026704283880548</c:v>
                </c:pt>
                <c:pt idx="5">
                  <c:v>1.0769891323708187</c:v>
                </c:pt>
                <c:pt idx="6">
                  <c:v>0.99189114719087079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21"/>
  <sheetViews>
    <sheetView topLeftCell="A498" workbookViewId="0">
      <selection activeCell="A522" sqref="A522:AN7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6.90219</v>
      </c>
      <c r="I2">
        <v>7.2789999999999999E-3</v>
      </c>
      <c r="J2" t="s">
        <v>3</v>
      </c>
      <c r="K2">
        <v>4.8807939999999999</v>
      </c>
      <c r="L2">
        <v>4.2300000000000003E-3</v>
      </c>
      <c r="M2" t="s">
        <v>4</v>
      </c>
      <c r="N2">
        <v>4.495279</v>
      </c>
      <c r="O2">
        <v>3.2829999999999999E-3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13.356624999999999</v>
      </c>
      <c r="I3">
        <v>5.8859999999999997E-3</v>
      </c>
      <c r="J3" t="s">
        <v>3</v>
      </c>
      <c r="K3">
        <v>9.4736630000000002</v>
      </c>
      <c r="L3">
        <v>4.2209999999999999E-3</v>
      </c>
      <c r="M3" t="s">
        <v>4</v>
      </c>
      <c r="N3">
        <v>8.7421740000000003</v>
      </c>
      <c r="O3">
        <v>3.3400000000000001E-3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19.811240000000002</v>
      </c>
      <c r="I4">
        <v>5.352E-3</v>
      </c>
      <c r="J4" t="s">
        <v>3</v>
      </c>
      <c r="K4">
        <v>14.06672</v>
      </c>
      <c r="L4">
        <v>4.228E-3</v>
      </c>
      <c r="M4" t="s">
        <v>4</v>
      </c>
      <c r="N4">
        <v>12.989148</v>
      </c>
      <c r="O4">
        <v>3.362E-3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26.264990000000001</v>
      </c>
      <c r="I5">
        <v>5.4739999999999997E-3</v>
      </c>
      <c r="J5" t="s">
        <v>3</v>
      </c>
      <c r="K5">
        <v>18.659120999999999</v>
      </c>
      <c r="L5">
        <v>4.1609999999999998E-3</v>
      </c>
      <c r="M5" t="s">
        <v>4</v>
      </c>
      <c r="N5">
        <v>17.235841000000001</v>
      </c>
      <c r="O5">
        <v>3.3839999999999999E-3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32.717717999999998</v>
      </c>
      <c r="I6">
        <v>5.9820000000000003E-3</v>
      </c>
      <c r="J6" t="s">
        <v>3</v>
      </c>
      <c r="K6">
        <v>23.251809999999999</v>
      </c>
      <c r="L6">
        <v>4.0959999999999998E-3</v>
      </c>
      <c r="M6" t="s">
        <v>4</v>
      </c>
      <c r="N6">
        <v>21.482405</v>
      </c>
      <c r="O6">
        <v>3.3430000000000001E-3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39.170828</v>
      </c>
      <c r="I7">
        <v>6.8259999999999996E-3</v>
      </c>
      <c r="J7" t="s">
        <v>3</v>
      </c>
      <c r="K7">
        <v>27.844887</v>
      </c>
      <c r="L7">
        <v>4.1000000000000003E-3</v>
      </c>
      <c r="M7" t="s">
        <v>4</v>
      </c>
      <c r="N7">
        <v>25.728742</v>
      </c>
      <c r="O7">
        <v>3.339E-3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45.624572999999998</v>
      </c>
      <c r="I8">
        <v>8.1180000000000002E-3</v>
      </c>
      <c r="J8" t="s">
        <v>3</v>
      </c>
      <c r="K8">
        <v>32.439028</v>
      </c>
      <c r="L8">
        <v>4.0629999999999998E-3</v>
      </c>
      <c r="M8" t="s">
        <v>4</v>
      </c>
      <c r="N8">
        <v>29.975366999999999</v>
      </c>
      <c r="O8">
        <v>3.3180000000000002E-3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52.078749000000002</v>
      </c>
      <c r="I9">
        <v>9.5569999999999995E-3</v>
      </c>
      <c r="J9" t="s">
        <v>3</v>
      </c>
      <c r="K9">
        <v>37.032988000000003</v>
      </c>
      <c r="L9">
        <v>4.1060000000000003E-3</v>
      </c>
      <c r="M9" t="s">
        <v>4</v>
      </c>
      <c r="N9">
        <v>34.222529999999999</v>
      </c>
      <c r="O9">
        <v>3.3419999999999999E-3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58.532698000000003</v>
      </c>
      <c r="I10">
        <v>1.1237E-2</v>
      </c>
      <c r="J10" t="s">
        <v>3</v>
      </c>
      <c r="K10">
        <v>41.626764000000001</v>
      </c>
      <c r="L10">
        <v>4.1520000000000003E-3</v>
      </c>
      <c r="M10" t="s">
        <v>4</v>
      </c>
      <c r="N10">
        <v>38.469721</v>
      </c>
      <c r="O10">
        <v>3.3400000000000001E-3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64.986056000000005</v>
      </c>
      <c r="I11">
        <v>1.3252E-2</v>
      </c>
      <c r="J11" t="s">
        <v>3</v>
      </c>
      <c r="K11">
        <v>46.220641999999998</v>
      </c>
      <c r="L11">
        <v>4.189E-3</v>
      </c>
      <c r="M11" t="s">
        <v>4</v>
      </c>
      <c r="N11">
        <v>42.716543000000001</v>
      </c>
      <c r="O11">
        <v>3.372E-3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71.439655000000002</v>
      </c>
      <c r="I12">
        <v>1.5268E-2</v>
      </c>
      <c r="J12" t="s">
        <v>3</v>
      </c>
      <c r="K12">
        <v>50.813803999999998</v>
      </c>
      <c r="L12">
        <v>4.2249999999999996E-3</v>
      </c>
      <c r="M12" t="s">
        <v>4</v>
      </c>
      <c r="N12">
        <v>46.962730999999998</v>
      </c>
      <c r="O12">
        <v>3.4020000000000001E-3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77.896304000000001</v>
      </c>
      <c r="I13">
        <v>1.7833999999999999E-2</v>
      </c>
      <c r="J13" t="s">
        <v>3</v>
      </c>
      <c r="K13">
        <v>55.407763000000003</v>
      </c>
      <c r="L13">
        <v>4.2500000000000003E-3</v>
      </c>
      <c r="M13" t="s">
        <v>4</v>
      </c>
      <c r="N13">
        <v>51.209983999999999</v>
      </c>
      <c r="O13">
        <v>3.4610000000000001E-3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84.355288000000002</v>
      </c>
      <c r="I14">
        <v>2.1284999999999998E-2</v>
      </c>
      <c r="J14" t="s">
        <v>3</v>
      </c>
      <c r="K14">
        <v>60.001908</v>
      </c>
      <c r="L14">
        <v>4.274E-3</v>
      </c>
      <c r="M14" t="s">
        <v>4</v>
      </c>
      <c r="N14">
        <v>55.457073000000001</v>
      </c>
      <c r="O14">
        <v>3.5079999999999998E-3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90.815725999999998</v>
      </c>
      <c r="I15">
        <v>2.5773000000000001E-2</v>
      </c>
      <c r="J15" t="s">
        <v>3</v>
      </c>
      <c r="K15">
        <v>64.596582999999995</v>
      </c>
      <c r="L15">
        <v>4.3359999999999996E-3</v>
      </c>
      <c r="M15" t="s">
        <v>4</v>
      </c>
      <c r="N15">
        <v>59.704346999999999</v>
      </c>
      <c r="O15">
        <v>3.5799999999999998E-3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97.274998999999994</v>
      </c>
      <c r="I16">
        <v>3.1163E-2</v>
      </c>
      <c r="J16" t="s">
        <v>3</v>
      </c>
      <c r="K16">
        <v>69.191563000000002</v>
      </c>
      <c r="L16">
        <v>4.3629999999999997E-3</v>
      </c>
      <c r="M16" t="s">
        <v>4</v>
      </c>
      <c r="N16">
        <v>63.951250999999999</v>
      </c>
      <c r="O16">
        <v>3.637E-3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103.73529499999999</v>
      </c>
      <c r="I17">
        <v>3.7357000000000001E-2</v>
      </c>
      <c r="J17" t="s">
        <v>3</v>
      </c>
      <c r="K17">
        <v>73.787503999999998</v>
      </c>
      <c r="L17">
        <v>4.3889999999999997E-3</v>
      </c>
      <c r="M17" t="s">
        <v>4</v>
      </c>
      <c r="N17">
        <v>68.199270999999996</v>
      </c>
      <c r="O17">
        <v>3.7339999999999999E-3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110.194755</v>
      </c>
      <c r="I18">
        <v>4.4199000000000002E-2</v>
      </c>
      <c r="J18" t="s">
        <v>3</v>
      </c>
      <c r="K18">
        <v>78.382361000000003</v>
      </c>
      <c r="L18">
        <v>4.4650000000000002E-3</v>
      </c>
      <c r="M18" t="s">
        <v>4</v>
      </c>
      <c r="N18">
        <v>72.446166000000005</v>
      </c>
      <c r="O18">
        <v>3.7959999999999999E-3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116.653987</v>
      </c>
      <c r="I19">
        <v>5.1692000000000002E-2</v>
      </c>
      <c r="J19" t="s">
        <v>3</v>
      </c>
      <c r="K19">
        <v>82.977382000000006</v>
      </c>
      <c r="L19">
        <v>4.4819999999999999E-3</v>
      </c>
      <c r="M19" t="s">
        <v>4</v>
      </c>
      <c r="N19">
        <v>76.692814999999996</v>
      </c>
      <c r="O19">
        <v>3.8509999999999998E-3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123.11407800000001</v>
      </c>
      <c r="I20">
        <v>5.9866999999999997E-2</v>
      </c>
      <c r="J20" t="s">
        <v>3</v>
      </c>
      <c r="K20">
        <v>87.572586999999999</v>
      </c>
      <c r="L20">
        <v>4.5360000000000001E-3</v>
      </c>
      <c r="M20" t="s">
        <v>4</v>
      </c>
      <c r="N20">
        <v>80.939341999999996</v>
      </c>
      <c r="O20">
        <v>3.9909999999999998E-3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129.57323099999999</v>
      </c>
      <c r="I21">
        <v>6.8413000000000002E-2</v>
      </c>
      <c r="J21" t="s">
        <v>3</v>
      </c>
      <c r="K21">
        <v>92.167627999999993</v>
      </c>
      <c r="L21">
        <v>4.5430000000000002E-3</v>
      </c>
      <c r="M21" t="s">
        <v>4</v>
      </c>
      <c r="N21">
        <v>85.186010999999993</v>
      </c>
      <c r="O21">
        <v>4.0509999999999999E-3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6.876652</v>
      </c>
      <c r="I42">
        <v>5.8370000000000002E-3</v>
      </c>
      <c r="J42" t="s">
        <v>3</v>
      </c>
      <c r="K42">
        <v>5.0065619999999997</v>
      </c>
      <c r="L42">
        <v>4.8370000000000002E-3</v>
      </c>
      <c r="M42" t="s">
        <v>4</v>
      </c>
      <c r="N42">
        <v>4.24573</v>
      </c>
      <c r="O42">
        <v>1.2E-5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13.743148</v>
      </c>
      <c r="I43">
        <v>2.2282E-2</v>
      </c>
      <c r="J43" t="s">
        <v>3</v>
      </c>
      <c r="K43">
        <v>10.00878</v>
      </c>
      <c r="L43">
        <v>1.908E-2</v>
      </c>
      <c r="M43" t="s">
        <v>4</v>
      </c>
      <c r="N43">
        <v>8.4908640000000002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20.608924999999999</v>
      </c>
      <c r="I44">
        <v>4.9407E-2</v>
      </c>
      <c r="J44" t="s">
        <v>3</v>
      </c>
      <c r="K44">
        <v>15.011139</v>
      </c>
      <c r="L44">
        <v>4.3105999999999998E-2</v>
      </c>
      <c r="M44" t="s">
        <v>4</v>
      </c>
      <c r="N44">
        <v>12.736405</v>
      </c>
      <c r="O44">
        <v>3.3000000000000003E-5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27.474126999999999</v>
      </c>
      <c r="I45">
        <v>8.5440000000000002E-2</v>
      </c>
      <c r="J45" t="s">
        <v>3</v>
      </c>
      <c r="K45">
        <v>20.011144999999999</v>
      </c>
      <c r="L45">
        <v>7.5767000000000001E-2</v>
      </c>
      <c r="M45" t="s">
        <v>4</v>
      </c>
      <c r="N45">
        <v>16.981089000000001</v>
      </c>
      <c r="O45">
        <v>4.6E-5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34.337077999999998</v>
      </c>
      <c r="I46">
        <v>0.13242300000000001</v>
      </c>
      <c r="J46" t="s">
        <v>3</v>
      </c>
      <c r="K46">
        <v>25.010045999999999</v>
      </c>
      <c r="L46">
        <v>0.11845700000000001</v>
      </c>
      <c r="M46" t="s">
        <v>4</v>
      </c>
      <c r="N46">
        <v>21.225421000000001</v>
      </c>
      <c r="O46">
        <v>6.2000000000000003E-5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41.199966000000003</v>
      </c>
      <c r="I47">
        <v>0.18554200000000001</v>
      </c>
      <c r="J47" t="s">
        <v>3</v>
      </c>
      <c r="K47">
        <v>30.008967999999999</v>
      </c>
      <c r="L47">
        <v>0.16761799999999999</v>
      </c>
      <c r="M47" t="s">
        <v>4</v>
      </c>
      <c r="N47">
        <v>25.470039</v>
      </c>
      <c r="O47">
        <v>7.1000000000000005E-5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48.064636</v>
      </c>
      <c r="I48">
        <v>0.240033</v>
      </c>
      <c r="J48" t="s">
        <v>3</v>
      </c>
      <c r="K48">
        <v>35.009590000000003</v>
      </c>
      <c r="L48">
        <v>0.21967600000000001</v>
      </c>
      <c r="M48" t="s">
        <v>4</v>
      </c>
      <c r="N48">
        <v>29.715762999999999</v>
      </c>
      <c r="O48">
        <v>7.7999999999999999E-5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54.930861</v>
      </c>
      <c r="I49">
        <v>0.30295499999999997</v>
      </c>
      <c r="J49" t="s">
        <v>3</v>
      </c>
      <c r="K49">
        <v>40.011710999999998</v>
      </c>
      <c r="L49">
        <v>0.28024700000000002</v>
      </c>
      <c r="M49" t="s">
        <v>4</v>
      </c>
      <c r="N49">
        <v>33.9617</v>
      </c>
      <c r="O49">
        <v>7.6000000000000004E-5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61.803415999999999</v>
      </c>
      <c r="I50">
        <v>0.36026900000000001</v>
      </c>
      <c r="J50" t="s">
        <v>3</v>
      </c>
      <c r="K50">
        <v>45.019565999999998</v>
      </c>
      <c r="L50">
        <v>0.33732800000000002</v>
      </c>
      <c r="M50" t="s">
        <v>4</v>
      </c>
      <c r="N50">
        <v>38.206699999999998</v>
      </c>
      <c r="O50">
        <v>8.2999999999999998E-5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68.676367999999997</v>
      </c>
      <c r="I51">
        <v>0.42763400000000001</v>
      </c>
      <c r="J51" t="s">
        <v>3</v>
      </c>
      <c r="K51">
        <v>50.026949999999999</v>
      </c>
      <c r="L51">
        <v>0.404304</v>
      </c>
      <c r="M51" t="s">
        <v>4</v>
      </c>
      <c r="N51">
        <v>42.452663000000001</v>
      </c>
      <c r="O51">
        <v>9.6000000000000002E-5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75.547849999999997</v>
      </c>
      <c r="I52">
        <v>0.50636599999999998</v>
      </c>
      <c r="J52" t="s">
        <v>3</v>
      </c>
      <c r="K52">
        <v>55.035212999999999</v>
      </c>
      <c r="L52">
        <v>0.48022599999999999</v>
      </c>
      <c r="M52" t="s">
        <v>4</v>
      </c>
      <c r="N52">
        <v>46.698011000000001</v>
      </c>
      <c r="O52">
        <v>1.07E-4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82.413535999999993</v>
      </c>
      <c r="I53">
        <v>0.59007200000000004</v>
      </c>
      <c r="J53" t="s">
        <v>3</v>
      </c>
      <c r="K53">
        <v>60.038007999999998</v>
      </c>
      <c r="L53">
        <v>0.56309299999999995</v>
      </c>
      <c r="M53" t="s">
        <v>4</v>
      </c>
      <c r="N53">
        <v>50.943421999999998</v>
      </c>
      <c r="O53">
        <v>1.06E-4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89.277705999999995</v>
      </c>
      <c r="I54">
        <v>0.684535</v>
      </c>
      <c r="J54" t="s">
        <v>3</v>
      </c>
      <c r="K54">
        <v>65.039066000000005</v>
      </c>
      <c r="L54">
        <v>0.65743799999999997</v>
      </c>
      <c r="M54" t="s">
        <v>4</v>
      </c>
      <c r="N54">
        <v>55.188687999999999</v>
      </c>
      <c r="O54">
        <v>1.25E-4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96.142757000000003</v>
      </c>
      <c r="I55">
        <v>0.78703000000000001</v>
      </c>
      <c r="J55" t="s">
        <v>3</v>
      </c>
      <c r="K55">
        <v>70.040255999999999</v>
      </c>
      <c r="L55">
        <v>0.75970300000000002</v>
      </c>
      <c r="M55" t="s">
        <v>4</v>
      </c>
      <c r="N55">
        <v>59.434179</v>
      </c>
      <c r="O55">
        <v>1.18E-4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103.00618799999999</v>
      </c>
      <c r="I56">
        <v>0.89757100000000001</v>
      </c>
      <c r="J56" t="s">
        <v>3</v>
      </c>
      <c r="K56">
        <v>75.039276999999998</v>
      </c>
      <c r="L56">
        <v>0.87037200000000003</v>
      </c>
      <c r="M56" t="s">
        <v>4</v>
      </c>
      <c r="N56">
        <v>63.679158999999999</v>
      </c>
      <c r="O56">
        <v>1.2899999999999999E-4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109.872632</v>
      </c>
      <c r="I57">
        <v>1.022114</v>
      </c>
      <c r="J57" t="s">
        <v>3</v>
      </c>
      <c r="K57">
        <v>80.041021999999998</v>
      </c>
      <c r="L57">
        <v>0.99513799999999997</v>
      </c>
      <c r="M57" t="s">
        <v>4</v>
      </c>
      <c r="N57">
        <v>67.924194999999997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116.735918</v>
      </c>
      <c r="I58">
        <v>1.148703</v>
      </c>
      <c r="J58" t="s">
        <v>3</v>
      </c>
      <c r="K58">
        <v>85.039693</v>
      </c>
      <c r="L58">
        <v>1.1214109999999999</v>
      </c>
      <c r="M58" t="s">
        <v>4</v>
      </c>
      <c r="N58">
        <v>72.170005000000003</v>
      </c>
      <c r="O58">
        <v>1.84E-4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123.596954</v>
      </c>
      <c r="I59">
        <v>1.277844</v>
      </c>
      <c r="J59" t="s">
        <v>3</v>
      </c>
      <c r="K59">
        <v>90.036788000000001</v>
      </c>
      <c r="L59">
        <v>1.2509950000000001</v>
      </c>
      <c r="M59" t="s">
        <v>4</v>
      </c>
      <c r="N59">
        <v>76.415612999999993</v>
      </c>
      <c r="O59">
        <v>2.0100000000000001E-4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130.46232000000001</v>
      </c>
      <c r="I60">
        <v>1.3953960000000001</v>
      </c>
      <c r="J60" t="s">
        <v>3</v>
      </c>
      <c r="K60">
        <v>95.037856000000005</v>
      </c>
      <c r="L60">
        <v>1.3760129999999999</v>
      </c>
      <c r="M60" t="s">
        <v>4</v>
      </c>
      <c r="N60">
        <v>80.660994000000002</v>
      </c>
      <c r="O60">
        <v>2.23E-4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137.32567900000001</v>
      </c>
      <c r="I61">
        <v>1.5164329999999999</v>
      </c>
      <c r="J61" t="s">
        <v>3</v>
      </c>
      <c r="K61">
        <v>100.03763600000001</v>
      </c>
      <c r="L61">
        <v>1.5073129999999999</v>
      </c>
      <c r="M61" t="s">
        <v>4</v>
      </c>
      <c r="N61">
        <v>84.906600999999995</v>
      </c>
      <c r="O61">
        <v>2.4499999999999999E-4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8.1346749999999997</v>
      </c>
      <c r="I62">
        <v>1.0009999999999999E-3</v>
      </c>
      <c r="J62" t="s">
        <v>3</v>
      </c>
      <c r="K62">
        <v>6.3447459999999998</v>
      </c>
      <c r="L62">
        <v>2.5399999999999999E-4</v>
      </c>
      <c r="M62" t="s">
        <v>4</v>
      </c>
      <c r="N62">
        <v>4.3072929999999996</v>
      </c>
      <c r="O62">
        <v>1.17E-4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16.094412999999999</v>
      </c>
      <c r="I63">
        <v>1.0059999999999999E-3</v>
      </c>
      <c r="J63" t="s">
        <v>3</v>
      </c>
      <c r="K63">
        <v>12.629996999999999</v>
      </c>
      <c r="L63">
        <v>2.6400000000000002E-4</v>
      </c>
      <c r="M63" t="s">
        <v>4</v>
      </c>
      <c r="N63">
        <v>8.5771490000000004</v>
      </c>
      <c r="O63">
        <v>1.26E-4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24.059173999999999</v>
      </c>
      <c r="I64">
        <v>1.6570000000000001E-3</v>
      </c>
      <c r="J64" t="s">
        <v>3</v>
      </c>
      <c r="K64">
        <v>18.918232</v>
      </c>
      <c r="L64">
        <v>2.8899999999999998E-4</v>
      </c>
      <c r="M64" t="s">
        <v>4</v>
      </c>
      <c r="N64">
        <v>12.846534</v>
      </c>
      <c r="O64">
        <v>1.3899999999999999E-4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32.025407999999999</v>
      </c>
      <c r="I65">
        <v>3.2060000000000001E-3</v>
      </c>
      <c r="J65" t="s">
        <v>3</v>
      </c>
      <c r="K65">
        <v>25.207934000000002</v>
      </c>
      <c r="L65">
        <v>2.9E-4</v>
      </c>
      <c r="M65" t="s">
        <v>4</v>
      </c>
      <c r="N65">
        <v>17.115977000000001</v>
      </c>
      <c r="O65">
        <v>1.44E-4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39.992410999999997</v>
      </c>
      <c r="I66">
        <v>5.3280000000000003E-3</v>
      </c>
      <c r="J66" t="s">
        <v>3</v>
      </c>
      <c r="K66">
        <v>31.498802999999999</v>
      </c>
      <c r="L66">
        <v>2.8800000000000001E-4</v>
      </c>
      <c r="M66" t="s">
        <v>4</v>
      </c>
      <c r="N66">
        <v>21.385062999999999</v>
      </c>
      <c r="O66">
        <v>1.47E-4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47.960622000000001</v>
      </c>
      <c r="I67">
        <v>8.3580000000000008E-3</v>
      </c>
      <c r="J67" t="s">
        <v>3</v>
      </c>
      <c r="K67">
        <v>37.790157000000001</v>
      </c>
      <c r="L67">
        <v>3.1E-4</v>
      </c>
      <c r="M67" t="s">
        <v>4</v>
      </c>
      <c r="N67">
        <v>25.654088000000002</v>
      </c>
      <c r="O67">
        <v>1.7100000000000001E-4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55.927543999999997</v>
      </c>
      <c r="I68">
        <v>1.1403999999999999E-2</v>
      </c>
      <c r="J68" t="s">
        <v>3</v>
      </c>
      <c r="K68">
        <v>44.080959999999997</v>
      </c>
      <c r="L68">
        <v>3.1700000000000001E-4</v>
      </c>
      <c r="M68" t="s">
        <v>4</v>
      </c>
      <c r="N68">
        <v>29.923399</v>
      </c>
      <c r="O68">
        <v>1.85E-4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63.894854000000002</v>
      </c>
      <c r="I69">
        <v>1.5145E-2</v>
      </c>
      <c r="J69" t="s">
        <v>3</v>
      </c>
      <c r="K69">
        <v>50.372621000000002</v>
      </c>
      <c r="L69">
        <v>3.0800000000000001E-4</v>
      </c>
      <c r="M69" t="s">
        <v>4</v>
      </c>
      <c r="N69">
        <v>34.192394999999998</v>
      </c>
      <c r="O69">
        <v>1.9799999999999999E-4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71.862005999999994</v>
      </c>
      <c r="I70">
        <v>1.9035E-2</v>
      </c>
      <c r="J70" t="s">
        <v>3</v>
      </c>
      <c r="K70">
        <v>56.665429000000003</v>
      </c>
      <c r="L70">
        <v>3.1399999999999999E-4</v>
      </c>
      <c r="M70" t="s">
        <v>4</v>
      </c>
      <c r="N70">
        <v>38.461936000000001</v>
      </c>
      <c r="O70">
        <v>2.0100000000000001E-4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79.828627999999995</v>
      </c>
      <c r="I71">
        <v>2.2921E-2</v>
      </c>
      <c r="J71" t="s">
        <v>3</v>
      </c>
      <c r="K71">
        <v>62.958074000000003</v>
      </c>
      <c r="L71">
        <v>3.28E-4</v>
      </c>
      <c r="M71" t="s">
        <v>4</v>
      </c>
      <c r="N71">
        <v>42.731805000000001</v>
      </c>
      <c r="O71">
        <v>2.24E-4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87.793629999999993</v>
      </c>
      <c r="I72">
        <v>2.6953000000000001E-2</v>
      </c>
      <c r="J72" t="s">
        <v>3</v>
      </c>
      <c r="K72">
        <v>69.250242</v>
      </c>
      <c r="L72">
        <v>3.5100000000000002E-4</v>
      </c>
      <c r="M72" t="s">
        <v>4</v>
      </c>
      <c r="N72">
        <v>47.000115000000001</v>
      </c>
      <c r="O72">
        <v>2.2499999999999999E-4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95.760518000000005</v>
      </c>
      <c r="I73">
        <v>3.0707999999999999E-2</v>
      </c>
      <c r="J73" t="s">
        <v>3</v>
      </c>
      <c r="K73">
        <v>75.543092000000001</v>
      </c>
      <c r="L73">
        <v>3.6400000000000001E-4</v>
      </c>
      <c r="M73" t="s">
        <v>4</v>
      </c>
      <c r="N73">
        <v>51.269801000000001</v>
      </c>
      <c r="O73">
        <v>2.3699999999999999E-4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103.727096</v>
      </c>
      <c r="I74">
        <v>3.5289000000000001E-2</v>
      </c>
      <c r="J74" t="s">
        <v>3</v>
      </c>
      <c r="K74">
        <v>81.836231999999995</v>
      </c>
      <c r="L74">
        <v>3.8499999999999998E-4</v>
      </c>
      <c r="M74" t="s">
        <v>4</v>
      </c>
      <c r="N74">
        <v>55.538808000000003</v>
      </c>
      <c r="O74">
        <v>2.5000000000000001E-4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111.69606899999999</v>
      </c>
      <c r="I75">
        <v>4.0267999999999998E-2</v>
      </c>
      <c r="J75" t="s">
        <v>3</v>
      </c>
      <c r="K75">
        <v>88.129287000000005</v>
      </c>
      <c r="L75">
        <v>4.0299999999999998E-4</v>
      </c>
      <c r="M75" t="s">
        <v>4</v>
      </c>
      <c r="N75">
        <v>59.807426</v>
      </c>
      <c r="O75">
        <v>2.5399999999999999E-4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119.664654</v>
      </c>
      <c r="I76">
        <v>4.5578E-2</v>
      </c>
      <c r="J76" t="s">
        <v>3</v>
      </c>
      <c r="K76">
        <v>94.423366999999999</v>
      </c>
      <c r="L76">
        <v>4.26E-4</v>
      </c>
      <c r="M76" t="s">
        <v>4</v>
      </c>
      <c r="N76">
        <v>64.076885000000004</v>
      </c>
      <c r="O76">
        <v>2.7799999999999998E-4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127.63244299999999</v>
      </c>
      <c r="I77">
        <v>5.0016999999999999E-2</v>
      </c>
      <c r="J77" t="s">
        <v>3</v>
      </c>
      <c r="K77">
        <v>100.718309</v>
      </c>
      <c r="L77">
        <v>4.4499999999999997E-4</v>
      </c>
      <c r="M77" t="s">
        <v>4</v>
      </c>
      <c r="N77">
        <v>68.345861999999997</v>
      </c>
      <c r="O77">
        <v>2.9399999999999999E-4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135.60301200000001</v>
      </c>
      <c r="I78">
        <v>5.4532999999999998E-2</v>
      </c>
      <c r="J78" t="s">
        <v>3</v>
      </c>
      <c r="K78">
        <v>107.012964</v>
      </c>
      <c r="L78">
        <v>4.5100000000000001E-4</v>
      </c>
      <c r="M78" t="s">
        <v>4</v>
      </c>
      <c r="N78">
        <v>72.614818</v>
      </c>
      <c r="O78">
        <v>3.0299999999999999E-4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143.57472899999999</v>
      </c>
      <c r="I79">
        <v>6.0123000000000003E-2</v>
      </c>
      <c r="J79" t="s">
        <v>3</v>
      </c>
      <c r="K79">
        <v>113.308313</v>
      </c>
      <c r="L79">
        <v>4.3399999999999998E-4</v>
      </c>
      <c r="M79" t="s">
        <v>4</v>
      </c>
      <c r="N79">
        <v>76.883346000000003</v>
      </c>
      <c r="O79">
        <v>2.9700000000000001E-4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151.546955</v>
      </c>
      <c r="I80">
        <v>6.5734000000000001E-2</v>
      </c>
      <c r="J80" t="s">
        <v>3</v>
      </c>
      <c r="K80">
        <v>119.604775</v>
      </c>
      <c r="L80">
        <v>4.64E-4</v>
      </c>
      <c r="M80" t="s">
        <v>4</v>
      </c>
      <c r="N80">
        <v>81.152180000000001</v>
      </c>
      <c r="O80">
        <v>3.4299999999999999E-4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159.52046999999999</v>
      </c>
      <c r="I81">
        <v>7.1723999999999996E-2</v>
      </c>
      <c r="J81" t="s">
        <v>3</v>
      </c>
      <c r="K81">
        <v>125.902505</v>
      </c>
      <c r="L81">
        <v>4.7199999999999998E-4</v>
      </c>
      <c r="M81" t="s">
        <v>4</v>
      </c>
      <c r="N81">
        <v>85.420625999999999</v>
      </c>
      <c r="O81">
        <v>3.6999999999999999E-4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9.0339130000000001</v>
      </c>
      <c r="I82">
        <v>4.7790000000000003E-3</v>
      </c>
      <c r="J82" t="s">
        <v>3</v>
      </c>
      <c r="K82">
        <v>7.0300260000000003</v>
      </c>
      <c r="L82">
        <v>2.6450000000000002E-3</v>
      </c>
      <c r="M82" t="s">
        <v>4</v>
      </c>
      <c r="N82">
        <v>4.9952969999999999</v>
      </c>
      <c r="O82">
        <v>2.232E-3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17.689824000000002</v>
      </c>
      <c r="I83">
        <v>4.3540000000000002E-3</v>
      </c>
      <c r="J83" t="s">
        <v>3</v>
      </c>
      <c r="K83">
        <v>13.820499999999999</v>
      </c>
      <c r="L83">
        <v>2.836E-3</v>
      </c>
      <c r="M83" t="s">
        <v>4</v>
      </c>
      <c r="N83">
        <v>9.7699619999999996</v>
      </c>
      <c r="O83">
        <v>2.3609999999999998E-3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26.349619000000001</v>
      </c>
      <c r="I84">
        <v>4.3319999999999999E-3</v>
      </c>
      <c r="J84" t="s">
        <v>3</v>
      </c>
      <c r="K84">
        <v>20.614788999999998</v>
      </c>
      <c r="L84">
        <v>3.003E-3</v>
      </c>
      <c r="M84" t="s">
        <v>4</v>
      </c>
      <c r="N84">
        <v>14.546063</v>
      </c>
      <c r="O84">
        <v>2.5119999999999999E-3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35.010547000000003</v>
      </c>
      <c r="I85">
        <v>4.8869999999999999E-3</v>
      </c>
      <c r="J85" t="s">
        <v>3</v>
      </c>
      <c r="K85">
        <v>27.410454999999999</v>
      </c>
      <c r="L85">
        <v>3.356E-3</v>
      </c>
      <c r="M85" t="s">
        <v>4</v>
      </c>
      <c r="N85">
        <v>19.321162000000001</v>
      </c>
      <c r="O85">
        <v>2.846E-3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43.674863999999999</v>
      </c>
      <c r="I86">
        <v>5.7400000000000003E-3</v>
      </c>
      <c r="J86" t="s">
        <v>3</v>
      </c>
      <c r="K86">
        <v>34.209574000000003</v>
      </c>
      <c r="L86">
        <v>3.8630000000000001E-3</v>
      </c>
      <c r="M86" t="s">
        <v>4</v>
      </c>
      <c r="N86">
        <v>24.099129999999999</v>
      </c>
      <c r="O86">
        <v>3.2880000000000001E-3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52.337460999999998</v>
      </c>
      <c r="I87">
        <v>6.7629999999999999E-3</v>
      </c>
      <c r="J87" t="s">
        <v>3</v>
      </c>
      <c r="K87">
        <v>41.007838</v>
      </c>
      <c r="L87">
        <v>4.3400000000000001E-3</v>
      </c>
      <c r="M87" t="s">
        <v>4</v>
      </c>
      <c r="N87">
        <v>28.875418</v>
      </c>
      <c r="O87">
        <v>3.754E-3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61.000937999999998</v>
      </c>
      <c r="I88">
        <v>8.0029999999999997E-3</v>
      </c>
      <c r="J88" t="s">
        <v>3</v>
      </c>
      <c r="K88">
        <v>47.806677000000001</v>
      </c>
      <c r="L88">
        <v>4.9639999999999997E-3</v>
      </c>
      <c r="M88" t="s">
        <v>4</v>
      </c>
      <c r="N88">
        <v>33.652377000000001</v>
      </c>
      <c r="O88">
        <v>4.4359999999999998E-3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69.666559000000007</v>
      </c>
      <c r="I89">
        <v>9.7769999999999992E-3</v>
      </c>
      <c r="J89" t="s">
        <v>3</v>
      </c>
      <c r="K89">
        <v>54.607708000000002</v>
      </c>
      <c r="L89">
        <v>5.6299999999999996E-3</v>
      </c>
      <c r="M89" t="s">
        <v>4</v>
      </c>
      <c r="N89">
        <v>38.431187000000001</v>
      </c>
      <c r="O89">
        <v>5.0600000000000003E-3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78.330899000000002</v>
      </c>
      <c r="I90">
        <v>1.1439E-2</v>
      </c>
      <c r="J90" t="s">
        <v>3</v>
      </c>
      <c r="K90">
        <v>61.407938000000001</v>
      </c>
      <c r="L90">
        <v>6.4089999999999998E-3</v>
      </c>
      <c r="M90" t="s">
        <v>4</v>
      </c>
      <c r="N90">
        <v>43.209282000000002</v>
      </c>
      <c r="O90">
        <v>5.7390000000000002E-3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86.996408000000002</v>
      </c>
      <c r="I91">
        <v>1.3181999999999999E-2</v>
      </c>
      <c r="J91" t="s">
        <v>3</v>
      </c>
      <c r="K91">
        <v>68.210294000000005</v>
      </c>
      <c r="L91">
        <v>7.2760000000000003E-3</v>
      </c>
      <c r="M91" t="s">
        <v>4</v>
      </c>
      <c r="N91">
        <v>47.988359000000003</v>
      </c>
      <c r="O91">
        <v>6.496E-3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95.663512999999995</v>
      </c>
      <c r="I92">
        <v>1.5507999999999999E-2</v>
      </c>
      <c r="J92" t="s">
        <v>3</v>
      </c>
      <c r="K92">
        <v>75.013906000000006</v>
      </c>
      <c r="L92">
        <v>8.4019999999999997E-3</v>
      </c>
      <c r="M92" t="s">
        <v>4</v>
      </c>
      <c r="N92">
        <v>52.769053</v>
      </c>
      <c r="O92">
        <v>7.4190000000000002E-3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104.330556</v>
      </c>
      <c r="I93">
        <v>1.7458000000000001E-2</v>
      </c>
      <c r="J93" t="s">
        <v>3</v>
      </c>
      <c r="K93">
        <v>81.818521000000004</v>
      </c>
      <c r="L93">
        <v>9.4210000000000006E-3</v>
      </c>
      <c r="M93" t="s">
        <v>4</v>
      </c>
      <c r="N93">
        <v>57.550260000000002</v>
      </c>
      <c r="O93">
        <v>8.2900000000000005E-3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112.998339</v>
      </c>
      <c r="I94">
        <v>1.9595000000000001E-2</v>
      </c>
      <c r="J94" t="s">
        <v>3</v>
      </c>
      <c r="K94">
        <v>88.622501</v>
      </c>
      <c r="L94">
        <v>1.0534E-2</v>
      </c>
      <c r="M94" t="s">
        <v>4</v>
      </c>
      <c r="N94">
        <v>62.330522999999999</v>
      </c>
      <c r="O94">
        <v>9.3640000000000008E-3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121.66653100000001</v>
      </c>
      <c r="I95">
        <v>2.1940999999999999E-2</v>
      </c>
      <c r="J95" t="s">
        <v>3</v>
      </c>
      <c r="K95">
        <v>95.428262000000004</v>
      </c>
      <c r="L95">
        <v>1.1823E-2</v>
      </c>
      <c r="M95" t="s">
        <v>4</v>
      </c>
      <c r="N95">
        <v>67.111879999999999</v>
      </c>
      <c r="O95">
        <v>1.0606000000000001E-2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130.33591100000001</v>
      </c>
      <c r="I96">
        <v>2.4729999999999999E-2</v>
      </c>
      <c r="J96" t="s">
        <v>3</v>
      </c>
      <c r="K96">
        <v>102.234143</v>
      </c>
      <c r="L96">
        <v>1.3183E-2</v>
      </c>
      <c r="M96" t="s">
        <v>4</v>
      </c>
      <c r="N96">
        <v>71.893296000000007</v>
      </c>
      <c r="O96">
        <v>1.1988E-2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139.00625099999999</v>
      </c>
      <c r="I97">
        <v>2.7678000000000001E-2</v>
      </c>
      <c r="J97" t="s">
        <v>3</v>
      </c>
      <c r="K97">
        <v>109.041274</v>
      </c>
      <c r="L97">
        <v>1.487E-2</v>
      </c>
      <c r="M97" t="s">
        <v>4</v>
      </c>
      <c r="N97">
        <v>76.674548999999999</v>
      </c>
      <c r="O97">
        <v>1.3525000000000001E-2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147.68017</v>
      </c>
      <c r="I98">
        <v>3.0202E-2</v>
      </c>
      <c r="J98" t="s">
        <v>3</v>
      </c>
      <c r="K98">
        <v>115.850392</v>
      </c>
      <c r="L98">
        <v>1.6299000000000001E-2</v>
      </c>
      <c r="M98" t="s">
        <v>4</v>
      </c>
      <c r="N98">
        <v>81.457384000000005</v>
      </c>
      <c r="O98">
        <v>1.4777E-2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156.35351499999999</v>
      </c>
      <c r="I99">
        <v>3.3148999999999998E-2</v>
      </c>
      <c r="J99" t="s">
        <v>3</v>
      </c>
      <c r="K99">
        <v>122.65981499999999</v>
      </c>
      <c r="L99">
        <v>1.8307E-2</v>
      </c>
      <c r="M99" t="s">
        <v>4</v>
      </c>
      <c r="N99">
        <v>86.239662999999993</v>
      </c>
      <c r="O99">
        <v>1.6612999999999999E-2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165.02749499999999</v>
      </c>
      <c r="I100">
        <v>3.5860000000000003E-2</v>
      </c>
      <c r="J100" t="s">
        <v>3</v>
      </c>
      <c r="K100">
        <v>129.46932100000001</v>
      </c>
      <c r="L100">
        <v>1.9747000000000001E-2</v>
      </c>
      <c r="M100" t="s">
        <v>4</v>
      </c>
      <c r="N100">
        <v>91.021879999999996</v>
      </c>
      <c r="O100">
        <v>1.7873E-2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173.705915</v>
      </c>
      <c r="I101">
        <v>3.8816999999999997E-2</v>
      </c>
      <c r="J101" t="s">
        <v>3</v>
      </c>
      <c r="K101">
        <v>136.282353</v>
      </c>
      <c r="L101">
        <v>2.1752000000000001E-2</v>
      </c>
      <c r="M101" t="s">
        <v>4</v>
      </c>
      <c r="N101">
        <v>95.806477999999998</v>
      </c>
      <c r="O101">
        <v>1.9608E-2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7.8631140000000004</v>
      </c>
      <c r="I102">
        <v>4.0000000000000003E-5</v>
      </c>
      <c r="J102" t="s">
        <v>3</v>
      </c>
      <c r="K102">
        <v>6.1946880000000002</v>
      </c>
      <c r="L102">
        <v>6.0000000000000002E-6</v>
      </c>
      <c r="M102" t="s">
        <v>4</v>
      </c>
      <c r="N102">
        <v>4.2690159999999997</v>
      </c>
      <c r="O102">
        <v>5.0000000000000004E-6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15.71855</v>
      </c>
      <c r="I103">
        <v>8.8999999999999995E-5</v>
      </c>
      <c r="J103" t="s">
        <v>3</v>
      </c>
      <c r="K103">
        <v>12.385451</v>
      </c>
      <c r="L103">
        <v>1.2E-5</v>
      </c>
      <c r="M103" t="s">
        <v>4</v>
      </c>
      <c r="N103">
        <v>8.5373359999999998</v>
      </c>
      <c r="O103">
        <v>9.0000000000000002E-6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23.573374000000001</v>
      </c>
      <c r="I104">
        <v>1.36E-4</v>
      </c>
      <c r="J104" t="s">
        <v>3</v>
      </c>
      <c r="K104">
        <v>18.575889</v>
      </c>
      <c r="L104">
        <v>2.0999999999999999E-5</v>
      </c>
      <c r="M104" t="s">
        <v>4</v>
      </c>
      <c r="N104">
        <v>12.805778999999999</v>
      </c>
      <c r="O104">
        <v>1.2999999999999999E-5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31.427972</v>
      </c>
      <c r="I105">
        <v>1.8799999999999999E-4</v>
      </c>
      <c r="J105" t="s">
        <v>3</v>
      </c>
      <c r="K105">
        <v>24.766224999999999</v>
      </c>
      <c r="L105">
        <v>2.9E-5</v>
      </c>
      <c r="M105" t="s">
        <v>4</v>
      </c>
      <c r="N105">
        <v>17.074259000000001</v>
      </c>
      <c r="O105">
        <v>1.9000000000000001E-5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39.283093000000001</v>
      </c>
      <c r="I106">
        <v>2.4000000000000001E-4</v>
      </c>
      <c r="J106" t="s">
        <v>3</v>
      </c>
      <c r="K106">
        <v>30.956703999999998</v>
      </c>
      <c r="L106">
        <v>2.5999999999999998E-5</v>
      </c>
      <c r="M106" t="s">
        <v>4</v>
      </c>
      <c r="N106">
        <v>21.342385</v>
      </c>
      <c r="O106">
        <v>2.3E-5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47.137784000000003</v>
      </c>
      <c r="I107">
        <v>2.9399999999999999E-4</v>
      </c>
      <c r="J107" t="s">
        <v>3</v>
      </c>
      <c r="K107">
        <v>37.146805000000001</v>
      </c>
      <c r="L107">
        <v>2.8E-5</v>
      </c>
      <c r="M107" t="s">
        <v>4</v>
      </c>
      <c r="N107">
        <v>25.611021000000001</v>
      </c>
      <c r="O107">
        <v>2.8E-5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54.992106999999997</v>
      </c>
      <c r="I108">
        <v>3.5399999999999999E-4</v>
      </c>
      <c r="J108" t="s">
        <v>3</v>
      </c>
      <c r="K108">
        <v>43.336919000000002</v>
      </c>
      <c r="L108">
        <v>3.1999999999999999E-5</v>
      </c>
      <c r="M108" t="s">
        <v>4</v>
      </c>
      <c r="N108">
        <v>29.879145000000001</v>
      </c>
      <c r="O108">
        <v>3.1000000000000001E-5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62.846798999999997</v>
      </c>
      <c r="I109">
        <v>4.1800000000000002E-4</v>
      </c>
      <c r="J109" t="s">
        <v>3</v>
      </c>
      <c r="K109">
        <v>49.526952000000001</v>
      </c>
      <c r="L109">
        <v>3.8999999999999999E-5</v>
      </c>
      <c r="M109" t="s">
        <v>4</v>
      </c>
      <c r="N109">
        <v>34.147463999999999</v>
      </c>
      <c r="O109">
        <v>3.8999999999999999E-5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70.700933000000006</v>
      </c>
      <c r="I110">
        <v>4.2900000000000002E-4</v>
      </c>
      <c r="J110" t="s">
        <v>3</v>
      </c>
      <c r="K110">
        <v>55.716943999999998</v>
      </c>
      <c r="L110">
        <v>5.0000000000000002E-5</v>
      </c>
      <c r="M110" t="s">
        <v>4</v>
      </c>
      <c r="N110">
        <v>38.415877000000002</v>
      </c>
      <c r="O110">
        <v>3.8000000000000002E-5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78.555502000000004</v>
      </c>
      <c r="I111">
        <v>4.8999999999999998E-4</v>
      </c>
      <c r="J111" t="s">
        <v>3</v>
      </c>
      <c r="K111">
        <v>61.906832999999999</v>
      </c>
      <c r="L111">
        <v>5.8999999999999998E-5</v>
      </c>
      <c r="M111" t="s">
        <v>4</v>
      </c>
      <c r="N111">
        <v>42.683940999999997</v>
      </c>
      <c r="O111">
        <v>4.3000000000000002E-5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86.409457000000003</v>
      </c>
      <c r="I112">
        <v>5.0000000000000001E-4</v>
      </c>
      <c r="J112" t="s">
        <v>3</v>
      </c>
      <c r="K112">
        <v>68.096553</v>
      </c>
      <c r="L112">
        <v>7.2999999999999999E-5</v>
      </c>
      <c r="M112" t="s">
        <v>4</v>
      </c>
      <c r="N112">
        <v>46.951532</v>
      </c>
      <c r="O112">
        <v>4.8999999999999998E-5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94.264904999999999</v>
      </c>
      <c r="I113">
        <v>5.1099999999999995E-4</v>
      </c>
      <c r="J113" t="s">
        <v>3</v>
      </c>
      <c r="K113">
        <v>74.287132</v>
      </c>
      <c r="L113">
        <v>8.1000000000000004E-5</v>
      </c>
      <c r="M113" t="s">
        <v>4</v>
      </c>
      <c r="N113">
        <v>51.220436999999997</v>
      </c>
      <c r="O113">
        <v>6.0000000000000002E-5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102.119618</v>
      </c>
      <c r="I114">
        <v>5.22E-4</v>
      </c>
      <c r="J114" t="s">
        <v>3</v>
      </c>
      <c r="K114">
        <v>80.477260999999999</v>
      </c>
      <c r="L114">
        <v>7.7999999999999999E-5</v>
      </c>
      <c r="M114" t="s">
        <v>4</v>
      </c>
      <c r="N114">
        <v>55.488931999999998</v>
      </c>
      <c r="O114">
        <v>6.0999999999999999E-5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109.974227</v>
      </c>
      <c r="I115">
        <v>5.31E-4</v>
      </c>
      <c r="J115" t="s">
        <v>3</v>
      </c>
      <c r="K115">
        <v>86.667265</v>
      </c>
      <c r="L115">
        <v>8.3999999999999995E-5</v>
      </c>
      <c r="M115" t="s">
        <v>4</v>
      </c>
      <c r="N115">
        <v>59.757221999999999</v>
      </c>
      <c r="O115">
        <v>6.7000000000000002E-5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117.827242</v>
      </c>
      <c r="I116">
        <v>5.44E-4</v>
      </c>
      <c r="J116" t="s">
        <v>3</v>
      </c>
      <c r="K116">
        <v>92.856403999999998</v>
      </c>
      <c r="L116">
        <v>8.7999999999999998E-5</v>
      </c>
      <c r="M116" t="s">
        <v>4</v>
      </c>
      <c r="N116">
        <v>64.024812999999995</v>
      </c>
      <c r="O116">
        <v>7.7000000000000001E-5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125.68185099999999</v>
      </c>
      <c r="I117">
        <v>5.4600000000000004E-4</v>
      </c>
      <c r="J117" t="s">
        <v>3</v>
      </c>
      <c r="K117">
        <v>99.046880000000002</v>
      </c>
      <c r="L117">
        <v>9.7999999999999997E-5</v>
      </c>
      <c r="M117" t="s">
        <v>4</v>
      </c>
      <c r="N117">
        <v>68.293627000000001</v>
      </c>
      <c r="O117">
        <v>8.0000000000000007E-5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133.53553500000001</v>
      </c>
      <c r="I118">
        <v>5.62E-4</v>
      </c>
      <c r="J118" t="s">
        <v>3</v>
      </c>
      <c r="K118">
        <v>105.236491</v>
      </c>
      <c r="L118">
        <v>1.08E-4</v>
      </c>
      <c r="M118" t="s">
        <v>4</v>
      </c>
      <c r="N118">
        <v>72.561233999999999</v>
      </c>
      <c r="O118">
        <v>9.1000000000000003E-5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141.38957199999999</v>
      </c>
      <c r="I119">
        <v>5.7300000000000005E-4</v>
      </c>
      <c r="J119" t="s">
        <v>3</v>
      </c>
      <c r="K119">
        <v>111.426557</v>
      </c>
      <c r="L119">
        <v>1.11E-4</v>
      </c>
      <c r="M119" t="s">
        <v>4</v>
      </c>
      <c r="N119">
        <v>76.829352999999998</v>
      </c>
      <c r="O119">
        <v>1.02E-4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149.24373199999999</v>
      </c>
      <c r="I120">
        <v>6.0300000000000002E-4</v>
      </c>
      <c r="J120" t="s">
        <v>3</v>
      </c>
      <c r="K120">
        <v>117.616765</v>
      </c>
      <c r="L120">
        <v>1.4200000000000001E-4</v>
      </c>
      <c r="M120" t="s">
        <v>4</v>
      </c>
      <c r="N120">
        <v>81.097573999999994</v>
      </c>
      <c r="O120">
        <v>1.22E-4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157.09742299999999</v>
      </c>
      <c r="I121">
        <v>5.9599999999999996E-4</v>
      </c>
      <c r="J121" t="s">
        <v>3</v>
      </c>
      <c r="K121">
        <v>123.806151</v>
      </c>
      <c r="L121">
        <v>1.4999999999999999E-4</v>
      </c>
      <c r="M121" t="s">
        <v>4</v>
      </c>
      <c r="N121">
        <v>85.365691999999996</v>
      </c>
      <c r="O121">
        <v>1.2999999999999999E-4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4.7531739999999996</v>
      </c>
      <c r="I122" s="3">
        <v>1.9239999999999999E-3</v>
      </c>
      <c r="J122" s="3" t="s">
        <v>3</v>
      </c>
      <c r="K122" s="3">
        <v>4.2881410000000004</v>
      </c>
      <c r="L122" s="3">
        <v>1.124E-3</v>
      </c>
      <c r="M122" s="3" t="s">
        <v>4</v>
      </c>
      <c r="N122" s="3">
        <v>1.008119</v>
      </c>
      <c r="O122" s="3">
        <v>5.4299999999999997E-4</v>
      </c>
      <c r="P122" s="3" t="s">
        <v>5</v>
      </c>
      <c r="Q122" s="3">
        <v>0.46882600000000002</v>
      </c>
      <c r="R122" s="3">
        <v>1.47E-4</v>
      </c>
      <c r="S122" s="3" t="s">
        <v>6</v>
      </c>
      <c r="T122" s="3">
        <v>2.0254110000000001</v>
      </c>
      <c r="U122" s="3">
        <v>1.4E-5</v>
      </c>
      <c r="V122" s="3" t="s">
        <v>7</v>
      </c>
      <c r="W122" s="3">
        <v>6.9584999999999994E-2</v>
      </c>
      <c r="X122" s="3">
        <v>1.5E-5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1.2329999999999999E-3</v>
      </c>
      <c r="AG122" s="3">
        <v>0</v>
      </c>
      <c r="AH122" s="3" t="s">
        <v>11</v>
      </c>
      <c r="AI122" s="3">
        <v>0.99587599999999998</v>
      </c>
      <c r="AJ122" s="3">
        <v>1.9999999999999999E-6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9.4606490000000001</v>
      </c>
      <c r="I123">
        <v>7.6299999999999996E-3</v>
      </c>
      <c r="J123" t="s">
        <v>3</v>
      </c>
      <c r="K123">
        <v>8.5350509999999993</v>
      </c>
      <c r="L123">
        <v>4.7330000000000002E-3</v>
      </c>
      <c r="M123" t="s">
        <v>4</v>
      </c>
      <c r="N123">
        <v>2.012613</v>
      </c>
      <c r="O123">
        <v>2.2260000000000001E-3</v>
      </c>
      <c r="P123" t="s">
        <v>5</v>
      </c>
      <c r="Q123">
        <v>0.93267900000000004</v>
      </c>
      <c r="R123">
        <v>4.0700000000000003E-4</v>
      </c>
      <c r="S123" t="s">
        <v>6</v>
      </c>
      <c r="T123">
        <v>4.0310759999999997</v>
      </c>
      <c r="U123">
        <v>2.6999999999999999E-5</v>
      </c>
      <c r="V123" t="s">
        <v>7</v>
      </c>
      <c r="W123">
        <v>0.13652300000000001</v>
      </c>
      <c r="X123">
        <v>1.7E-5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0.99684700000000004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14.164179000000001</v>
      </c>
      <c r="I124">
        <v>1.8126E-2</v>
      </c>
      <c r="J124" t="s">
        <v>3</v>
      </c>
      <c r="K124">
        <v>12.778769</v>
      </c>
      <c r="L124">
        <v>1.1147000000000001E-2</v>
      </c>
      <c r="M124" t="s">
        <v>4</v>
      </c>
      <c r="N124">
        <v>3.0130680000000001</v>
      </c>
      <c r="O124">
        <v>5.169E-3</v>
      </c>
      <c r="P124" t="s">
        <v>5</v>
      </c>
      <c r="Q124">
        <v>1.395694</v>
      </c>
      <c r="R124">
        <v>9.0499999999999999E-4</v>
      </c>
      <c r="S124" t="s">
        <v>6</v>
      </c>
      <c r="T124">
        <v>6.0408400000000002</v>
      </c>
      <c r="U124">
        <v>3.6000000000000001E-5</v>
      </c>
      <c r="V124" t="s">
        <v>7</v>
      </c>
      <c r="W124">
        <v>0.20382800000000001</v>
      </c>
      <c r="X124">
        <v>3.6999999999999998E-5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0.99737799999999999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18.872388999999998</v>
      </c>
      <c r="I125">
        <v>3.4675999999999998E-2</v>
      </c>
      <c r="J125" t="s">
        <v>3</v>
      </c>
      <c r="K125">
        <v>17.026191000000001</v>
      </c>
      <c r="L125">
        <v>2.1245E-2</v>
      </c>
      <c r="M125" t="s">
        <v>4</v>
      </c>
      <c r="N125">
        <v>4.0159560000000001</v>
      </c>
      <c r="O125">
        <v>9.5219999999999992E-3</v>
      </c>
      <c r="P125" t="s">
        <v>5</v>
      </c>
      <c r="Q125">
        <v>1.8599049999999999</v>
      </c>
      <c r="R125">
        <v>1.727E-3</v>
      </c>
      <c r="S125" t="s">
        <v>6</v>
      </c>
      <c r="T125">
        <v>8.0512189999999997</v>
      </c>
      <c r="U125">
        <v>4.6E-5</v>
      </c>
      <c r="V125" t="s">
        <v>7</v>
      </c>
      <c r="W125">
        <v>0.27071400000000001</v>
      </c>
      <c r="X125">
        <v>4.3999999999999999E-5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0.99767799999999995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23.579464999999999</v>
      </c>
      <c r="I126">
        <v>5.2574000000000003E-2</v>
      </c>
      <c r="J126" t="s">
        <v>3</v>
      </c>
      <c r="K126">
        <v>21.273392000000001</v>
      </c>
      <c r="L126">
        <v>3.2207E-2</v>
      </c>
      <c r="M126" t="s">
        <v>4</v>
      </c>
      <c r="N126">
        <v>5.0169459999999999</v>
      </c>
      <c r="O126">
        <v>1.4333E-2</v>
      </c>
      <c r="P126" t="s">
        <v>5</v>
      </c>
      <c r="Q126">
        <v>2.322972</v>
      </c>
      <c r="R126">
        <v>2.6069999999999999E-3</v>
      </c>
      <c r="S126" t="s">
        <v>6</v>
      </c>
      <c r="T126">
        <v>10.062996</v>
      </c>
      <c r="U126">
        <v>5.1999999999999997E-5</v>
      </c>
      <c r="V126" t="s">
        <v>7</v>
      </c>
      <c r="W126">
        <v>0.33782899999999999</v>
      </c>
      <c r="X126">
        <v>5.1E-5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0.99811799999999995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28.288195000000002</v>
      </c>
      <c r="I127">
        <v>7.2583999999999996E-2</v>
      </c>
      <c r="J127" t="s">
        <v>3</v>
      </c>
      <c r="K127">
        <v>25.523029999999999</v>
      </c>
      <c r="L127">
        <v>4.4373000000000003E-2</v>
      </c>
      <c r="M127" t="s">
        <v>4</v>
      </c>
      <c r="N127">
        <v>6.0201830000000003</v>
      </c>
      <c r="O127">
        <v>1.9443999999999999E-2</v>
      </c>
      <c r="P127" t="s">
        <v>5</v>
      </c>
      <c r="Q127">
        <v>2.7855780000000001</v>
      </c>
      <c r="R127">
        <v>3.5560000000000001E-3</v>
      </c>
      <c r="S127" t="s">
        <v>6</v>
      </c>
      <c r="T127">
        <v>12.075183000000001</v>
      </c>
      <c r="U127">
        <v>7.2999999999999999E-5</v>
      </c>
      <c r="V127" t="s">
        <v>7</v>
      </c>
      <c r="W127">
        <v>0.40427400000000002</v>
      </c>
      <c r="X127">
        <v>5.8E-5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0.99826400000000004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32.998268000000003</v>
      </c>
      <c r="I128">
        <v>9.6176999999999999E-2</v>
      </c>
      <c r="J128" t="s">
        <v>3</v>
      </c>
      <c r="K128">
        <v>29.773546</v>
      </c>
      <c r="L128">
        <v>5.8771999999999998E-2</v>
      </c>
      <c r="M128" t="s">
        <v>4</v>
      </c>
      <c r="N128">
        <v>7.0234129999999997</v>
      </c>
      <c r="O128">
        <v>2.5995000000000001E-2</v>
      </c>
      <c r="P128" t="s">
        <v>5</v>
      </c>
      <c r="Q128">
        <v>3.2482739999999999</v>
      </c>
      <c r="R128">
        <v>4.6899999999999997E-3</v>
      </c>
      <c r="S128" t="s">
        <v>6</v>
      </c>
      <c r="T128">
        <v>14.087882</v>
      </c>
      <c r="U128">
        <v>9.2E-5</v>
      </c>
      <c r="V128" t="s">
        <v>7</v>
      </c>
      <c r="W128">
        <v>0.471132</v>
      </c>
      <c r="X128">
        <v>8.3999999999999995E-5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0.99854100000000001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37.705176999999999</v>
      </c>
      <c r="I129">
        <v>0.12388</v>
      </c>
      <c r="J129" t="s">
        <v>3</v>
      </c>
      <c r="K129">
        <v>34.020944</v>
      </c>
      <c r="L129">
        <v>7.5746999999999995E-2</v>
      </c>
      <c r="M129" t="s">
        <v>4</v>
      </c>
      <c r="N129">
        <v>8.0251219999999996</v>
      </c>
      <c r="O129">
        <v>3.3577000000000003E-2</v>
      </c>
      <c r="P129" t="s">
        <v>5</v>
      </c>
      <c r="Q129">
        <v>3.7112530000000001</v>
      </c>
      <c r="R129">
        <v>6.0229999999999997E-3</v>
      </c>
      <c r="S129" t="s">
        <v>6</v>
      </c>
      <c r="T129">
        <v>16.101154999999999</v>
      </c>
      <c r="U129">
        <v>1.0399999999999999E-4</v>
      </c>
      <c r="V129" t="s">
        <v>7</v>
      </c>
      <c r="W129">
        <v>0.53788800000000003</v>
      </c>
      <c r="X129">
        <v>9.7E-5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0.99869399999999997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42.417661000000003</v>
      </c>
      <c r="I130">
        <v>0.15579200000000001</v>
      </c>
      <c r="J130" t="s">
        <v>3</v>
      </c>
      <c r="K130">
        <v>38.274272000000003</v>
      </c>
      <c r="L130">
        <v>9.5075000000000007E-2</v>
      </c>
      <c r="M130" t="s">
        <v>4</v>
      </c>
      <c r="N130">
        <v>9.0306479999999993</v>
      </c>
      <c r="O130">
        <v>4.1911999999999998E-2</v>
      </c>
      <c r="P130" t="s">
        <v>5</v>
      </c>
      <c r="Q130">
        <v>4.1737849999999996</v>
      </c>
      <c r="R130">
        <v>7.5960000000000003E-3</v>
      </c>
      <c r="S130" t="s">
        <v>6</v>
      </c>
      <c r="T130">
        <v>18.112829999999999</v>
      </c>
      <c r="U130">
        <v>1.1400000000000001E-4</v>
      </c>
      <c r="V130" t="s">
        <v>7</v>
      </c>
      <c r="W130">
        <v>0.60453800000000002</v>
      </c>
      <c r="X130">
        <v>1.0900000000000001E-4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0.99871100000000002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47.122746999999997</v>
      </c>
      <c r="I131">
        <v>0.193714</v>
      </c>
      <c r="J131" t="s">
        <v>3</v>
      </c>
      <c r="K131">
        <v>42.522253999999997</v>
      </c>
      <c r="L131">
        <v>0.118197</v>
      </c>
      <c r="M131" t="s">
        <v>4</v>
      </c>
      <c r="N131">
        <v>10.032857999999999</v>
      </c>
      <c r="O131">
        <v>5.2215999999999999E-2</v>
      </c>
      <c r="P131" t="s">
        <v>5</v>
      </c>
      <c r="Q131">
        <v>4.6342160000000003</v>
      </c>
      <c r="R131">
        <v>9.4470000000000005E-3</v>
      </c>
      <c r="S131" t="s">
        <v>6</v>
      </c>
      <c r="T131">
        <v>20.126021000000001</v>
      </c>
      <c r="U131">
        <v>1.15E-4</v>
      </c>
      <c r="V131" t="s">
        <v>7</v>
      </c>
      <c r="W131">
        <v>0.67126699999999995</v>
      </c>
      <c r="X131">
        <v>1.3300000000000001E-4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0.99892300000000001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51.829971</v>
      </c>
      <c r="I132">
        <v>0.23344100000000001</v>
      </c>
      <c r="J132" t="s">
        <v>3</v>
      </c>
      <c r="K132">
        <v>46.771971999999998</v>
      </c>
      <c r="L132">
        <v>0.141962</v>
      </c>
      <c r="M132" t="s">
        <v>4</v>
      </c>
      <c r="N132">
        <v>11.035401999999999</v>
      </c>
      <c r="O132">
        <v>6.3156000000000004E-2</v>
      </c>
      <c r="P132" t="s">
        <v>5</v>
      </c>
      <c r="Q132">
        <v>5.0953030000000004</v>
      </c>
      <c r="R132">
        <v>1.1435000000000001E-2</v>
      </c>
      <c r="S132" t="s">
        <v>6</v>
      </c>
      <c r="T132">
        <v>22.139334999999999</v>
      </c>
      <c r="U132">
        <v>1.1900000000000001E-4</v>
      </c>
      <c r="V132" t="s">
        <v>7</v>
      </c>
      <c r="W132">
        <v>0.73765099999999995</v>
      </c>
      <c r="X132">
        <v>1.55E-4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0.99896300000000005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56.534657000000003</v>
      </c>
      <c r="I133">
        <v>0.27809299999999998</v>
      </c>
      <c r="J133" t="s">
        <v>3</v>
      </c>
      <c r="K133">
        <v>51.018673</v>
      </c>
      <c r="L133">
        <v>0.16857900000000001</v>
      </c>
      <c r="M133" t="s">
        <v>4</v>
      </c>
      <c r="N133">
        <v>12.038095</v>
      </c>
      <c r="O133">
        <v>7.4185000000000001E-2</v>
      </c>
      <c r="P133" t="s">
        <v>5</v>
      </c>
      <c r="Q133">
        <v>5.5564710000000002</v>
      </c>
      <c r="R133">
        <v>1.3694E-2</v>
      </c>
      <c r="S133" t="s">
        <v>6</v>
      </c>
      <c r="T133">
        <v>24.152957000000001</v>
      </c>
      <c r="U133">
        <v>1.2899999999999999E-4</v>
      </c>
      <c r="V133" t="s">
        <v>7</v>
      </c>
      <c r="W133">
        <v>0.804396</v>
      </c>
      <c r="X133">
        <v>1.73E-4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0.99900599999999995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61.242725</v>
      </c>
      <c r="I134">
        <v>0.32557900000000001</v>
      </c>
      <c r="J134" t="s">
        <v>3</v>
      </c>
      <c r="K134">
        <v>55.267476000000002</v>
      </c>
      <c r="L134">
        <v>0.197267</v>
      </c>
      <c r="M134" t="s">
        <v>4</v>
      </c>
      <c r="N134">
        <v>13.040209000000001</v>
      </c>
      <c r="O134">
        <v>8.6100999999999997E-2</v>
      </c>
      <c r="P134" t="s">
        <v>5</v>
      </c>
      <c r="Q134">
        <v>6.0187860000000004</v>
      </c>
      <c r="R134">
        <v>1.6107E-2</v>
      </c>
      <c r="S134" t="s">
        <v>6</v>
      </c>
      <c r="T134">
        <v>26.167193000000001</v>
      </c>
      <c r="U134">
        <v>1.45E-4</v>
      </c>
      <c r="V134" t="s">
        <v>7</v>
      </c>
      <c r="W134">
        <v>0.87095999999999996</v>
      </c>
      <c r="X134">
        <v>1.92E-4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0.999089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65.954251999999997</v>
      </c>
      <c r="I135">
        <v>0.38319700000000001</v>
      </c>
      <c r="J135" t="s">
        <v>3</v>
      </c>
      <c r="K135">
        <v>59.518585000000002</v>
      </c>
      <c r="L135">
        <v>0.23313500000000001</v>
      </c>
      <c r="M135" t="s">
        <v>4</v>
      </c>
      <c r="N135">
        <v>14.042804</v>
      </c>
      <c r="O135">
        <v>0.10200099999999999</v>
      </c>
      <c r="P135" t="s">
        <v>5</v>
      </c>
      <c r="Q135">
        <v>6.4819899999999997</v>
      </c>
      <c r="R135">
        <v>1.8778E-2</v>
      </c>
      <c r="S135" t="s">
        <v>6</v>
      </c>
      <c r="T135">
        <v>28.182227000000001</v>
      </c>
      <c r="U135">
        <v>1.4200000000000001E-4</v>
      </c>
      <c r="V135" t="s">
        <v>7</v>
      </c>
      <c r="W135">
        <v>0.93797200000000003</v>
      </c>
      <c r="X135">
        <v>2.1100000000000001E-4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0.999135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70.658789999999996</v>
      </c>
      <c r="I136">
        <v>0.44191799999999998</v>
      </c>
      <c r="J136" t="s">
        <v>3</v>
      </c>
      <c r="K136">
        <v>63.766364000000003</v>
      </c>
      <c r="L136">
        <v>0.26856099999999999</v>
      </c>
      <c r="M136" t="s">
        <v>4</v>
      </c>
      <c r="N136">
        <v>15.045094000000001</v>
      </c>
      <c r="O136">
        <v>0.117338</v>
      </c>
      <c r="P136" t="s">
        <v>5</v>
      </c>
      <c r="Q136">
        <v>6.9423300000000001</v>
      </c>
      <c r="R136">
        <v>2.1686E-2</v>
      </c>
      <c r="S136" t="s">
        <v>6</v>
      </c>
      <c r="T136">
        <v>30.197016000000001</v>
      </c>
      <c r="U136">
        <v>1.6899999999999999E-4</v>
      </c>
      <c r="V136" t="s">
        <v>7</v>
      </c>
      <c r="W136">
        <v>1.004588</v>
      </c>
      <c r="X136">
        <v>2.41E-4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0.99916700000000003</v>
      </c>
      <c r="AJ136">
        <v>9.9999999999999995E-7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75.367074000000002</v>
      </c>
      <c r="I137">
        <v>0.50567200000000001</v>
      </c>
      <c r="J137" t="s">
        <v>3</v>
      </c>
      <c r="K137">
        <v>68.015963999999997</v>
      </c>
      <c r="L137">
        <v>0.30712699999999998</v>
      </c>
      <c r="M137" t="s">
        <v>4</v>
      </c>
      <c r="N137">
        <v>16.048002</v>
      </c>
      <c r="O137">
        <v>0.13347300000000001</v>
      </c>
      <c r="P137" t="s">
        <v>5</v>
      </c>
      <c r="Q137">
        <v>7.4044210000000001</v>
      </c>
      <c r="R137">
        <v>2.4884E-2</v>
      </c>
      <c r="S137" t="s">
        <v>6</v>
      </c>
      <c r="T137">
        <v>32.211781999999999</v>
      </c>
      <c r="U137">
        <v>1.8200000000000001E-4</v>
      </c>
      <c r="V137" t="s">
        <v>7</v>
      </c>
      <c r="W137">
        <v>1.071008</v>
      </c>
      <c r="X137">
        <v>2.7E-4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0.99923200000000001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80.073972999999995</v>
      </c>
      <c r="I138">
        <v>0.57449899999999998</v>
      </c>
      <c r="J138" t="s">
        <v>3</v>
      </c>
      <c r="K138">
        <v>72.264606000000001</v>
      </c>
      <c r="L138">
        <v>0.34792600000000001</v>
      </c>
      <c r="M138" t="s">
        <v>4</v>
      </c>
      <c r="N138">
        <v>17.050260999999999</v>
      </c>
      <c r="O138">
        <v>0.14970800000000001</v>
      </c>
      <c r="P138" t="s">
        <v>5</v>
      </c>
      <c r="Q138">
        <v>7.8655920000000004</v>
      </c>
      <c r="R138">
        <v>2.8381E-2</v>
      </c>
      <c r="S138" t="s">
        <v>6</v>
      </c>
      <c r="T138">
        <v>34.227015000000002</v>
      </c>
      <c r="U138">
        <v>1.8599999999999999E-4</v>
      </c>
      <c r="V138" t="s">
        <v>7</v>
      </c>
      <c r="W138">
        <v>1.1376500000000001</v>
      </c>
      <c r="X138">
        <v>2.9700000000000001E-4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0.99931199999999998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84.787757999999997</v>
      </c>
      <c r="I139">
        <v>0.63785199999999997</v>
      </c>
      <c r="J139" t="s">
        <v>3</v>
      </c>
      <c r="K139">
        <v>76.519191000000006</v>
      </c>
      <c r="L139">
        <v>0.38559599999999999</v>
      </c>
      <c r="M139" t="s">
        <v>4</v>
      </c>
      <c r="N139">
        <v>18.053599999999999</v>
      </c>
      <c r="O139">
        <v>0.16589300000000001</v>
      </c>
      <c r="P139" t="s">
        <v>5</v>
      </c>
      <c r="Q139">
        <v>8.3281259999999993</v>
      </c>
      <c r="R139">
        <v>3.1704999999999997E-2</v>
      </c>
      <c r="S139" t="s">
        <v>6</v>
      </c>
      <c r="T139">
        <v>36.244090999999997</v>
      </c>
      <c r="U139">
        <v>2.1599999999999999E-4</v>
      </c>
      <c r="V139" t="s">
        <v>7</v>
      </c>
      <c r="W139">
        <v>1.2044459999999999</v>
      </c>
      <c r="X139">
        <v>3.19E-4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0.99932600000000005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89.496978999999996</v>
      </c>
      <c r="I140">
        <v>0.71069000000000004</v>
      </c>
      <c r="J140" t="s">
        <v>3</v>
      </c>
      <c r="K140">
        <v>80.769389000000004</v>
      </c>
      <c r="L140">
        <v>0.43019099999999999</v>
      </c>
      <c r="M140" t="s">
        <v>4</v>
      </c>
      <c r="N140">
        <v>19.055502000000001</v>
      </c>
      <c r="O140">
        <v>0.18581500000000001</v>
      </c>
      <c r="P140" t="s">
        <v>5</v>
      </c>
      <c r="Q140">
        <v>8.7900960000000001</v>
      </c>
      <c r="R140">
        <v>3.5243999999999998E-2</v>
      </c>
      <c r="S140" t="s">
        <v>6</v>
      </c>
      <c r="T140">
        <v>38.261516999999998</v>
      </c>
      <c r="U140">
        <v>2.2599999999999999E-4</v>
      </c>
      <c r="V140" t="s">
        <v>7</v>
      </c>
      <c r="W140">
        <v>1.2714700000000001</v>
      </c>
      <c r="X140">
        <v>3.3399999999999999E-4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0.99933700000000003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94.211608999999996</v>
      </c>
      <c r="I141">
        <v>0.77548700000000004</v>
      </c>
      <c r="J141" t="s">
        <v>3</v>
      </c>
      <c r="K141">
        <v>85.025079000000005</v>
      </c>
      <c r="L141">
        <v>0.46822200000000003</v>
      </c>
      <c r="M141" t="s">
        <v>4</v>
      </c>
      <c r="N141">
        <v>20.058572999999999</v>
      </c>
      <c r="O141">
        <v>0.20195199999999999</v>
      </c>
      <c r="P141" t="s">
        <v>5</v>
      </c>
      <c r="Q141">
        <v>9.2520659999999992</v>
      </c>
      <c r="R141">
        <v>3.8956999999999999E-2</v>
      </c>
      <c r="S141" t="s">
        <v>6</v>
      </c>
      <c r="T141">
        <v>40.279803000000001</v>
      </c>
      <c r="U141">
        <v>2.3599999999999999E-4</v>
      </c>
      <c r="V141" t="s">
        <v>7</v>
      </c>
      <c r="W141">
        <v>1.3381069999999999</v>
      </c>
      <c r="X141">
        <v>3.7300000000000001E-4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1.23E-3</v>
      </c>
      <c r="AG141">
        <v>0</v>
      </c>
      <c r="AH141" t="s">
        <v>11</v>
      </c>
      <c r="AI141">
        <v>0.99937900000000002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5.1351719999999998</v>
      </c>
      <c r="I162">
        <v>1.066433</v>
      </c>
      <c r="J162" t="s">
        <v>3</v>
      </c>
      <c r="K162">
        <v>4.5479900000000004</v>
      </c>
      <c r="L162">
        <v>0.57547499999999996</v>
      </c>
      <c r="M162" t="s">
        <v>4</v>
      </c>
      <c r="N162">
        <v>1.2655019999999999</v>
      </c>
      <c r="O162">
        <v>0.30470599999999998</v>
      </c>
      <c r="P162" t="s">
        <v>5</v>
      </c>
      <c r="Q162">
        <v>0.59013899999999997</v>
      </c>
      <c r="R162">
        <v>7.6377E-2</v>
      </c>
      <c r="S162" t="s">
        <v>6</v>
      </c>
      <c r="T162">
        <v>1.930137</v>
      </c>
      <c r="U162">
        <v>7.2400000000000003E-4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0.99673100000000003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10.243663</v>
      </c>
      <c r="I163">
        <v>4.2023089999999996</v>
      </c>
      <c r="J163" t="s">
        <v>3</v>
      </c>
      <c r="K163">
        <v>9.0739629999999991</v>
      </c>
      <c r="L163">
        <v>2.267693</v>
      </c>
      <c r="M163" t="s">
        <v>4</v>
      </c>
      <c r="N163">
        <v>2.5245790000000001</v>
      </c>
      <c r="O163">
        <v>1.209106</v>
      </c>
      <c r="P163" t="s">
        <v>5</v>
      </c>
      <c r="Q163">
        <v>1.176312</v>
      </c>
      <c r="R163">
        <v>0.30052699999999999</v>
      </c>
      <c r="S163" t="s">
        <v>6</v>
      </c>
      <c r="T163">
        <v>3.8525149999999999</v>
      </c>
      <c r="U163">
        <v>2.3809999999999999E-3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0.99715500000000001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15.309829000000001</v>
      </c>
      <c r="I164">
        <v>8.8780610000000006</v>
      </c>
      <c r="J164" t="s">
        <v>3</v>
      </c>
      <c r="K164">
        <v>13.570157</v>
      </c>
      <c r="L164">
        <v>4.7883899999999997</v>
      </c>
      <c r="M164" t="s">
        <v>4</v>
      </c>
      <c r="N164">
        <v>3.7658589999999998</v>
      </c>
      <c r="O164">
        <v>2.576641</v>
      </c>
      <c r="P164" t="s">
        <v>5</v>
      </c>
      <c r="Q164">
        <v>1.750459</v>
      </c>
      <c r="R164">
        <v>0.63710999999999995</v>
      </c>
      <c r="S164" t="s">
        <v>6</v>
      </c>
      <c r="T164">
        <v>5.7735380000000003</v>
      </c>
      <c r="U164">
        <v>4.7790000000000003E-3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0.99753899999999995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20.333348999999998</v>
      </c>
      <c r="I165">
        <v>14.303350999999999</v>
      </c>
      <c r="J165" t="s">
        <v>3</v>
      </c>
      <c r="K165">
        <v>18.033035000000002</v>
      </c>
      <c r="L165">
        <v>7.6941230000000003</v>
      </c>
      <c r="M165" t="s">
        <v>4</v>
      </c>
      <c r="N165">
        <v>4.9825860000000004</v>
      </c>
      <c r="O165">
        <v>4.1868069999999999</v>
      </c>
      <c r="P165" t="s">
        <v>5</v>
      </c>
      <c r="Q165">
        <v>2.3147220000000002</v>
      </c>
      <c r="R165">
        <v>1.0338130000000001</v>
      </c>
      <c r="S165" t="s">
        <v>6</v>
      </c>
      <c r="T165">
        <v>7.6934750000000003</v>
      </c>
      <c r="U165">
        <v>7.5360000000000002E-3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0.99799499999999997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25.318863</v>
      </c>
      <c r="I166">
        <v>20.261657</v>
      </c>
      <c r="J166" t="s">
        <v>3</v>
      </c>
      <c r="K166">
        <v>22.466878999999999</v>
      </c>
      <c r="L166">
        <v>10.884594999999999</v>
      </c>
      <c r="M166" t="s">
        <v>4</v>
      </c>
      <c r="N166">
        <v>6.183846</v>
      </c>
      <c r="O166">
        <v>5.9941930000000001</v>
      </c>
      <c r="P166" t="s">
        <v>5</v>
      </c>
      <c r="Q166">
        <v>2.8692479999999998</v>
      </c>
      <c r="R166">
        <v>1.4705820000000001</v>
      </c>
      <c r="S166" t="s">
        <v>6</v>
      </c>
      <c r="T166">
        <v>9.6128850000000003</v>
      </c>
      <c r="U166">
        <v>1.0574999999999999E-2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0.99847200000000003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30.271896000000002</v>
      </c>
      <c r="I167">
        <v>26.534683999999999</v>
      </c>
      <c r="J167" t="s">
        <v>3</v>
      </c>
      <c r="K167">
        <v>26.877680000000002</v>
      </c>
      <c r="L167">
        <v>14.223674000000001</v>
      </c>
      <c r="M167" t="s">
        <v>4</v>
      </c>
      <c r="N167">
        <v>7.3671150000000001</v>
      </c>
      <c r="O167">
        <v>7.8955820000000001</v>
      </c>
      <c r="P167" t="s">
        <v>5</v>
      </c>
      <c r="Q167">
        <v>3.4150369999999999</v>
      </c>
      <c r="R167">
        <v>1.9395770000000001</v>
      </c>
      <c r="S167" t="s">
        <v>6</v>
      </c>
      <c r="T167">
        <v>11.531191</v>
      </c>
      <c r="U167">
        <v>1.3624000000000001E-2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35.207565000000002</v>
      </c>
      <c r="I168">
        <v>33.221587</v>
      </c>
      <c r="J168" t="s">
        <v>3</v>
      </c>
      <c r="K168">
        <v>31.277932</v>
      </c>
      <c r="L168">
        <v>17.815524</v>
      </c>
      <c r="M168" t="s">
        <v>4</v>
      </c>
      <c r="N168">
        <v>8.5391460000000006</v>
      </c>
      <c r="O168">
        <v>9.8992079999999998</v>
      </c>
      <c r="P168" t="s">
        <v>5</v>
      </c>
      <c r="Q168">
        <v>3.9538250000000001</v>
      </c>
      <c r="R168">
        <v>2.4278379999999999</v>
      </c>
      <c r="S168" t="s">
        <v>6</v>
      </c>
      <c r="T168">
        <v>13.449947999999999</v>
      </c>
      <c r="U168">
        <v>1.6798E-2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0.99866500000000002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40.126429999999999</v>
      </c>
      <c r="I169">
        <v>40.121533999999997</v>
      </c>
      <c r="J169" t="s">
        <v>3</v>
      </c>
      <c r="K169">
        <v>35.665267999999998</v>
      </c>
      <c r="L169">
        <v>21.524217</v>
      </c>
      <c r="M169" t="s">
        <v>4</v>
      </c>
      <c r="N169">
        <v>9.6989190000000001</v>
      </c>
      <c r="O169">
        <v>11.960129</v>
      </c>
      <c r="P169" t="s">
        <v>5</v>
      </c>
      <c r="Q169">
        <v>4.4889659999999996</v>
      </c>
      <c r="R169">
        <v>2.9319959999999998</v>
      </c>
      <c r="S169" t="s">
        <v>6</v>
      </c>
      <c r="T169">
        <v>15.367025</v>
      </c>
      <c r="U169">
        <v>1.9894999999999999E-2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0.99876299999999996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45.029207</v>
      </c>
      <c r="I170">
        <v>46.190711</v>
      </c>
      <c r="J170" t="s">
        <v>3</v>
      </c>
      <c r="K170">
        <v>40.042836999999999</v>
      </c>
      <c r="L170">
        <v>24.814458999999999</v>
      </c>
      <c r="M170" t="s">
        <v>4</v>
      </c>
      <c r="N170">
        <v>10.851419999999999</v>
      </c>
      <c r="O170">
        <v>13.747280999999999</v>
      </c>
      <c r="P170" t="s">
        <v>5</v>
      </c>
      <c r="Q170">
        <v>5.0175099999999997</v>
      </c>
      <c r="R170">
        <v>3.3641200000000002</v>
      </c>
      <c r="S170" t="s">
        <v>6</v>
      </c>
      <c r="T170">
        <v>17.284538999999999</v>
      </c>
      <c r="U170">
        <v>2.2460000000000001E-2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0.99895900000000004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49.990850999999999</v>
      </c>
      <c r="I171">
        <v>52.265658999999999</v>
      </c>
      <c r="J171" t="s">
        <v>3</v>
      </c>
      <c r="K171">
        <v>44.465083</v>
      </c>
      <c r="L171">
        <v>28.095616</v>
      </c>
      <c r="M171" t="s">
        <v>4</v>
      </c>
      <c r="N171">
        <v>12.033341999999999</v>
      </c>
      <c r="O171">
        <v>15.531753</v>
      </c>
      <c r="P171" t="s">
        <v>5</v>
      </c>
      <c r="Q171">
        <v>5.5611090000000001</v>
      </c>
      <c r="R171">
        <v>3.803321</v>
      </c>
      <c r="S171" t="s">
        <v>6</v>
      </c>
      <c r="T171">
        <v>19.203437999999998</v>
      </c>
      <c r="U171">
        <v>2.5151E-2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0.99907500000000005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55.016641</v>
      </c>
      <c r="I172">
        <v>59.117849</v>
      </c>
      <c r="J172" t="s">
        <v>3</v>
      </c>
      <c r="K172">
        <v>48.933199000000002</v>
      </c>
      <c r="L172">
        <v>31.877025</v>
      </c>
      <c r="M172" t="s">
        <v>4</v>
      </c>
      <c r="N172">
        <v>13.250533000000001</v>
      </c>
      <c r="O172">
        <v>17.494413999999999</v>
      </c>
      <c r="P172" t="s">
        <v>5</v>
      </c>
      <c r="Q172">
        <v>6.1225350000000001</v>
      </c>
      <c r="R172">
        <v>4.2709169999999999</v>
      </c>
      <c r="S172" t="s">
        <v>6</v>
      </c>
      <c r="T172">
        <v>21.12416</v>
      </c>
      <c r="U172">
        <v>2.8593E-2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0.99919100000000005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60.009853999999997</v>
      </c>
      <c r="I173">
        <v>66.545377000000002</v>
      </c>
      <c r="J173" t="s">
        <v>3</v>
      </c>
      <c r="K173">
        <v>53.378106000000002</v>
      </c>
      <c r="L173">
        <v>35.956110000000002</v>
      </c>
      <c r="M173" t="s">
        <v>4</v>
      </c>
      <c r="N173">
        <v>14.451767</v>
      </c>
      <c r="O173">
        <v>19.641551</v>
      </c>
      <c r="P173" t="s">
        <v>5</v>
      </c>
      <c r="Q173">
        <v>6.6746499999999997</v>
      </c>
      <c r="R173">
        <v>4.7855470000000002</v>
      </c>
      <c r="S173" t="s">
        <v>6</v>
      </c>
      <c r="T173">
        <v>23.043140999999999</v>
      </c>
      <c r="U173">
        <v>3.2143999999999999E-2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0.99920500000000001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64.968832000000006</v>
      </c>
      <c r="I174">
        <v>74.456470999999993</v>
      </c>
      <c r="J174" t="s">
        <v>3</v>
      </c>
      <c r="K174">
        <v>57.79562</v>
      </c>
      <c r="L174">
        <v>40.279620000000001</v>
      </c>
      <c r="M174" t="s">
        <v>4</v>
      </c>
      <c r="N174">
        <v>15.633381</v>
      </c>
      <c r="O174">
        <v>21.934007999999999</v>
      </c>
      <c r="P174" t="s">
        <v>5</v>
      </c>
      <c r="Q174">
        <v>7.2194729999999998</v>
      </c>
      <c r="R174">
        <v>5.3399910000000004</v>
      </c>
      <c r="S174" t="s">
        <v>6</v>
      </c>
      <c r="T174">
        <v>24.960892999999999</v>
      </c>
      <c r="U174">
        <v>3.6259E-2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0.99926300000000001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69.904229999999998</v>
      </c>
      <c r="I175">
        <v>82.674128999999994</v>
      </c>
      <c r="J175" t="s">
        <v>3</v>
      </c>
      <c r="K175">
        <v>62.195312999999999</v>
      </c>
      <c r="L175">
        <v>44.776159</v>
      </c>
      <c r="M175" t="s">
        <v>4</v>
      </c>
      <c r="N175">
        <v>16.804500999999998</v>
      </c>
      <c r="O175">
        <v>24.358447000000002</v>
      </c>
      <c r="P175" t="s">
        <v>5</v>
      </c>
      <c r="Q175">
        <v>7.7587599999999997</v>
      </c>
      <c r="R175">
        <v>5.9146109999999998</v>
      </c>
      <c r="S175" t="s">
        <v>6</v>
      </c>
      <c r="T175">
        <v>26.879238999999998</v>
      </c>
      <c r="U175">
        <v>4.0742E-2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0.99927200000000005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74.812106999999997</v>
      </c>
      <c r="I176">
        <v>90.836128000000002</v>
      </c>
      <c r="J176" t="s">
        <v>3</v>
      </c>
      <c r="K176">
        <v>66.574340000000007</v>
      </c>
      <c r="L176">
        <v>49.214854000000003</v>
      </c>
      <c r="M176" t="s">
        <v>4</v>
      </c>
      <c r="N176">
        <v>17.961286000000001</v>
      </c>
      <c r="O176">
        <v>26.748190999999998</v>
      </c>
      <c r="P176" t="s">
        <v>5</v>
      </c>
      <c r="Q176">
        <v>8.2912130000000008</v>
      </c>
      <c r="R176">
        <v>6.4966419999999996</v>
      </c>
      <c r="S176" t="s">
        <v>6</v>
      </c>
      <c r="T176">
        <v>28.796437999999998</v>
      </c>
      <c r="U176">
        <v>4.5463999999999997E-2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0.99929599999999996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79.703294999999997</v>
      </c>
      <c r="I177">
        <v>99.047282999999993</v>
      </c>
      <c r="J177" t="s">
        <v>3</v>
      </c>
      <c r="K177">
        <v>70.941901000000001</v>
      </c>
      <c r="L177">
        <v>53.690325000000001</v>
      </c>
      <c r="M177" t="s">
        <v>4</v>
      </c>
      <c r="N177">
        <v>19.111456</v>
      </c>
      <c r="O177">
        <v>29.185075999999999</v>
      </c>
      <c r="P177" t="s">
        <v>5</v>
      </c>
      <c r="Q177">
        <v>8.8181480000000008</v>
      </c>
      <c r="R177">
        <v>7.0776250000000003</v>
      </c>
      <c r="S177" t="s">
        <v>6</v>
      </c>
      <c r="T177">
        <v>30.713595999999999</v>
      </c>
      <c r="U177">
        <v>4.9549000000000003E-2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0.99932799999999999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84.583421000000001</v>
      </c>
      <c r="I178">
        <v>107.10554</v>
      </c>
      <c r="J178" t="s">
        <v>3</v>
      </c>
      <c r="K178">
        <v>75.302124000000006</v>
      </c>
      <c r="L178">
        <v>58.087967999999996</v>
      </c>
      <c r="M178" t="s">
        <v>4</v>
      </c>
      <c r="N178">
        <v>20.254225999999999</v>
      </c>
      <c r="O178">
        <v>31.542045999999999</v>
      </c>
      <c r="P178" t="s">
        <v>5</v>
      </c>
      <c r="Q178">
        <v>9.3414350000000006</v>
      </c>
      <c r="R178">
        <v>7.6495519999999999</v>
      </c>
      <c r="S178" t="s">
        <v>6</v>
      </c>
      <c r="T178">
        <v>32.630560000000003</v>
      </c>
      <c r="U178">
        <v>5.3197000000000001E-2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0.99936599999999998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89.441997999999998</v>
      </c>
      <c r="I179">
        <v>115.133168</v>
      </c>
      <c r="J179" t="s">
        <v>3</v>
      </c>
      <c r="K179">
        <v>79.646041999999994</v>
      </c>
      <c r="L179">
        <v>62.509653</v>
      </c>
      <c r="M179" t="s">
        <v>4</v>
      </c>
      <c r="N179">
        <v>21.382190000000001</v>
      </c>
      <c r="O179">
        <v>33.880288</v>
      </c>
      <c r="P179" t="s">
        <v>5</v>
      </c>
      <c r="Q179">
        <v>9.8590479999999996</v>
      </c>
      <c r="R179">
        <v>8.2033170000000002</v>
      </c>
      <c r="S179" t="s">
        <v>6</v>
      </c>
      <c r="T179">
        <v>34.546275999999999</v>
      </c>
      <c r="U179">
        <v>5.6908E-2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0.99936599999999998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94.328962000000004</v>
      </c>
      <c r="I180">
        <v>122.536725</v>
      </c>
      <c r="J180" t="s">
        <v>3</v>
      </c>
      <c r="K180">
        <v>84.012795999999994</v>
      </c>
      <c r="L180">
        <v>66.559735000000003</v>
      </c>
      <c r="M180" t="s">
        <v>4</v>
      </c>
      <c r="N180">
        <v>22.523063</v>
      </c>
      <c r="O180">
        <v>36.004254000000003</v>
      </c>
      <c r="P180" t="s">
        <v>5</v>
      </c>
      <c r="Q180">
        <v>10.382776</v>
      </c>
      <c r="R180">
        <v>8.7247160000000008</v>
      </c>
      <c r="S180" t="s">
        <v>6</v>
      </c>
      <c r="T180">
        <v>36.463836999999998</v>
      </c>
      <c r="U180">
        <v>6.055E-2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0.99944200000000005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99.318693999999994</v>
      </c>
      <c r="I181">
        <v>129.34753799999999</v>
      </c>
      <c r="J181" t="s">
        <v>3</v>
      </c>
      <c r="K181">
        <v>88.455596</v>
      </c>
      <c r="L181">
        <v>70.421645999999996</v>
      </c>
      <c r="M181" t="s">
        <v>4</v>
      </c>
      <c r="N181">
        <v>23.720098</v>
      </c>
      <c r="O181">
        <v>37.878402000000001</v>
      </c>
      <c r="P181" t="s">
        <v>5</v>
      </c>
      <c r="Q181">
        <v>10.933913</v>
      </c>
      <c r="R181">
        <v>9.1589189999999991</v>
      </c>
      <c r="S181" t="s">
        <v>6</v>
      </c>
      <c r="T181">
        <v>38.383403000000001</v>
      </c>
      <c r="U181">
        <v>6.3911999999999997E-2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0.99947399999999997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51.527762000000003</v>
      </c>
      <c r="I182">
        <v>97.916691</v>
      </c>
      <c r="J182" t="s">
        <v>3</v>
      </c>
      <c r="K182">
        <v>49.358153000000001</v>
      </c>
      <c r="L182">
        <v>97.738077000000004</v>
      </c>
      <c r="M182" t="s">
        <v>4</v>
      </c>
      <c r="N182">
        <v>5.5983700000000001</v>
      </c>
      <c r="O182">
        <v>2.6699999999999998E-4</v>
      </c>
      <c r="P182" t="s">
        <v>5</v>
      </c>
      <c r="Q182">
        <v>42.883682999999998</v>
      </c>
      <c r="R182">
        <v>96.251254000000003</v>
      </c>
      <c r="S182" t="s">
        <v>6</v>
      </c>
      <c r="T182">
        <v>49.331656000000002</v>
      </c>
      <c r="U182">
        <v>97.263681000000005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1.2329999999999999E-3</v>
      </c>
      <c r="AG182">
        <v>0</v>
      </c>
      <c r="AH182" t="s">
        <v>11</v>
      </c>
      <c r="AI182">
        <v>0.99658199999999997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100.37810899999999</v>
      </c>
      <c r="I183">
        <v>242.77207799999999</v>
      </c>
      <c r="J183" t="s">
        <v>3</v>
      </c>
      <c r="K183">
        <v>96.052961999999994</v>
      </c>
      <c r="L183">
        <v>242.33955800000001</v>
      </c>
      <c r="M183" t="s">
        <v>4</v>
      </c>
      <c r="N183">
        <v>11.190575000000001</v>
      </c>
      <c r="O183">
        <v>7.1299999999999998E-4</v>
      </c>
      <c r="P183" t="s">
        <v>5</v>
      </c>
      <c r="Q183">
        <v>83.137387000000004</v>
      </c>
      <c r="R183">
        <v>238.419747</v>
      </c>
      <c r="S183" t="s">
        <v>6</v>
      </c>
      <c r="T183">
        <v>95.992215000000002</v>
      </c>
      <c r="U183">
        <v>240.995802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0.99698799999999999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148.19635099999999</v>
      </c>
      <c r="I184">
        <v>329.37973199999999</v>
      </c>
      <c r="J184" t="s">
        <v>3</v>
      </c>
      <c r="K184">
        <v>141.71603099999999</v>
      </c>
      <c r="L184">
        <v>328.762092</v>
      </c>
      <c r="M184" t="s">
        <v>4</v>
      </c>
      <c r="N184">
        <v>16.783460000000002</v>
      </c>
      <c r="O184">
        <v>1.114E-3</v>
      </c>
      <c r="P184" t="s">
        <v>5</v>
      </c>
      <c r="Q184">
        <v>122.36425199999999</v>
      </c>
      <c r="R184">
        <v>323.25582300000002</v>
      </c>
      <c r="S184" t="s">
        <v>6</v>
      </c>
      <c r="T184">
        <v>141.624123</v>
      </c>
      <c r="U184">
        <v>326.62578600000001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1.2310000000000001E-3</v>
      </c>
      <c r="AG184">
        <v>0</v>
      </c>
      <c r="AH184" t="s">
        <v>11</v>
      </c>
      <c r="AI184">
        <v>0.997645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195.43579099999999</v>
      </c>
      <c r="I185">
        <v>364.59368499999999</v>
      </c>
      <c r="J185" t="s">
        <v>3</v>
      </c>
      <c r="K185">
        <v>186.80068600000001</v>
      </c>
      <c r="L185">
        <v>363.87043999999997</v>
      </c>
      <c r="M185" t="s">
        <v>4</v>
      </c>
      <c r="N185">
        <v>22.375841000000001</v>
      </c>
      <c r="O185">
        <v>1.508E-3</v>
      </c>
      <c r="P185" t="s">
        <v>5</v>
      </c>
      <c r="Q185">
        <v>161.01806400000001</v>
      </c>
      <c r="R185">
        <v>357.506282</v>
      </c>
      <c r="S185" t="s">
        <v>6</v>
      </c>
      <c r="T185">
        <v>186.67637300000001</v>
      </c>
      <c r="U185">
        <v>361.06609800000001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244.61478399999999</v>
      </c>
      <c r="I186">
        <v>475.43895800000001</v>
      </c>
      <c r="J186" t="s">
        <v>3</v>
      </c>
      <c r="K186">
        <v>233.823905</v>
      </c>
      <c r="L186">
        <v>474.43937099999999</v>
      </c>
      <c r="M186" t="s">
        <v>4</v>
      </c>
      <c r="N186">
        <v>27.973710000000001</v>
      </c>
      <c r="O186">
        <v>2.1559999999999999E-3</v>
      </c>
      <c r="P186" t="s">
        <v>5</v>
      </c>
      <c r="Q186">
        <v>201.58046300000001</v>
      </c>
      <c r="R186">
        <v>465.84229299999998</v>
      </c>
      <c r="S186" t="s">
        <v>6</v>
      </c>
      <c r="T186">
        <v>233.66039900000001</v>
      </c>
      <c r="U186">
        <v>470.30332600000003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0.99822999999999995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295.70929899999999</v>
      </c>
      <c r="I187">
        <v>824.72374100000002</v>
      </c>
      <c r="J187" t="s">
        <v>3</v>
      </c>
      <c r="K187">
        <v>282.76106600000003</v>
      </c>
      <c r="L187">
        <v>823.04614200000003</v>
      </c>
      <c r="M187" t="s">
        <v>4</v>
      </c>
      <c r="N187">
        <v>33.573970000000003</v>
      </c>
      <c r="O187">
        <v>3.2490000000000002E-3</v>
      </c>
      <c r="P187" t="s">
        <v>5</v>
      </c>
      <c r="Q187">
        <v>244.04708299999999</v>
      </c>
      <c r="R187">
        <v>808.55741999999998</v>
      </c>
      <c r="S187" t="s">
        <v>6</v>
      </c>
      <c r="T187">
        <v>282.59699699999999</v>
      </c>
      <c r="U187">
        <v>819.25680599999998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0.99836899999999995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345.59473100000002</v>
      </c>
      <c r="I188">
        <v>1235.3030679999999</v>
      </c>
      <c r="J188" t="s">
        <v>3</v>
      </c>
      <c r="K188">
        <v>330.49067100000002</v>
      </c>
      <c r="L188">
        <v>1232.9837279999999</v>
      </c>
      <c r="M188" t="s">
        <v>4</v>
      </c>
      <c r="N188">
        <v>39.170690999999998</v>
      </c>
      <c r="O188">
        <v>4.0679999999999996E-3</v>
      </c>
      <c r="P188" t="s">
        <v>5</v>
      </c>
      <c r="Q188">
        <v>285.26610799999997</v>
      </c>
      <c r="R188">
        <v>1211.603613</v>
      </c>
      <c r="S188" t="s">
        <v>6</v>
      </c>
      <c r="T188">
        <v>330.229671</v>
      </c>
      <c r="U188">
        <v>1225.9432830000001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0.99846699999999999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396.125834</v>
      </c>
      <c r="I189">
        <v>1495.5100379999999</v>
      </c>
      <c r="J189" t="s">
        <v>3</v>
      </c>
      <c r="K189">
        <v>378.86587900000001</v>
      </c>
      <c r="L189">
        <v>1492.6993379999999</v>
      </c>
      <c r="M189" t="s">
        <v>4</v>
      </c>
      <c r="N189">
        <v>44.768332000000001</v>
      </c>
      <c r="O189">
        <v>4.5789999999999997E-3</v>
      </c>
      <c r="P189" t="s">
        <v>5</v>
      </c>
      <c r="Q189">
        <v>327.18301100000002</v>
      </c>
      <c r="R189">
        <v>1466.1033110000001</v>
      </c>
      <c r="S189" t="s">
        <v>6</v>
      </c>
      <c r="T189">
        <v>378.56757299999998</v>
      </c>
      <c r="U189">
        <v>1481.7815820000001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0.99863999999999997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444.94158900000002</v>
      </c>
      <c r="I190">
        <v>1706.9324859999999</v>
      </c>
      <c r="J190" t="s">
        <v>3</v>
      </c>
      <c r="K190">
        <v>425.52632399999999</v>
      </c>
      <c r="L190">
        <v>1703.714915</v>
      </c>
      <c r="M190" t="s">
        <v>4</v>
      </c>
      <c r="N190">
        <v>50.364620000000002</v>
      </c>
      <c r="O190">
        <v>5.1130000000000004E-3</v>
      </c>
      <c r="P190" t="s">
        <v>5</v>
      </c>
      <c r="Q190">
        <v>367.40129000000002</v>
      </c>
      <c r="R190">
        <v>1672.752463</v>
      </c>
      <c r="S190" t="s">
        <v>6</v>
      </c>
      <c r="T190">
        <v>425.22157299999998</v>
      </c>
      <c r="U190">
        <v>1692.3037790000001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0.99868100000000004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496.36055099999999</v>
      </c>
      <c r="I191">
        <v>2215.6522629999999</v>
      </c>
      <c r="J191" t="s">
        <v>3</v>
      </c>
      <c r="K191">
        <v>474.78878500000002</v>
      </c>
      <c r="L191">
        <v>2211.521737</v>
      </c>
      <c r="M191" t="s">
        <v>4</v>
      </c>
      <c r="N191">
        <v>55.962876000000001</v>
      </c>
      <c r="O191">
        <v>6.4409999999999997E-3</v>
      </c>
      <c r="P191" t="s">
        <v>5</v>
      </c>
      <c r="Q191">
        <v>410.203508</v>
      </c>
      <c r="R191">
        <v>2171.2828749999999</v>
      </c>
      <c r="S191" t="s">
        <v>6</v>
      </c>
      <c r="T191">
        <v>474.44828699999999</v>
      </c>
      <c r="U191">
        <v>2199.6800929999999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0.99884700000000004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547.12509699999998</v>
      </c>
      <c r="I192">
        <v>2655.0507710000002</v>
      </c>
      <c r="J192" t="s">
        <v>3</v>
      </c>
      <c r="K192">
        <v>523.39755400000001</v>
      </c>
      <c r="L192">
        <v>2650.335161</v>
      </c>
      <c r="M192" t="s">
        <v>4</v>
      </c>
      <c r="N192">
        <v>61.559986000000002</v>
      </c>
      <c r="O192">
        <v>7.1789999999999996E-3</v>
      </c>
      <c r="P192" t="s">
        <v>5</v>
      </c>
      <c r="Q192">
        <v>452.359039</v>
      </c>
      <c r="R192">
        <v>2603.1547620000001</v>
      </c>
      <c r="S192" t="s">
        <v>6</v>
      </c>
      <c r="T192">
        <v>523.07240200000001</v>
      </c>
      <c r="U192">
        <v>2635.0391679999998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0.99903299999999995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596.02079200000003</v>
      </c>
      <c r="I193">
        <v>2969.074181</v>
      </c>
      <c r="J193" t="s">
        <v>3</v>
      </c>
      <c r="K193">
        <v>570.13793599999997</v>
      </c>
      <c r="L193">
        <v>2963.9484649999999</v>
      </c>
      <c r="M193" t="s">
        <v>4</v>
      </c>
      <c r="N193">
        <v>67.157606999999999</v>
      </c>
      <c r="O193">
        <v>7.7010000000000004E-3</v>
      </c>
      <c r="P193" t="s">
        <v>5</v>
      </c>
      <c r="Q193">
        <v>492.65588200000002</v>
      </c>
      <c r="R193">
        <v>2912.134055</v>
      </c>
      <c r="S193" t="s">
        <v>6</v>
      </c>
      <c r="T193">
        <v>570.04948400000001</v>
      </c>
      <c r="U193">
        <v>2955.7431280000001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0.99907500000000005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644.21155299999998</v>
      </c>
      <c r="I194">
        <v>3219.0153679999999</v>
      </c>
      <c r="J194" t="s">
        <v>3</v>
      </c>
      <c r="K194">
        <v>616.17524000000003</v>
      </c>
      <c r="L194">
        <v>3213.6804609999999</v>
      </c>
      <c r="M194" t="s">
        <v>4</v>
      </c>
      <c r="N194">
        <v>72.754334</v>
      </c>
      <c r="O194">
        <v>8.4430000000000009E-3</v>
      </c>
      <c r="P194" t="s">
        <v>5</v>
      </c>
      <c r="Q194">
        <v>532.25323900000001</v>
      </c>
      <c r="R194">
        <v>3158.6959000000002</v>
      </c>
      <c r="S194" t="s">
        <v>6</v>
      </c>
      <c r="T194">
        <v>616.05415300000004</v>
      </c>
      <c r="U194">
        <v>3204.4727389999998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0.99910900000000002</v>
      </c>
      <c r="AJ194">
        <v>9.9999999999999995E-7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692.52667599999995</v>
      </c>
      <c r="I195">
        <v>3463.2434779999999</v>
      </c>
      <c r="J195" t="s">
        <v>3</v>
      </c>
      <c r="K195">
        <v>662.33544199999994</v>
      </c>
      <c r="L195">
        <v>3457.537507</v>
      </c>
      <c r="M195" t="s">
        <v>4</v>
      </c>
      <c r="N195">
        <v>78.352590000000006</v>
      </c>
      <c r="O195">
        <v>9.3849999999999992E-3</v>
      </c>
      <c r="P195" t="s">
        <v>5</v>
      </c>
      <c r="Q195">
        <v>571.975369</v>
      </c>
      <c r="R195">
        <v>3398.3583950000002</v>
      </c>
      <c r="S195" t="s">
        <v>6</v>
      </c>
      <c r="T195">
        <v>662.18457000000001</v>
      </c>
      <c r="U195">
        <v>3447.4443150000002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0.99923099999999998</v>
      </c>
      <c r="AJ195">
        <v>9.9999999999999995E-7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742.53974100000005</v>
      </c>
      <c r="I196">
        <v>4046.638418</v>
      </c>
      <c r="J196" t="s">
        <v>3</v>
      </c>
      <c r="K196">
        <v>710.19214599999998</v>
      </c>
      <c r="L196">
        <v>4039.8402609999998</v>
      </c>
      <c r="M196" t="s">
        <v>4</v>
      </c>
      <c r="N196">
        <v>83.953845000000001</v>
      </c>
      <c r="O196">
        <v>1.069E-2</v>
      </c>
      <c r="P196" t="s">
        <v>5</v>
      </c>
      <c r="Q196">
        <v>613.37753099999998</v>
      </c>
      <c r="R196">
        <v>3971.1342370000002</v>
      </c>
      <c r="S196" t="s">
        <v>6</v>
      </c>
      <c r="T196">
        <v>710.02556400000003</v>
      </c>
      <c r="U196">
        <v>4023.8583480000002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0.99928700000000004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793.05300199999999</v>
      </c>
      <c r="I197">
        <v>4442.8136599999998</v>
      </c>
      <c r="J197" t="s">
        <v>3</v>
      </c>
      <c r="K197">
        <v>758.548588</v>
      </c>
      <c r="L197">
        <v>4435.2798439999997</v>
      </c>
      <c r="M197" t="s">
        <v>4</v>
      </c>
      <c r="N197">
        <v>89.556325999999999</v>
      </c>
      <c r="O197">
        <v>1.196E-2</v>
      </c>
      <c r="P197" t="s">
        <v>5</v>
      </c>
      <c r="Q197">
        <v>655.27478299999996</v>
      </c>
      <c r="R197">
        <v>4359.8911269999999</v>
      </c>
      <c r="S197" t="s">
        <v>6</v>
      </c>
      <c r="T197">
        <v>758.61781099999996</v>
      </c>
      <c r="U197">
        <v>4397.9403789999997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0.99935399999999996</v>
      </c>
      <c r="AJ197">
        <v>9.9999999999999995E-7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842.81455400000004</v>
      </c>
      <c r="I198">
        <v>4952.6672859999999</v>
      </c>
      <c r="J198" t="s">
        <v>3</v>
      </c>
      <c r="K198">
        <v>806.15452500000004</v>
      </c>
      <c r="L198">
        <v>4944.1596460000001</v>
      </c>
      <c r="M198" t="s">
        <v>4</v>
      </c>
      <c r="N198">
        <v>95.158806999999996</v>
      </c>
      <c r="O198">
        <v>1.3001E-2</v>
      </c>
      <c r="P198" t="s">
        <v>5</v>
      </c>
      <c r="Q198">
        <v>696.42612799999995</v>
      </c>
      <c r="R198">
        <v>4860.7272059999996</v>
      </c>
      <c r="S198" t="s">
        <v>6</v>
      </c>
      <c r="T198">
        <v>806.188221</v>
      </c>
      <c r="U198">
        <v>4904.5505910000002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0.99936400000000003</v>
      </c>
      <c r="AJ198">
        <v>9.9999999999999995E-7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891.89162399999998</v>
      </c>
      <c r="I199">
        <v>5362.8243899999998</v>
      </c>
      <c r="J199" t="s">
        <v>3</v>
      </c>
      <c r="K199">
        <v>853.07563600000003</v>
      </c>
      <c r="L199">
        <v>5353.3841279999997</v>
      </c>
      <c r="M199" t="s">
        <v>4</v>
      </c>
      <c r="N199">
        <v>100.76178299999999</v>
      </c>
      <c r="O199">
        <v>1.452E-2</v>
      </c>
      <c r="P199" t="s">
        <v>5</v>
      </c>
      <c r="Q199">
        <v>736.79112099999998</v>
      </c>
      <c r="R199">
        <v>5269.7221479999998</v>
      </c>
      <c r="S199" t="s">
        <v>6</v>
      </c>
      <c r="T199">
        <v>853.07141000000001</v>
      </c>
      <c r="U199">
        <v>5320.6572079999996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0.99943099999999996</v>
      </c>
      <c r="AJ199">
        <v>9.9999999999999995E-7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940.37640999999996</v>
      </c>
      <c r="I200">
        <v>5644.0446529999999</v>
      </c>
      <c r="J200" t="s">
        <v>3</v>
      </c>
      <c r="K200">
        <v>899.40541099999996</v>
      </c>
      <c r="L200">
        <v>5633.9765989999996</v>
      </c>
      <c r="M200" t="s">
        <v>4</v>
      </c>
      <c r="N200">
        <v>106.362708</v>
      </c>
      <c r="O200">
        <v>1.5625E-2</v>
      </c>
      <c r="P200" t="s">
        <v>5</v>
      </c>
      <c r="Q200">
        <v>776.67635700000005</v>
      </c>
      <c r="R200">
        <v>5540.2252289999997</v>
      </c>
      <c r="S200" t="s">
        <v>6</v>
      </c>
      <c r="T200">
        <v>899.36857999999995</v>
      </c>
      <c r="U200">
        <v>5615.511399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0.99948300000000001</v>
      </c>
      <c r="AJ200">
        <v>9.9999999999999995E-7</v>
      </c>
      <c r="AK200" t="s">
        <v>12</v>
      </c>
      <c r="AL200">
        <v>0.82</v>
      </c>
      <c r="AM200">
        <v>32.947600000000001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988.44178199999999</v>
      </c>
      <c r="I201">
        <v>5892.659987</v>
      </c>
      <c r="J201" t="s">
        <v>3</v>
      </c>
      <c r="K201">
        <v>945.31620399999997</v>
      </c>
      <c r="L201">
        <v>5882.0967339999997</v>
      </c>
      <c r="M201" t="s">
        <v>4</v>
      </c>
      <c r="N201">
        <v>111.96355200000001</v>
      </c>
      <c r="O201">
        <v>1.6907999999999999E-2</v>
      </c>
      <c r="P201" t="s">
        <v>5</v>
      </c>
      <c r="Q201">
        <v>816.14158199999997</v>
      </c>
      <c r="R201">
        <v>5781.7397810000002</v>
      </c>
      <c r="S201" t="s">
        <v>6</v>
      </c>
      <c r="T201">
        <v>945.24467900000002</v>
      </c>
      <c r="U201">
        <v>5868.1966300000004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0.99950899999999998</v>
      </c>
      <c r="AJ201">
        <v>9.9999999999999995E-7</v>
      </c>
      <c r="AK201" t="s">
        <v>12</v>
      </c>
      <c r="AL201">
        <v>0.88</v>
      </c>
      <c r="AM201">
        <v>33.025599999999997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6.8740300000000003</v>
      </c>
      <c r="I222">
        <v>1.0005E-2</v>
      </c>
      <c r="J222" t="s">
        <v>3</v>
      </c>
      <c r="K222">
        <v>0.384799</v>
      </c>
      <c r="L222">
        <v>4.6E-5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13.179836999999999</v>
      </c>
      <c r="I223">
        <v>9.1489999999999991E-3</v>
      </c>
      <c r="J223" t="s">
        <v>3</v>
      </c>
      <c r="K223">
        <v>0.73125899999999999</v>
      </c>
      <c r="L223">
        <v>5.8E-5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19.485396000000001</v>
      </c>
      <c r="I224">
        <v>8.5789999999999998E-3</v>
      </c>
      <c r="J224" t="s">
        <v>3</v>
      </c>
      <c r="K224">
        <v>1.077882</v>
      </c>
      <c r="L224">
        <v>7.4999999999999993E-5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25.789908</v>
      </c>
      <c r="I225">
        <v>8.2660000000000008E-3</v>
      </c>
      <c r="J225" t="s">
        <v>3</v>
      </c>
      <c r="K225">
        <v>1.4242809999999999</v>
      </c>
      <c r="L225">
        <v>1.02E-4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32.094768999999999</v>
      </c>
      <c r="I226">
        <v>8.0309999999999999E-3</v>
      </c>
      <c r="J226" t="s">
        <v>3</v>
      </c>
      <c r="K226">
        <v>1.7699210000000001</v>
      </c>
      <c r="L226">
        <v>1.2799999999999999E-4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38.401817000000001</v>
      </c>
      <c r="I227">
        <v>8.3649999999999992E-3</v>
      </c>
      <c r="J227" t="s">
        <v>3</v>
      </c>
      <c r="K227">
        <v>2.1158290000000002</v>
      </c>
      <c r="L227">
        <v>1.5200000000000001E-4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44.708824999999997</v>
      </c>
      <c r="I228">
        <v>9.3670000000000003E-3</v>
      </c>
      <c r="J228" t="s">
        <v>3</v>
      </c>
      <c r="K228">
        <v>2.4618820000000001</v>
      </c>
      <c r="L228">
        <v>1.75E-4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51.016036999999997</v>
      </c>
      <c r="I229">
        <v>1.0758E-2</v>
      </c>
      <c r="J229" t="s">
        <v>3</v>
      </c>
      <c r="K229">
        <v>2.8081610000000001</v>
      </c>
      <c r="L229">
        <v>1.8799999999999999E-4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57.323537999999999</v>
      </c>
      <c r="I230">
        <v>1.2439E-2</v>
      </c>
      <c r="J230" t="s">
        <v>3</v>
      </c>
      <c r="K230">
        <v>3.1550539999999998</v>
      </c>
      <c r="L230">
        <v>2.1699999999999999E-4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63.630588000000003</v>
      </c>
      <c r="I231">
        <v>1.4586E-2</v>
      </c>
      <c r="J231" t="s">
        <v>3</v>
      </c>
      <c r="K231">
        <v>3.501865</v>
      </c>
      <c r="L231">
        <v>2.3699999999999999E-4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69.938991000000001</v>
      </c>
      <c r="I232">
        <v>1.6622999999999999E-2</v>
      </c>
      <c r="J232" t="s">
        <v>3</v>
      </c>
      <c r="K232">
        <v>3.8494739999999998</v>
      </c>
      <c r="L232">
        <v>2.41E-4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76.246622000000002</v>
      </c>
      <c r="I233">
        <v>1.9123000000000001E-2</v>
      </c>
      <c r="J233" t="s">
        <v>3</v>
      </c>
      <c r="K233">
        <v>4.1968569999999996</v>
      </c>
      <c r="L233">
        <v>2.8800000000000001E-4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82.555909999999997</v>
      </c>
      <c r="I234">
        <v>2.2003999999999999E-2</v>
      </c>
      <c r="J234" t="s">
        <v>3</v>
      </c>
      <c r="K234">
        <v>4.5448539999999999</v>
      </c>
      <c r="L234">
        <v>3.2499999999999999E-4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88.863332999999997</v>
      </c>
      <c r="I235">
        <v>2.5156999999999999E-2</v>
      </c>
      <c r="J235" t="s">
        <v>3</v>
      </c>
      <c r="K235">
        <v>4.8919490000000003</v>
      </c>
      <c r="L235">
        <v>3.48E-4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95.172171000000006</v>
      </c>
      <c r="I236">
        <v>2.8561E-2</v>
      </c>
      <c r="J236" t="s">
        <v>3</v>
      </c>
      <c r="K236">
        <v>5.2395149999999999</v>
      </c>
      <c r="L236">
        <v>3.6200000000000002E-4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101.481049</v>
      </c>
      <c r="I237">
        <v>3.1914999999999999E-2</v>
      </c>
      <c r="J237" t="s">
        <v>3</v>
      </c>
      <c r="K237">
        <v>5.5874699999999997</v>
      </c>
      <c r="L237">
        <v>4.2999999999999999E-4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107.78921</v>
      </c>
      <c r="I238">
        <v>3.5066E-2</v>
      </c>
      <c r="J238" t="s">
        <v>3</v>
      </c>
      <c r="K238">
        <v>5.9357329999999999</v>
      </c>
      <c r="L238">
        <v>4.3899999999999999E-4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114.097003</v>
      </c>
      <c r="I239">
        <v>3.8635000000000003E-2</v>
      </c>
      <c r="J239" t="s">
        <v>3</v>
      </c>
      <c r="K239">
        <v>6.2839340000000004</v>
      </c>
      <c r="L239">
        <v>4.86E-4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120.40524600000001</v>
      </c>
      <c r="I240">
        <v>4.1438999999999997E-2</v>
      </c>
      <c r="J240" t="s">
        <v>3</v>
      </c>
      <c r="K240">
        <v>6.6329339999999997</v>
      </c>
      <c r="L240">
        <v>5.5900000000000004E-4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126.713982</v>
      </c>
      <c r="I241">
        <v>4.4645999999999998E-2</v>
      </c>
      <c r="J241" t="s">
        <v>3</v>
      </c>
      <c r="K241">
        <v>6.9819339999999999</v>
      </c>
      <c r="L241">
        <v>5.7899999999999998E-4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6.2617399999999996</v>
      </c>
      <c r="I242">
        <v>1.2999999999999999E-4</v>
      </c>
      <c r="J242" t="s">
        <v>3</v>
      </c>
      <c r="K242">
        <v>0.31074299999999999</v>
      </c>
      <c r="L242">
        <v>6.0000000000000002E-6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12.527334</v>
      </c>
      <c r="I243">
        <v>3.3100000000000002E-4</v>
      </c>
      <c r="J243" t="s">
        <v>3</v>
      </c>
      <c r="K243">
        <v>0.62085100000000004</v>
      </c>
      <c r="L243">
        <v>1.0000000000000001E-5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18.792653999999999</v>
      </c>
      <c r="I244">
        <v>6.1200000000000002E-4</v>
      </c>
      <c r="J244" t="s">
        <v>3</v>
      </c>
      <c r="K244">
        <v>0.93124499999999999</v>
      </c>
      <c r="L244">
        <v>1.1E-5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25.057555000000001</v>
      </c>
      <c r="I245">
        <v>9.3000000000000005E-4</v>
      </c>
      <c r="J245" t="s">
        <v>3</v>
      </c>
      <c r="K245">
        <v>1.241107</v>
      </c>
      <c r="L245">
        <v>1.2999999999999999E-5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31.321943999999998</v>
      </c>
      <c r="I246">
        <v>1.317E-3</v>
      </c>
      <c r="J246" t="s">
        <v>3</v>
      </c>
      <c r="K246">
        <v>1.551399</v>
      </c>
      <c r="L246">
        <v>2.0000000000000002E-5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37.587232999999998</v>
      </c>
      <c r="I247">
        <v>1.72E-3</v>
      </c>
      <c r="J247" t="s">
        <v>3</v>
      </c>
      <c r="K247">
        <v>1.86165</v>
      </c>
      <c r="L247">
        <v>2.3E-5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43.852176</v>
      </c>
      <c r="I248">
        <v>2.0969999999999999E-3</v>
      </c>
      <c r="J248" t="s">
        <v>3</v>
      </c>
      <c r="K248">
        <v>2.1721689999999998</v>
      </c>
      <c r="L248">
        <v>3.3000000000000003E-5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50.115828</v>
      </c>
      <c r="I249">
        <v>2.5829999999999998E-3</v>
      </c>
      <c r="J249" t="s">
        <v>3</v>
      </c>
      <c r="K249">
        <v>2.4820739999999999</v>
      </c>
      <c r="L249">
        <v>4.1999999999999998E-5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56.380544</v>
      </c>
      <c r="I250">
        <v>3.006E-3</v>
      </c>
      <c r="J250" t="s">
        <v>3</v>
      </c>
      <c r="K250">
        <v>2.7921849999999999</v>
      </c>
      <c r="L250">
        <v>4.3999999999999999E-5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62.644891999999999</v>
      </c>
      <c r="I251">
        <v>3.3409999999999998E-3</v>
      </c>
      <c r="J251" t="s">
        <v>3</v>
      </c>
      <c r="K251">
        <v>3.102541</v>
      </c>
      <c r="L251">
        <v>4.6E-5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68.908833999999999</v>
      </c>
      <c r="I252">
        <v>3.6840000000000002E-3</v>
      </c>
      <c r="J252" t="s">
        <v>3</v>
      </c>
      <c r="K252">
        <v>3.4127130000000001</v>
      </c>
      <c r="L252">
        <v>4.3999999999999999E-5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75.173643999999996</v>
      </c>
      <c r="I253">
        <v>4.0210000000000003E-3</v>
      </c>
      <c r="J253" t="s">
        <v>3</v>
      </c>
      <c r="K253">
        <v>3.7233149999999999</v>
      </c>
      <c r="L253">
        <v>4.8999999999999998E-5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81.437963999999994</v>
      </c>
      <c r="I254">
        <v>4.2469999999999999E-3</v>
      </c>
      <c r="J254" t="s">
        <v>3</v>
      </c>
      <c r="K254">
        <v>4.0335279999999996</v>
      </c>
      <c r="L254">
        <v>4.8000000000000001E-5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87.701728000000003</v>
      </c>
      <c r="I255">
        <v>4.4079999999999996E-3</v>
      </c>
      <c r="J255" t="s">
        <v>3</v>
      </c>
      <c r="K255">
        <v>4.3435759999999997</v>
      </c>
      <c r="L255">
        <v>4.8000000000000001E-5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93.965821000000005</v>
      </c>
      <c r="I256">
        <v>4.509E-3</v>
      </c>
      <c r="J256" t="s">
        <v>3</v>
      </c>
      <c r="K256">
        <v>4.6536660000000003</v>
      </c>
      <c r="L256">
        <v>4.8999999999999998E-5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100.230284</v>
      </c>
      <c r="I257">
        <v>4.6730000000000001E-3</v>
      </c>
      <c r="J257" t="s">
        <v>3</v>
      </c>
      <c r="K257">
        <v>4.9639389999999999</v>
      </c>
      <c r="L257">
        <v>5.0000000000000002E-5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106.494316</v>
      </c>
      <c r="I258">
        <v>4.8199999999999996E-3</v>
      </c>
      <c r="J258" t="s">
        <v>3</v>
      </c>
      <c r="K258">
        <v>5.2747859999999998</v>
      </c>
      <c r="L258">
        <v>5.1999999999999997E-5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112.758246</v>
      </c>
      <c r="I259">
        <v>4.8780000000000004E-3</v>
      </c>
      <c r="J259" t="s">
        <v>3</v>
      </c>
      <c r="K259">
        <v>5.5852240000000002</v>
      </c>
      <c r="L259">
        <v>5.3999999999999998E-5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119.022542</v>
      </c>
      <c r="I260">
        <v>4.9880000000000002E-3</v>
      </c>
      <c r="J260" t="s">
        <v>3</v>
      </c>
      <c r="K260">
        <v>5.8960910000000002</v>
      </c>
      <c r="L260">
        <v>5.5999999999999999E-5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125.285899</v>
      </c>
      <c r="I261">
        <v>5.1390000000000003E-3</v>
      </c>
      <c r="J261" t="s">
        <v>3</v>
      </c>
      <c r="K261">
        <v>6.2058119999999999</v>
      </c>
      <c r="L261">
        <v>5.8999999999999998E-5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7.928096</v>
      </c>
      <c r="I262">
        <v>2.7829999999999999E-3</v>
      </c>
      <c r="J262" t="s">
        <v>3</v>
      </c>
      <c r="K262">
        <v>2.039644</v>
      </c>
      <c r="L262">
        <v>3.1999999999999999E-5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15.587621</v>
      </c>
      <c r="I263">
        <v>2.604E-3</v>
      </c>
      <c r="J263" t="s">
        <v>3</v>
      </c>
      <c r="K263">
        <v>4.0561639999999999</v>
      </c>
      <c r="L263">
        <v>4.0000000000000003E-5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23.250630999999998</v>
      </c>
      <c r="I264">
        <v>2.5049999999999998E-3</v>
      </c>
      <c r="J264" t="s">
        <v>3</v>
      </c>
      <c r="K264">
        <v>6.0760240000000003</v>
      </c>
      <c r="L264">
        <v>4.8999999999999998E-5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30.914415999999999</v>
      </c>
      <c r="I265">
        <v>2.4859999999999999E-3</v>
      </c>
      <c r="J265" t="s">
        <v>3</v>
      </c>
      <c r="K265">
        <v>8.0973170000000003</v>
      </c>
      <c r="L265">
        <v>5.8999999999999998E-5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38.578831000000001</v>
      </c>
      <c r="I266">
        <v>2.598E-3</v>
      </c>
      <c r="J266" t="s">
        <v>3</v>
      </c>
      <c r="K266">
        <v>10.119069</v>
      </c>
      <c r="L266">
        <v>8.0000000000000007E-5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46.244255000000003</v>
      </c>
      <c r="I267">
        <v>2.666E-3</v>
      </c>
      <c r="J267" t="s">
        <v>3</v>
      </c>
      <c r="K267">
        <v>12.141415</v>
      </c>
      <c r="L267">
        <v>9.5000000000000005E-5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53.910947</v>
      </c>
      <c r="I268">
        <v>2.6830000000000001E-3</v>
      </c>
      <c r="J268" t="s">
        <v>3</v>
      </c>
      <c r="K268">
        <v>14.164887</v>
      </c>
      <c r="L268">
        <v>9.1000000000000003E-5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61.576943</v>
      </c>
      <c r="I269">
        <v>2.849E-3</v>
      </c>
      <c r="J269" t="s">
        <v>3</v>
      </c>
      <c r="K269">
        <v>16.188216000000001</v>
      </c>
      <c r="L269">
        <v>1.07E-4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69.243446000000006</v>
      </c>
      <c r="I270">
        <v>3.0409999999999999E-3</v>
      </c>
      <c r="J270" t="s">
        <v>3</v>
      </c>
      <c r="K270">
        <v>18.2121</v>
      </c>
      <c r="L270">
        <v>1.2400000000000001E-4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76.910078999999996</v>
      </c>
      <c r="I271">
        <v>3.1610000000000002E-3</v>
      </c>
      <c r="J271" t="s">
        <v>3</v>
      </c>
      <c r="K271">
        <v>20.235800000000001</v>
      </c>
      <c r="L271">
        <v>1.27E-4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84.576897000000002</v>
      </c>
      <c r="I272">
        <v>3.356E-3</v>
      </c>
      <c r="J272" t="s">
        <v>3</v>
      </c>
      <c r="K272">
        <v>22.260339999999999</v>
      </c>
      <c r="L272">
        <v>1.4100000000000001E-4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92.244247999999999</v>
      </c>
      <c r="I273">
        <v>3.6410000000000001E-3</v>
      </c>
      <c r="J273" t="s">
        <v>3</v>
      </c>
      <c r="K273">
        <v>24.284572000000001</v>
      </c>
      <c r="L273">
        <v>1.56E-4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99.912029000000004</v>
      </c>
      <c r="I274">
        <v>3.9220000000000001E-3</v>
      </c>
      <c r="J274" t="s">
        <v>3</v>
      </c>
      <c r="K274">
        <v>26.310034000000002</v>
      </c>
      <c r="L274">
        <v>1.7200000000000001E-4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107.579257</v>
      </c>
      <c r="I275">
        <v>4.1609999999999998E-3</v>
      </c>
      <c r="J275" t="s">
        <v>3</v>
      </c>
      <c r="K275">
        <v>28.334758000000001</v>
      </c>
      <c r="L275">
        <v>1.7899999999999999E-4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115.24839</v>
      </c>
      <c r="I276">
        <v>4.6129999999999999E-3</v>
      </c>
      <c r="J276" t="s">
        <v>3</v>
      </c>
      <c r="K276">
        <v>30.360772999999998</v>
      </c>
      <c r="L276">
        <v>1.85E-4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122.91734</v>
      </c>
      <c r="I277">
        <v>5.0489999999999997E-3</v>
      </c>
      <c r="J277" t="s">
        <v>3</v>
      </c>
      <c r="K277">
        <v>32.387006</v>
      </c>
      <c r="L277">
        <v>1.9900000000000001E-4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130.58784600000001</v>
      </c>
      <c r="I278">
        <v>5.3530000000000001E-3</v>
      </c>
      <c r="J278" t="s">
        <v>3</v>
      </c>
      <c r="K278">
        <v>34.414419000000002</v>
      </c>
      <c r="L278">
        <v>2.1699999999999999E-4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138.259265</v>
      </c>
      <c r="I279">
        <v>5.7939999999999997E-3</v>
      </c>
      <c r="J279" t="s">
        <v>3</v>
      </c>
      <c r="K279">
        <v>36.442078000000002</v>
      </c>
      <c r="L279">
        <v>2.43E-4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145.931625</v>
      </c>
      <c r="I280">
        <v>6.3039999999999997E-3</v>
      </c>
      <c r="J280" t="s">
        <v>3</v>
      </c>
      <c r="K280">
        <v>38.470742999999999</v>
      </c>
      <c r="L280">
        <v>2.5599999999999999E-4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153.60564099999999</v>
      </c>
      <c r="I281">
        <v>6.881E-3</v>
      </c>
      <c r="J281" t="s">
        <v>3</v>
      </c>
      <c r="K281">
        <v>40.500863000000003</v>
      </c>
      <c r="L281">
        <v>2.7999999999999998E-4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7.5721720000000001</v>
      </c>
      <c r="I282">
        <v>1.6000000000000001E-4</v>
      </c>
      <c r="J282" t="s">
        <v>3</v>
      </c>
      <c r="K282">
        <v>1.9279869999999999</v>
      </c>
      <c r="L282">
        <v>5.0000000000000004E-6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15.145294</v>
      </c>
      <c r="I283">
        <v>4.4700000000000002E-4</v>
      </c>
      <c r="J283" t="s">
        <v>3</v>
      </c>
      <c r="K283">
        <v>3.8524949999999998</v>
      </c>
      <c r="L283">
        <v>7.9999999999999996E-6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22.718561000000001</v>
      </c>
      <c r="I284">
        <v>1.0269999999999999E-3</v>
      </c>
      <c r="J284" t="s">
        <v>3</v>
      </c>
      <c r="K284">
        <v>5.775995</v>
      </c>
      <c r="L284">
        <v>1.2E-5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30.292338999999998</v>
      </c>
      <c r="I285">
        <v>1.926E-3</v>
      </c>
      <c r="J285" t="s">
        <v>3</v>
      </c>
      <c r="K285">
        <v>7.6997809999999998</v>
      </c>
      <c r="L285">
        <v>1.8E-5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37.865122999999997</v>
      </c>
      <c r="I286">
        <v>2.9030000000000002E-3</v>
      </c>
      <c r="J286" t="s">
        <v>3</v>
      </c>
      <c r="K286">
        <v>9.6231249999999999</v>
      </c>
      <c r="L286">
        <v>2.0999999999999999E-5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45.437944000000002</v>
      </c>
      <c r="I287">
        <v>3.901E-3</v>
      </c>
      <c r="J287" t="s">
        <v>3</v>
      </c>
      <c r="K287">
        <v>11.546939999999999</v>
      </c>
      <c r="L287">
        <v>2.4000000000000001E-5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53.010272999999998</v>
      </c>
      <c r="I288">
        <v>5.0689999999999997E-3</v>
      </c>
      <c r="J288" t="s">
        <v>3</v>
      </c>
      <c r="K288">
        <v>13.47053</v>
      </c>
      <c r="L288">
        <v>2.3E-5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60.582991999999997</v>
      </c>
      <c r="I289">
        <v>6.1479999999999998E-3</v>
      </c>
      <c r="J289" t="s">
        <v>3</v>
      </c>
      <c r="K289">
        <v>15.393997000000001</v>
      </c>
      <c r="L289">
        <v>2.4000000000000001E-5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68.154736999999997</v>
      </c>
      <c r="I290">
        <v>7.3109999999999998E-3</v>
      </c>
      <c r="J290" t="s">
        <v>3</v>
      </c>
      <c r="K290">
        <v>17.316856000000001</v>
      </c>
      <c r="L290">
        <v>2.6999999999999999E-5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75.726597999999996</v>
      </c>
      <c r="I291">
        <v>8.3470000000000003E-3</v>
      </c>
      <c r="J291" t="s">
        <v>3</v>
      </c>
      <c r="K291">
        <v>19.240241000000001</v>
      </c>
      <c r="L291">
        <v>2.9E-5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83.298991000000001</v>
      </c>
      <c r="I292">
        <v>9.3790000000000002E-3</v>
      </c>
      <c r="J292" t="s">
        <v>3</v>
      </c>
      <c r="K292">
        <v>21.163647000000001</v>
      </c>
      <c r="L292">
        <v>4.0000000000000003E-5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90.870790999999997</v>
      </c>
      <c r="I293">
        <v>1.0503999999999999E-2</v>
      </c>
      <c r="J293" t="s">
        <v>3</v>
      </c>
      <c r="K293">
        <v>23.08736</v>
      </c>
      <c r="L293">
        <v>4.3000000000000002E-5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98.442914999999999</v>
      </c>
      <c r="I294">
        <v>1.1464E-2</v>
      </c>
      <c r="J294" t="s">
        <v>3</v>
      </c>
      <c r="K294">
        <v>25.010581999999999</v>
      </c>
      <c r="L294">
        <v>4.5000000000000003E-5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106.014878</v>
      </c>
      <c r="I295">
        <v>1.2572E-2</v>
      </c>
      <c r="J295" t="s">
        <v>3</v>
      </c>
      <c r="K295">
        <v>26.933986999999998</v>
      </c>
      <c r="L295">
        <v>5.3000000000000001E-5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113.586061</v>
      </c>
      <c r="I296">
        <v>1.3546000000000001E-2</v>
      </c>
      <c r="J296" t="s">
        <v>3</v>
      </c>
      <c r="K296">
        <v>28.857106000000002</v>
      </c>
      <c r="L296">
        <v>4.8000000000000001E-5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121.157612</v>
      </c>
      <c r="I297">
        <v>1.4354E-2</v>
      </c>
      <c r="J297" t="s">
        <v>3</v>
      </c>
      <c r="K297">
        <v>30.780389</v>
      </c>
      <c r="L297">
        <v>5.5000000000000002E-5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128.72916599999999</v>
      </c>
      <c r="I298">
        <v>1.4997E-2</v>
      </c>
      <c r="J298" t="s">
        <v>3</v>
      </c>
      <c r="K298">
        <v>32.704118000000001</v>
      </c>
      <c r="L298">
        <v>5.3999999999999998E-5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136.30050600000001</v>
      </c>
      <c r="I299">
        <v>1.5807999999999999E-2</v>
      </c>
      <c r="J299" t="s">
        <v>3</v>
      </c>
      <c r="K299">
        <v>34.627299000000001</v>
      </c>
      <c r="L299">
        <v>6.0000000000000002E-5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143.87200999999999</v>
      </c>
      <c r="I300">
        <v>1.6541E-2</v>
      </c>
      <c r="J300" t="s">
        <v>3</v>
      </c>
      <c r="K300">
        <v>36.550561000000002</v>
      </c>
      <c r="L300">
        <v>6.3E-5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151.44372000000001</v>
      </c>
      <c r="I301">
        <v>1.7471E-2</v>
      </c>
      <c r="J301" t="s">
        <v>3</v>
      </c>
      <c r="K301">
        <v>38.473965999999997</v>
      </c>
      <c r="L301">
        <v>6.0000000000000002E-5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8.9117300000000004</v>
      </c>
      <c r="I302">
        <v>6.2719999999999998E-3</v>
      </c>
      <c r="J302" t="s">
        <v>3</v>
      </c>
      <c r="K302">
        <v>2.0337869999999998</v>
      </c>
      <c r="L302">
        <v>2.3E-5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17.411892000000002</v>
      </c>
      <c r="I303">
        <v>5.5259999999999997E-3</v>
      </c>
      <c r="J303" t="s">
        <v>3</v>
      </c>
      <c r="K303">
        <v>4.050573</v>
      </c>
      <c r="L303">
        <v>3.3000000000000003E-5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25.915386999999999</v>
      </c>
      <c r="I304">
        <v>5.3309999999999998E-3</v>
      </c>
      <c r="J304" t="s">
        <v>3</v>
      </c>
      <c r="K304">
        <v>6.0700849999999997</v>
      </c>
      <c r="L304">
        <v>4.6999999999999997E-5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34.420361999999997</v>
      </c>
      <c r="I305">
        <v>5.6020000000000002E-3</v>
      </c>
      <c r="J305" t="s">
        <v>3</v>
      </c>
      <c r="K305">
        <v>8.0920129999999997</v>
      </c>
      <c r="L305">
        <v>5.3000000000000001E-5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42.926454999999997</v>
      </c>
      <c r="I306">
        <v>5.9249999999999997E-3</v>
      </c>
      <c r="J306" t="s">
        <v>3</v>
      </c>
      <c r="K306">
        <v>10.114644999999999</v>
      </c>
      <c r="L306">
        <v>5.8999999999999998E-5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51.433714000000002</v>
      </c>
      <c r="I307">
        <v>6.4330000000000003E-3</v>
      </c>
      <c r="J307" t="s">
        <v>3</v>
      </c>
      <c r="K307">
        <v>12.137524000000001</v>
      </c>
      <c r="L307">
        <v>5.7000000000000003E-5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59.941732000000002</v>
      </c>
      <c r="I308">
        <v>7.7190000000000002E-3</v>
      </c>
      <c r="J308" t="s">
        <v>3</v>
      </c>
      <c r="K308">
        <v>14.160995</v>
      </c>
      <c r="L308">
        <v>6.8999999999999997E-5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68.451081000000002</v>
      </c>
      <c r="I309">
        <v>9.3439999999999999E-3</v>
      </c>
      <c r="J309" t="s">
        <v>3</v>
      </c>
      <c r="K309">
        <v>16.183935000000002</v>
      </c>
      <c r="L309">
        <v>7.7000000000000001E-5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76.960347999999996</v>
      </c>
      <c r="I310">
        <v>1.095E-2</v>
      </c>
      <c r="J310" t="s">
        <v>3</v>
      </c>
      <c r="K310">
        <v>18.207635</v>
      </c>
      <c r="L310">
        <v>7.6000000000000004E-5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85.469779000000003</v>
      </c>
      <c r="I311">
        <v>1.2759E-2</v>
      </c>
      <c r="J311" t="s">
        <v>3</v>
      </c>
      <c r="K311">
        <v>20.230986999999999</v>
      </c>
      <c r="L311">
        <v>8.1000000000000004E-5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93.979498000000007</v>
      </c>
      <c r="I312">
        <v>1.4768999999999999E-2</v>
      </c>
      <c r="J312" t="s">
        <v>3</v>
      </c>
      <c r="K312">
        <v>22.254788999999999</v>
      </c>
      <c r="L312">
        <v>8.2000000000000001E-5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102.49122800000001</v>
      </c>
      <c r="I313">
        <v>1.6589E-2</v>
      </c>
      <c r="J313" t="s">
        <v>3</v>
      </c>
      <c r="K313">
        <v>24.280107999999998</v>
      </c>
      <c r="L313">
        <v>7.6000000000000004E-5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111.002178</v>
      </c>
      <c r="I314">
        <v>1.8391999999999999E-2</v>
      </c>
      <c r="J314" t="s">
        <v>3</v>
      </c>
      <c r="K314">
        <v>26.304770000000001</v>
      </c>
      <c r="L314">
        <v>8.7000000000000001E-5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119.514505</v>
      </c>
      <c r="I315">
        <v>2.0240000000000001E-2</v>
      </c>
      <c r="J315" t="s">
        <v>3</v>
      </c>
      <c r="K315">
        <v>28.329761000000001</v>
      </c>
      <c r="L315">
        <v>9.7999999999999997E-5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128.02844899999999</v>
      </c>
      <c r="I316">
        <v>2.2335000000000001E-2</v>
      </c>
      <c r="J316" t="s">
        <v>3</v>
      </c>
      <c r="K316">
        <v>30.355878000000001</v>
      </c>
      <c r="L316">
        <v>1.1400000000000001E-4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136.54266799999999</v>
      </c>
      <c r="I317">
        <v>2.4483999999999999E-2</v>
      </c>
      <c r="J317" t="s">
        <v>3</v>
      </c>
      <c r="K317">
        <v>32.382767000000001</v>
      </c>
      <c r="L317">
        <v>1.12E-4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145.06016399999999</v>
      </c>
      <c r="I318">
        <v>2.7172999999999999E-2</v>
      </c>
      <c r="J318" t="s">
        <v>3</v>
      </c>
      <c r="K318">
        <v>34.410528999999997</v>
      </c>
      <c r="L318">
        <v>1.3300000000000001E-4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153.57835499999999</v>
      </c>
      <c r="I319">
        <v>3.0224999999999998E-2</v>
      </c>
      <c r="J319" t="s">
        <v>3</v>
      </c>
      <c r="K319">
        <v>36.438476000000001</v>
      </c>
      <c r="L319">
        <v>1.3100000000000001E-4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162.09947199999999</v>
      </c>
      <c r="I320">
        <v>3.3931999999999997E-2</v>
      </c>
      <c r="J320" t="s">
        <v>3</v>
      </c>
      <c r="K320">
        <v>38.467713000000003</v>
      </c>
      <c r="L320">
        <v>1.34E-4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170.61944099999999</v>
      </c>
      <c r="I321">
        <v>3.7450999999999998E-2</v>
      </c>
      <c r="J321" t="s">
        <v>3</v>
      </c>
      <c r="K321">
        <v>40.497546</v>
      </c>
      <c r="L321">
        <v>1.46E-4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122.880073</v>
      </c>
      <c r="I322">
        <v>217.853343</v>
      </c>
      <c r="J322" t="s">
        <v>3</v>
      </c>
      <c r="K322">
        <v>122.38905200000001</v>
      </c>
      <c r="L322">
        <v>216.00294700000001</v>
      </c>
      <c r="M322" t="s">
        <v>4</v>
      </c>
      <c r="N322">
        <v>1.0420689999999999</v>
      </c>
      <c r="O322">
        <v>1.5122999999999999E-2</v>
      </c>
      <c r="P322" t="s">
        <v>5</v>
      </c>
      <c r="Q322">
        <v>58.571629000000001</v>
      </c>
      <c r="R322">
        <v>49.825037999999999</v>
      </c>
      <c r="S322" t="s">
        <v>6</v>
      </c>
      <c r="T322">
        <v>10.168283000000001</v>
      </c>
      <c r="U322">
        <v>1.477284</v>
      </c>
      <c r="V322" t="s">
        <v>7</v>
      </c>
      <c r="W322">
        <v>9.771388</v>
      </c>
      <c r="X322">
        <v>3.6093459999999999</v>
      </c>
      <c r="Y322" t="s">
        <v>8</v>
      </c>
      <c r="Z322">
        <v>11.237190999999999</v>
      </c>
      <c r="AA322">
        <v>2.728316</v>
      </c>
      <c r="AB322" t="s">
        <v>9</v>
      </c>
      <c r="AC322">
        <v>44.393776000000003</v>
      </c>
      <c r="AD322">
        <v>30.549437000000001</v>
      </c>
      <c r="AE322" t="s">
        <v>10</v>
      </c>
      <c r="AF322">
        <v>1.2340000000000001E-3</v>
      </c>
      <c r="AG322">
        <v>0</v>
      </c>
      <c r="AH322" t="s">
        <v>11</v>
      </c>
      <c r="AI322">
        <v>0.996228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243.73243600000001</v>
      </c>
      <c r="I323">
        <v>255.228148</v>
      </c>
      <c r="J323" t="s">
        <v>3</v>
      </c>
      <c r="K323">
        <v>242.76505299999999</v>
      </c>
      <c r="L323">
        <v>253.10548800000001</v>
      </c>
      <c r="M323" t="s">
        <v>4</v>
      </c>
      <c r="N323">
        <v>2.060756</v>
      </c>
      <c r="O323">
        <v>1.7708000000000002E-2</v>
      </c>
      <c r="P323" t="s">
        <v>5</v>
      </c>
      <c r="Q323">
        <v>116.244876</v>
      </c>
      <c r="R323">
        <v>63.870919000000001</v>
      </c>
      <c r="S323" t="s">
        <v>6</v>
      </c>
      <c r="T323">
        <v>20.103368</v>
      </c>
      <c r="U323">
        <v>1.7511840000000001</v>
      </c>
      <c r="V323" t="s">
        <v>7</v>
      </c>
      <c r="W323">
        <v>19.085356999999998</v>
      </c>
      <c r="X323">
        <v>3.794216</v>
      </c>
      <c r="Y323" t="s">
        <v>8</v>
      </c>
      <c r="Z323">
        <v>22.779903999999998</v>
      </c>
      <c r="AA323">
        <v>11.353402000000001</v>
      </c>
      <c r="AB323" t="s">
        <v>9</v>
      </c>
      <c r="AC323">
        <v>88.075759000000005</v>
      </c>
      <c r="AD323">
        <v>37.734845</v>
      </c>
      <c r="AE323" t="s">
        <v>10</v>
      </c>
      <c r="AF323">
        <v>1.2310000000000001E-3</v>
      </c>
      <c r="AG323">
        <v>0</v>
      </c>
      <c r="AH323" t="s">
        <v>11</v>
      </c>
      <c r="AI323">
        <v>0.997085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370.33675399999998</v>
      </c>
      <c r="I324">
        <v>647.20164499999998</v>
      </c>
      <c r="J324" t="s">
        <v>3</v>
      </c>
      <c r="K324">
        <v>368.86974800000002</v>
      </c>
      <c r="L324">
        <v>641.924622</v>
      </c>
      <c r="M324" t="s">
        <v>4</v>
      </c>
      <c r="N324">
        <v>3.2502460000000002</v>
      </c>
      <c r="O324">
        <v>0.71964300000000003</v>
      </c>
      <c r="P324" t="s">
        <v>5</v>
      </c>
      <c r="Q324">
        <v>176.688187</v>
      </c>
      <c r="R324">
        <v>152.73584099999999</v>
      </c>
      <c r="S324" t="s">
        <v>6</v>
      </c>
      <c r="T324">
        <v>30.577143</v>
      </c>
      <c r="U324">
        <v>5.0774210000000002</v>
      </c>
      <c r="V324" t="s">
        <v>7</v>
      </c>
      <c r="W324">
        <v>29.059539999999998</v>
      </c>
      <c r="X324">
        <v>8.2259320000000002</v>
      </c>
      <c r="Y324" t="s">
        <v>8</v>
      </c>
      <c r="Z324">
        <v>34.718536999999998</v>
      </c>
      <c r="AA324">
        <v>24.678356999999998</v>
      </c>
      <c r="AB324" t="s">
        <v>9</v>
      </c>
      <c r="AC324">
        <v>133.74992499999999</v>
      </c>
      <c r="AD324">
        <v>92.880678000000003</v>
      </c>
      <c r="AE324" t="s">
        <v>10</v>
      </c>
      <c r="AF324">
        <v>1.2310000000000001E-3</v>
      </c>
      <c r="AG324">
        <v>0</v>
      </c>
      <c r="AH324" t="s">
        <v>11</v>
      </c>
      <c r="AI324">
        <v>0.99754299999999996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501.61716300000001</v>
      </c>
      <c r="I325">
        <v>1955.1025460000001</v>
      </c>
      <c r="J325" t="s">
        <v>3</v>
      </c>
      <c r="K325">
        <v>499.63201700000002</v>
      </c>
      <c r="L325">
        <v>1939.237613</v>
      </c>
      <c r="M325" t="s">
        <v>4</v>
      </c>
      <c r="N325">
        <v>4.3604750000000001</v>
      </c>
      <c r="O325">
        <v>0.79488599999999998</v>
      </c>
      <c r="P325" t="s">
        <v>5</v>
      </c>
      <c r="Q325">
        <v>239.46944999999999</v>
      </c>
      <c r="R325">
        <v>450.29423800000001</v>
      </c>
      <c r="S325" t="s">
        <v>6</v>
      </c>
      <c r="T325">
        <v>41.634528000000003</v>
      </c>
      <c r="U325">
        <v>14.832914000000001</v>
      </c>
      <c r="V325" t="s">
        <v>7</v>
      </c>
      <c r="W325">
        <v>39.152180999999999</v>
      </c>
      <c r="X325">
        <v>15.068872000000001</v>
      </c>
      <c r="Y325" t="s">
        <v>8</v>
      </c>
      <c r="Z325">
        <v>47.221952999999999</v>
      </c>
      <c r="AA325">
        <v>57.068019999999997</v>
      </c>
      <c r="AB325" t="s">
        <v>9</v>
      </c>
      <c r="AC325">
        <v>180.82247899999999</v>
      </c>
      <c r="AD325">
        <v>265.26316200000002</v>
      </c>
      <c r="AE325" t="s">
        <v>10</v>
      </c>
      <c r="AF325">
        <v>1.23E-3</v>
      </c>
      <c r="AG325">
        <v>0</v>
      </c>
      <c r="AH325" t="s">
        <v>11</v>
      </c>
      <c r="AI325">
        <v>0.99781900000000001</v>
      </c>
      <c r="AJ325">
        <v>3.0000000000000001E-6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629.43588</v>
      </c>
      <c r="I326">
        <v>2771.5480750000002</v>
      </c>
      <c r="J326" t="s">
        <v>3</v>
      </c>
      <c r="K326">
        <v>626.76238799999999</v>
      </c>
      <c r="L326">
        <v>2691.0086299999998</v>
      </c>
      <c r="M326" t="s">
        <v>4</v>
      </c>
      <c r="N326">
        <v>5.4262449999999998</v>
      </c>
      <c r="O326">
        <v>0.83315099999999997</v>
      </c>
      <c r="P326" t="s">
        <v>5</v>
      </c>
      <c r="Q326">
        <v>300.48008800000002</v>
      </c>
      <c r="R326">
        <v>618.59956699999998</v>
      </c>
      <c r="S326" t="s">
        <v>6</v>
      </c>
      <c r="T326">
        <v>52.135215000000002</v>
      </c>
      <c r="U326">
        <v>18.857565000000001</v>
      </c>
      <c r="V326" t="s">
        <v>7</v>
      </c>
      <c r="W326">
        <v>48.873618</v>
      </c>
      <c r="X326">
        <v>18.428353000000001</v>
      </c>
      <c r="Y326" t="s">
        <v>8</v>
      </c>
      <c r="Z326">
        <v>59.616593000000002</v>
      </c>
      <c r="AA326">
        <v>84.125310999999996</v>
      </c>
      <c r="AB326" t="s">
        <v>9</v>
      </c>
      <c r="AC326">
        <v>226.92117500000001</v>
      </c>
      <c r="AD326">
        <v>402.61783800000001</v>
      </c>
      <c r="AE326" t="s">
        <v>10</v>
      </c>
      <c r="AF326">
        <v>1.23E-3</v>
      </c>
      <c r="AG326">
        <v>0</v>
      </c>
      <c r="AH326" t="s">
        <v>11</v>
      </c>
      <c r="AI326">
        <v>0.99814099999999994</v>
      </c>
      <c r="AJ326">
        <v>1.9999999999999999E-6</v>
      </c>
      <c r="AK326" t="s">
        <v>12</v>
      </c>
      <c r="AL326">
        <v>2.3199999999999998</v>
      </c>
      <c r="AM326">
        <v>263.73759999999999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755.33724099999995</v>
      </c>
      <c r="I327">
        <v>4246.24298</v>
      </c>
      <c r="J327" t="s">
        <v>3</v>
      </c>
      <c r="K327">
        <v>752.16571899999997</v>
      </c>
      <c r="L327">
        <v>4156.5946480000002</v>
      </c>
      <c r="M327" t="s">
        <v>4</v>
      </c>
      <c r="N327">
        <v>6.4924770000000001</v>
      </c>
      <c r="O327">
        <v>0.92728699999999997</v>
      </c>
      <c r="P327" t="s">
        <v>5</v>
      </c>
      <c r="Q327">
        <v>360.85634099999999</v>
      </c>
      <c r="R327">
        <v>989.27613199999996</v>
      </c>
      <c r="S327" t="s">
        <v>6</v>
      </c>
      <c r="T327">
        <v>62.486218999999998</v>
      </c>
      <c r="U327">
        <v>27.132866</v>
      </c>
      <c r="V327" t="s">
        <v>7</v>
      </c>
      <c r="W327">
        <v>58.589792000000003</v>
      </c>
      <c r="X327">
        <v>26.000978</v>
      </c>
      <c r="Y327" t="s">
        <v>8</v>
      </c>
      <c r="Z327">
        <v>71.992958000000002</v>
      </c>
      <c r="AA327">
        <v>130.65664799999999</v>
      </c>
      <c r="AB327" t="s">
        <v>9</v>
      </c>
      <c r="AC327">
        <v>272.15288399999997</v>
      </c>
      <c r="AD327">
        <v>590.12124300000005</v>
      </c>
      <c r="AE327" t="s">
        <v>10</v>
      </c>
      <c r="AF327">
        <v>1.23E-3</v>
      </c>
      <c r="AG327">
        <v>0</v>
      </c>
      <c r="AH327" t="s">
        <v>11</v>
      </c>
      <c r="AI327">
        <v>0.99838400000000005</v>
      </c>
      <c r="AJ327">
        <v>1.9999999999999999E-6</v>
      </c>
      <c r="AK327" t="s">
        <v>12</v>
      </c>
      <c r="AL327">
        <v>2.3199999999999998</v>
      </c>
      <c r="AM327">
        <v>263.73759999999999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879.40173100000004</v>
      </c>
      <c r="I328">
        <v>4575.2582080000002</v>
      </c>
      <c r="J328" t="s">
        <v>3</v>
      </c>
      <c r="K328">
        <v>875.71087399999999</v>
      </c>
      <c r="L328">
        <v>4486.7012510000004</v>
      </c>
      <c r="M328" t="s">
        <v>4</v>
      </c>
      <c r="N328">
        <v>7.5332650000000001</v>
      </c>
      <c r="O328">
        <v>0.94934499999999999</v>
      </c>
      <c r="P328" t="s">
        <v>5</v>
      </c>
      <c r="Q328">
        <v>420.62144000000001</v>
      </c>
      <c r="R328">
        <v>1068.58232</v>
      </c>
      <c r="S328" t="s">
        <v>6</v>
      </c>
      <c r="T328">
        <v>72.587933000000007</v>
      </c>
      <c r="U328">
        <v>29.332272</v>
      </c>
      <c r="V328" t="s">
        <v>7</v>
      </c>
      <c r="W328">
        <v>68.225832999999994</v>
      </c>
      <c r="X328">
        <v>28.277556000000001</v>
      </c>
      <c r="Y328" t="s">
        <v>8</v>
      </c>
      <c r="Z328">
        <v>84.445607999999993</v>
      </c>
      <c r="AA328">
        <v>153.606199</v>
      </c>
      <c r="AB328" t="s">
        <v>9</v>
      </c>
      <c r="AC328">
        <v>316.52629000000002</v>
      </c>
      <c r="AD328">
        <v>640.72290299999997</v>
      </c>
      <c r="AE328" t="s">
        <v>10</v>
      </c>
      <c r="AF328">
        <v>1.23E-3</v>
      </c>
      <c r="AG328">
        <v>0</v>
      </c>
      <c r="AH328" t="s">
        <v>11</v>
      </c>
      <c r="AI328">
        <v>0.99866299999999997</v>
      </c>
      <c r="AJ328">
        <v>1.9999999999999999E-6</v>
      </c>
      <c r="AK328" t="s">
        <v>12</v>
      </c>
      <c r="AL328">
        <v>2.3199999999999998</v>
      </c>
      <c r="AM328">
        <v>263.73759999999999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1003.852933</v>
      </c>
      <c r="I329">
        <v>4684.1078079999997</v>
      </c>
      <c r="J329" t="s">
        <v>3</v>
      </c>
      <c r="K329">
        <v>999.67578100000003</v>
      </c>
      <c r="L329">
        <v>4575.7261689999996</v>
      </c>
      <c r="M329" t="s">
        <v>4</v>
      </c>
      <c r="N329">
        <v>8.5721310000000006</v>
      </c>
      <c r="O329">
        <v>0.96288399999999996</v>
      </c>
      <c r="P329" t="s">
        <v>5</v>
      </c>
      <c r="Q329">
        <v>480.43194199999999</v>
      </c>
      <c r="R329">
        <v>1091.666479</v>
      </c>
      <c r="S329" t="s">
        <v>6</v>
      </c>
      <c r="T329">
        <v>82.677030000000002</v>
      </c>
      <c r="U329">
        <v>30.505246</v>
      </c>
      <c r="V329" t="s">
        <v>7</v>
      </c>
      <c r="W329">
        <v>77.826977999999997</v>
      </c>
      <c r="X329">
        <v>28.998792999999999</v>
      </c>
      <c r="Y329" t="s">
        <v>8</v>
      </c>
      <c r="Z329">
        <v>96.966875999999999</v>
      </c>
      <c r="AA329">
        <v>172.11395099999999</v>
      </c>
      <c r="AB329" t="s">
        <v>9</v>
      </c>
      <c r="AC329">
        <v>361.27088300000003</v>
      </c>
      <c r="AD329">
        <v>670.90787899999998</v>
      </c>
      <c r="AE329" t="s">
        <v>10</v>
      </c>
      <c r="AF329">
        <v>1.23E-3</v>
      </c>
      <c r="AG329">
        <v>0</v>
      </c>
      <c r="AH329" t="s">
        <v>11</v>
      </c>
      <c r="AI329">
        <v>0.99875100000000006</v>
      </c>
      <c r="AJ329">
        <v>1.9999999999999999E-6</v>
      </c>
      <c r="AK329" t="s">
        <v>12</v>
      </c>
      <c r="AL329">
        <v>2.3199999999999998</v>
      </c>
      <c r="AM329">
        <v>263.73759999999999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1128.0410429999999</v>
      </c>
      <c r="I330">
        <v>5234.309201</v>
      </c>
      <c r="J330" t="s">
        <v>3</v>
      </c>
      <c r="K330">
        <v>1123.375493</v>
      </c>
      <c r="L330">
        <v>5106.5230330000004</v>
      </c>
      <c r="M330" t="s">
        <v>4</v>
      </c>
      <c r="N330">
        <v>9.6148109999999996</v>
      </c>
      <c r="O330">
        <v>0.99663000000000002</v>
      </c>
      <c r="P330" t="s">
        <v>5</v>
      </c>
      <c r="Q330">
        <v>540.06766000000005</v>
      </c>
      <c r="R330">
        <v>1198.8500550000001</v>
      </c>
      <c r="S330" t="s">
        <v>6</v>
      </c>
      <c r="T330">
        <v>92.823908000000003</v>
      </c>
      <c r="U330">
        <v>35.204138</v>
      </c>
      <c r="V330" t="s">
        <v>7</v>
      </c>
      <c r="W330">
        <v>87.361992999999998</v>
      </c>
      <c r="X330">
        <v>31.555921999999999</v>
      </c>
      <c r="Y330" t="s">
        <v>8</v>
      </c>
      <c r="Z330">
        <v>109.575013</v>
      </c>
      <c r="AA330">
        <v>214.69217800000001</v>
      </c>
      <c r="AB330" t="s">
        <v>9</v>
      </c>
      <c r="AC330">
        <v>405.94798300000002</v>
      </c>
      <c r="AD330">
        <v>784.83797000000004</v>
      </c>
      <c r="AE330" t="s">
        <v>10</v>
      </c>
      <c r="AF330">
        <v>1.23E-3</v>
      </c>
      <c r="AG330">
        <v>0</v>
      </c>
      <c r="AH330" t="s">
        <v>11</v>
      </c>
      <c r="AI330">
        <v>0.999</v>
      </c>
      <c r="AJ330">
        <v>9.9999999999999995E-7</v>
      </c>
      <c r="AK330" t="s">
        <v>12</v>
      </c>
      <c r="AL330">
        <v>2.3199999999999998</v>
      </c>
      <c r="AM330">
        <v>263.73759999999999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1255.5700079999999</v>
      </c>
      <c r="I331">
        <v>6436.7269429999997</v>
      </c>
      <c r="J331" t="s">
        <v>3</v>
      </c>
      <c r="K331">
        <v>1250.405661</v>
      </c>
      <c r="L331">
        <v>6302.8707700000004</v>
      </c>
      <c r="M331" t="s">
        <v>4</v>
      </c>
      <c r="N331">
        <v>10.730307</v>
      </c>
      <c r="O331">
        <v>1.2809330000000001</v>
      </c>
      <c r="P331" t="s">
        <v>5</v>
      </c>
      <c r="Q331">
        <v>601.14807299999995</v>
      </c>
      <c r="R331">
        <v>1485.3272219999999</v>
      </c>
      <c r="S331" t="s">
        <v>6</v>
      </c>
      <c r="T331">
        <v>103.184129</v>
      </c>
      <c r="U331">
        <v>43.032482999999999</v>
      </c>
      <c r="V331" t="s">
        <v>7</v>
      </c>
      <c r="W331">
        <v>97.115932999999998</v>
      </c>
      <c r="X331">
        <v>39.560578999999997</v>
      </c>
      <c r="Y331" t="s">
        <v>8</v>
      </c>
      <c r="Z331">
        <v>122.207793</v>
      </c>
      <c r="AA331">
        <v>271.46217100000001</v>
      </c>
      <c r="AB331" t="s">
        <v>9</v>
      </c>
      <c r="AC331">
        <v>451.56478900000002</v>
      </c>
      <c r="AD331">
        <v>967.69847100000004</v>
      </c>
      <c r="AE331" t="s">
        <v>10</v>
      </c>
      <c r="AF331">
        <v>1.23E-3</v>
      </c>
      <c r="AG331">
        <v>0</v>
      </c>
      <c r="AH331" t="s">
        <v>11</v>
      </c>
      <c r="AI331">
        <v>0.99912400000000001</v>
      </c>
      <c r="AJ331">
        <v>9.9999999999999995E-7</v>
      </c>
      <c r="AK331" t="s">
        <v>12</v>
      </c>
      <c r="AL331">
        <v>2.3199999999999998</v>
      </c>
      <c r="AM331">
        <v>263.73759999999999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1382.9651779999999</v>
      </c>
      <c r="I332">
        <v>7141.6932319999996</v>
      </c>
      <c r="J332" t="s">
        <v>3</v>
      </c>
      <c r="K332">
        <v>1377.3008629999999</v>
      </c>
      <c r="L332">
        <v>7005.9562500000002</v>
      </c>
      <c r="M332" t="s">
        <v>4</v>
      </c>
      <c r="N332">
        <v>11.799874000000001</v>
      </c>
      <c r="O332">
        <v>1.315188</v>
      </c>
      <c r="P332" t="s">
        <v>5</v>
      </c>
      <c r="Q332">
        <v>662.71846700000003</v>
      </c>
      <c r="R332">
        <v>1727.923548</v>
      </c>
      <c r="S332" t="s">
        <v>6</v>
      </c>
      <c r="T332">
        <v>113.52780199999999</v>
      </c>
      <c r="U332">
        <v>47.061610999999999</v>
      </c>
      <c r="V332" t="s">
        <v>7</v>
      </c>
      <c r="W332">
        <v>106.88190299999999</v>
      </c>
      <c r="X332">
        <v>45.113213999999999</v>
      </c>
      <c r="Y332" t="s">
        <v>8</v>
      </c>
      <c r="Z332">
        <v>135.12840399999999</v>
      </c>
      <c r="AA332">
        <v>318.213503</v>
      </c>
      <c r="AB332" t="s">
        <v>9</v>
      </c>
      <c r="AC332">
        <v>496.88766299999997</v>
      </c>
      <c r="AD332">
        <v>1043.446674</v>
      </c>
      <c r="AE332" t="s">
        <v>10</v>
      </c>
      <c r="AF332">
        <v>1.23E-3</v>
      </c>
      <c r="AG332">
        <v>0</v>
      </c>
      <c r="AH332" t="s">
        <v>11</v>
      </c>
      <c r="AI332">
        <v>0.99926400000000004</v>
      </c>
      <c r="AJ332">
        <v>9.9999999999999995E-7</v>
      </c>
      <c r="AK332" t="s">
        <v>12</v>
      </c>
      <c r="AL332">
        <v>2.3199999999999998</v>
      </c>
      <c r="AM332">
        <v>263.73759999999999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1509.981898</v>
      </c>
      <c r="I333">
        <v>8233.3750240000008</v>
      </c>
      <c r="J333" t="s">
        <v>3</v>
      </c>
      <c r="K333">
        <v>1503.8162870000001</v>
      </c>
      <c r="L333">
        <v>8091.9876789999998</v>
      </c>
      <c r="M333" t="s">
        <v>4</v>
      </c>
      <c r="N333">
        <v>12.894843</v>
      </c>
      <c r="O333">
        <v>1.6094200000000001</v>
      </c>
      <c r="P333" t="s">
        <v>5</v>
      </c>
      <c r="Q333">
        <v>723.87573799999996</v>
      </c>
      <c r="R333">
        <v>2023.7806149999999</v>
      </c>
      <c r="S333" t="s">
        <v>6</v>
      </c>
      <c r="T333">
        <v>123.90425</v>
      </c>
      <c r="U333">
        <v>54.379261</v>
      </c>
      <c r="V333" t="s">
        <v>7</v>
      </c>
      <c r="W333">
        <v>116.863283</v>
      </c>
      <c r="X333">
        <v>51.680981000000003</v>
      </c>
      <c r="Y333" t="s">
        <v>8</v>
      </c>
      <c r="Z333">
        <v>147.70233400000001</v>
      </c>
      <c r="AA333">
        <v>375.983588</v>
      </c>
      <c r="AB333" t="s">
        <v>9</v>
      </c>
      <c r="AC333">
        <v>542.17912200000001</v>
      </c>
      <c r="AD333">
        <v>1190.1451730000001</v>
      </c>
      <c r="AE333" t="s">
        <v>10</v>
      </c>
      <c r="AF333">
        <v>1.23E-3</v>
      </c>
      <c r="AG333">
        <v>0</v>
      </c>
      <c r="AH333" t="s">
        <v>11</v>
      </c>
      <c r="AI333">
        <v>0.999417</v>
      </c>
      <c r="AJ333">
        <v>0</v>
      </c>
      <c r="AK333" t="s">
        <v>12</v>
      </c>
      <c r="AL333">
        <v>2.3199999999999998</v>
      </c>
      <c r="AM333">
        <v>263.73759999999999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1633.719462</v>
      </c>
      <c r="I334">
        <v>9248.2704610000001</v>
      </c>
      <c r="J334" t="s">
        <v>3</v>
      </c>
      <c r="K334">
        <v>1627.0680500000001</v>
      </c>
      <c r="L334">
        <v>9101.3899949999995</v>
      </c>
      <c r="M334" t="s">
        <v>4</v>
      </c>
      <c r="N334">
        <v>13.935269</v>
      </c>
      <c r="O334">
        <v>1.661985</v>
      </c>
      <c r="P334" t="s">
        <v>5</v>
      </c>
      <c r="Q334">
        <v>783.59303299999999</v>
      </c>
      <c r="R334">
        <v>2344.3219359999998</v>
      </c>
      <c r="S334" t="s">
        <v>6</v>
      </c>
      <c r="T334">
        <v>133.99008799999999</v>
      </c>
      <c r="U334">
        <v>60.002246999999997</v>
      </c>
      <c r="V334" t="s">
        <v>7</v>
      </c>
      <c r="W334">
        <v>126.45573400000001</v>
      </c>
      <c r="X334">
        <v>58.528568</v>
      </c>
      <c r="Y334" t="s">
        <v>8</v>
      </c>
      <c r="Z334">
        <v>159.933864</v>
      </c>
      <c r="AA334">
        <v>434.89656100000002</v>
      </c>
      <c r="AB334" t="s">
        <v>9</v>
      </c>
      <c r="AC334">
        <v>586.34407499999998</v>
      </c>
      <c r="AD334">
        <v>1297.886753</v>
      </c>
      <c r="AE334" t="s">
        <v>10</v>
      </c>
      <c r="AF334">
        <v>1.23E-3</v>
      </c>
      <c r="AG334">
        <v>0</v>
      </c>
      <c r="AH334" t="s">
        <v>11</v>
      </c>
      <c r="AI334">
        <v>0.99944200000000005</v>
      </c>
      <c r="AJ334">
        <v>0</v>
      </c>
      <c r="AK334" t="s">
        <v>12</v>
      </c>
      <c r="AL334">
        <v>2.3199999999999998</v>
      </c>
      <c r="AM334">
        <v>263.73759999999999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1756.3863690000001</v>
      </c>
      <c r="I335">
        <v>9249.219137</v>
      </c>
      <c r="J335" t="s">
        <v>3</v>
      </c>
      <c r="K335">
        <v>1749.255917</v>
      </c>
      <c r="L335">
        <v>9102.8888860000006</v>
      </c>
      <c r="M335" t="s">
        <v>4</v>
      </c>
      <c r="N335">
        <v>14.964612000000001</v>
      </c>
      <c r="O335">
        <v>1.647767</v>
      </c>
      <c r="P335" t="s">
        <v>5</v>
      </c>
      <c r="Q335">
        <v>843.14090099999999</v>
      </c>
      <c r="R335">
        <v>2355.938936</v>
      </c>
      <c r="S335" t="s">
        <v>6</v>
      </c>
      <c r="T335">
        <v>144.19932</v>
      </c>
      <c r="U335">
        <v>61.128079</v>
      </c>
      <c r="V335" t="s">
        <v>7</v>
      </c>
      <c r="W335">
        <v>136.289996</v>
      </c>
      <c r="X335">
        <v>64.534678</v>
      </c>
      <c r="Y335" t="s">
        <v>8</v>
      </c>
      <c r="Z335">
        <v>172.296537</v>
      </c>
      <c r="AA335">
        <v>453.741514</v>
      </c>
      <c r="AB335" t="s">
        <v>9</v>
      </c>
      <c r="AC335">
        <v>629.810203</v>
      </c>
      <c r="AD335">
        <v>1301.3780810000001</v>
      </c>
      <c r="AE335" t="s">
        <v>10</v>
      </c>
      <c r="AF335">
        <v>1.23E-3</v>
      </c>
      <c r="AG335">
        <v>0</v>
      </c>
      <c r="AH335" t="s">
        <v>11</v>
      </c>
      <c r="AI335">
        <v>0.99946599999999997</v>
      </c>
      <c r="AJ335">
        <v>0</v>
      </c>
      <c r="AK335" t="s">
        <v>12</v>
      </c>
      <c r="AL335">
        <v>5.66</v>
      </c>
      <c r="AM335">
        <v>794.86440000000005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1881.193139</v>
      </c>
      <c r="I336">
        <v>9475.8253860000004</v>
      </c>
      <c r="J336" t="s">
        <v>3</v>
      </c>
      <c r="K336">
        <v>1873.571608</v>
      </c>
      <c r="L336">
        <v>9329.4404830000003</v>
      </c>
      <c r="M336" t="s">
        <v>4</v>
      </c>
      <c r="N336">
        <v>16.011263</v>
      </c>
      <c r="O336">
        <v>1.6488020000000001</v>
      </c>
      <c r="P336" t="s">
        <v>5</v>
      </c>
      <c r="Q336">
        <v>902.83062900000004</v>
      </c>
      <c r="R336">
        <v>2454.3650120000002</v>
      </c>
      <c r="S336" t="s">
        <v>6</v>
      </c>
      <c r="T336">
        <v>154.35958099999999</v>
      </c>
      <c r="U336">
        <v>66.473707000000005</v>
      </c>
      <c r="V336" t="s">
        <v>7</v>
      </c>
      <c r="W336">
        <v>145.865723</v>
      </c>
      <c r="X336">
        <v>66.065725</v>
      </c>
      <c r="Y336" t="s">
        <v>8</v>
      </c>
      <c r="Z336">
        <v>184.698275</v>
      </c>
      <c r="AA336">
        <v>478.98935499999999</v>
      </c>
      <c r="AB336" t="s">
        <v>9</v>
      </c>
      <c r="AC336">
        <v>674.74712299999999</v>
      </c>
      <c r="AD336">
        <v>1319.5407070000001</v>
      </c>
      <c r="AE336" t="s">
        <v>10</v>
      </c>
      <c r="AF336">
        <v>1.23E-3</v>
      </c>
      <c r="AG336">
        <v>0</v>
      </c>
      <c r="AH336" t="s">
        <v>11</v>
      </c>
      <c r="AI336">
        <v>0.99951299999999998</v>
      </c>
      <c r="AJ336">
        <v>0</v>
      </c>
      <c r="AK336" t="s">
        <v>12</v>
      </c>
      <c r="AL336">
        <v>5.66</v>
      </c>
      <c r="AM336">
        <v>794.86440000000005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2005.6731580000001</v>
      </c>
      <c r="I337">
        <v>9966.8070970000008</v>
      </c>
      <c r="J337" t="s">
        <v>3</v>
      </c>
      <c r="K337">
        <v>1997.5643190000001</v>
      </c>
      <c r="L337">
        <v>9818.6762440000002</v>
      </c>
      <c r="M337" t="s">
        <v>4</v>
      </c>
      <c r="N337">
        <v>17.058589000000001</v>
      </c>
      <c r="O337">
        <v>1.6802840000000001</v>
      </c>
      <c r="P337" t="s">
        <v>5</v>
      </c>
      <c r="Q337">
        <v>962.55281000000002</v>
      </c>
      <c r="R337">
        <v>2571.282522</v>
      </c>
      <c r="S337" t="s">
        <v>6</v>
      </c>
      <c r="T337">
        <v>164.529</v>
      </c>
      <c r="U337">
        <v>69.970751000000007</v>
      </c>
      <c r="V337" t="s">
        <v>7</v>
      </c>
      <c r="W337">
        <v>155.39517900000001</v>
      </c>
      <c r="X337">
        <v>68.549114000000003</v>
      </c>
      <c r="Y337" t="s">
        <v>8</v>
      </c>
      <c r="Z337">
        <v>197.36066</v>
      </c>
      <c r="AA337">
        <v>529.95335699999998</v>
      </c>
      <c r="AB337" t="s">
        <v>9</v>
      </c>
      <c r="AC337">
        <v>719.154313</v>
      </c>
      <c r="AD337">
        <v>1380.861431</v>
      </c>
      <c r="AE337" t="s">
        <v>10</v>
      </c>
      <c r="AF337">
        <v>1.23E-3</v>
      </c>
      <c r="AG337">
        <v>0</v>
      </c>
      <c r="AH337" t="s">
        <v>11</v>
      </c>
      <c r="AI337">
        <v>0.99951699999999999</v>
      </c>
      <c r="AJ337">
        <v>0</v>
      </c>
      <c r="AK337" t="s">
        <v>12</v>
      </c>
      <c r="AL337">
        <v>5.66</v>
      </c>
      <c r="AM337">
        <v>794.86440000000005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2133.092189</v>
      </c>
      <c r="I338">
        <v>12547.248819</v>
      </c>
      <c r="J338" t="s">
        <v>3</v>
      </c>
      <c r="K338">
        <v>2124.4820909999999</v>
      </c>
      <c r="L338">
        <v>12381.279316</v>
      </c>
      <c r="M338" t="s">
        <v>4</v>
      </c>
      <c r="N338">
        <v>18.128457999999998</v>
      </c>
      <c r="O338">
        <v>1.851207</v>
      </c>
      <c r="P338" t="s">
        <v>5</v>
      </c>
      <c r="Q338">
        <v>1023.491416</v>
      </c>
      <c r="R338">
        <v>3194.731726</v>
      </c>
      <c r="S338" t="s">
        <v>6</v>
      </c>
      <c r="T338">
        <v>175.34799799999999</v>
      </c>
      <c r="U338">
        <v>90.518696000000006</v>
      </c>
      <c r="V338" t="s">
        <v>7</v>
      </c>
      <c r="W338">
        <v>165.174667</v>
      </c>
      <c r="X338">
        <v>85.926298000000003</v>
      </c>
      <c r="Y338" t="s">
        <v>8</v>
      </c>
      <c r="Z338">
        <v>209.57650100000001</v>
      </c>
      <c r="AA338">
        <v>567.45848000000001</v>
      </c>
      <c r="AB338" t="s">
        <v>9</v>
      </c>
      <c r="AC338">
        <v>765.03942500000005</v>
      </c>
      <c r="AD338">
        <v>1738.05591</v>
      </c>
      <c r="AE338" t="s">
        <v>10</v>
      </c>
      <c r="AF338">
        <v>1.23E-3</v>
      </c>
      <c r="AG338">
        <v>0</v>
      </c>
      <c r="AH338" t="s">
        <v>11</v>
      </c>
      <c r="AI338">
        <v>0.99956599999999995</v>
      </c>
      <c r="AJ338">
        <v>0</v>
      </c>
      <c r="AK338" t="s">
        <v>12</v>
      </c>
      <c r="AL338">
        <v>5.66</v>
      </c>
      <c r="AM338">
        <v>794.86440000000005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2257.6012409999998</v>
      </c>
      <c r="I339">
        <v>13504.567875000001</v>
      </c>
      <c r="J339" t="s">
        <v>3</v>
      </c>
      <c r="K339">
        <v>2248.5017360000002</v>
      </c>
      <c r="L339">
        <v>13334.801174</v>
      </c>
      <c r="M339" t="s">
        <v>4</v>
      </c>
      <c r="N339">
        <v>19.176939000000001</v>
      </c>
      <c r="O339">
        <v>1.948437</v>
      </c>
      <c r="P339" t="s">
        <v>5</v>
      </c>
      <c r="Q339">
        <v>1083.2521569999999</v>
      </c>
      <c r="R339">
        <v>3460.222127</v>
      </c>
      <c r="S339" t="s">
        <v>6</v>
      </c>
      <c r="T339">
        <v>185.64753200000001</v>
      </c>
      <c r="U339">
        <v>106.299638</v>
      </c>
      <c r="V339" t="s">
        <v>7</v>
      </c>
      <c r="W339">
        <v>174.74085600000001</v>
      </c>
      <c r="X339">
        <v>88.853522999999996</v>
      </c>
      <c r="Y339" t="s">
        <v>8</v>
      </c>
      <c r="Z339">
        <v>221.94816599999999</v>
      </c>
      <c r="AA339">
        <v>605.82753000000002</v>
      </c>
      <c r="AB339" t="s">
        <v>9</v>
      </c>
      <c r="AC339">
        <v>809.43552199999999</v>
      </c>
      <c r="AD339">
        <v>1850.185232</v>
      </c>
      <c r="AE339" t="s">
        <v>10</v>
      </c>
      <c r="AF339">
        <v>1.23E-3</v>
      </c>
      <c r="AG339">
        <v>0</v>
      </c>
      <c r="AH339" t="s">
        <v>11</v>
      </c>
      <c r="AI339">
        <v>0.99956999999999996</v>
      </c>
      <c r="AJ339">
        <v>0</v>
      </c>
      <c r="AK339" t="s">
        <v>12</v>
      </c>
      <c r="AL339">
        <v>5.66</v>
      </c>
      <c r="AM339">
        <v>794.86440000000005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2383.8434870000001</v>
      </c>
      <c r="I340">
        <v>14408.405624000001</v>
      </c>
      <c r="J340" t="s">
        <v>3</v>
      </c>
      <c r="K340">
        <v>2374.2464030000001</v>
      </c>
      <c r="L340">
        <v>14234.780957999999</v>
      </c>
      <c r="M340" t="s">
        <v>4</v>
      </c>
      <c r="N340">
        <v>20.241015999999998</v>
      </c>
      <c r="O340">
        <v>2.055402</v>
      </c>
      <c r="P340" t="s">
        <v>5</v>
      </c>
      <c r="Q340">
        <v>1144.0580030000001</v>
      </c>
      <c r="R340">
        <v>3709.391314</v>
      </c>
      <c r="S340" t="s">
        <v>6</v>
      </c>
      <c r="T340">
        <v>195.95869300000001</v>
      </c>
      <c r="U340">
        <v>113.73088199999999</v>
      </c>
      <c r="V340" t="s">
        <v>7</v>
      </c>
      <c r="W340">
        <v>184.59717499999999</v>
      </c>
      <c r="X340">
        <v>92.874163999999993</v>
      </c>
      <c r="Y340" t="s">
        <v>8</v>
      </c>
      <c r="Z340">
        <v>234.526568</v>
      </c>
      <c r="AA340">
        <v>642.30063600000005</v>
      </c>
      <c r="AB340" t="s">
        <v>9</v>
      </c>
      <c r="AC340">
        <v>854.64395100000002</v>
      </c>
      <c r="AD340">
        <v>1959.4097859999999</v>
      </c>
      <c r="AE340" t="s">
        <v>10</v>
      </c>
      <c r="AF340">
        <v>1.23E-3</v>
      </c>
      <c r="AG340">
        <v>0</v>
      </c>
      <c r="AH340" t="s">
        <v>11</v>
      </c>
      <c r="AI340">
        <v>0.99960099999999996</v>
      </c>
      <c r="AJ340">
        <v>0</v>
      </c>
      <c r="AK340" t="s">
        <v>12</v>
      </c>
      <c r="AL340">
        <v>5.66</v>
      </c>
      <c r="AM340">
        <v>794.86440000000005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2512.3226279999999</v>
      </c>
      <c r="I341">
        <v>16679.093766000002</v>
      </c>
      <c r="J341" t="s">
        <v>3</v>
      </c>
      <c r="K341">
        <v>2502.2208129999999</v>
      </c>
      <c r="L341">
        <v>16491.294895999999</v>
      </c>
      <c r="M341" t="s">
        <v>4</v>
      </c>
      <c r="N341">
        <v>21.319891999999999</v>
      </c>
      <c r="O341">
        <v>2.2735340000000002</v>
      </c>
      <c r="P341" t="s">
        <v>5</v>
      </c>
      <c r="Q341">
        <v>1205.9976180000001</v>
      </c>
      <c r="R341">
        <v>4335.7957669999996</v>
      </c>
      <c r="S341" t="s">
        <v>6</v>
      </c>
      <c r="T341">
        <v>206.41459</v>
      </c>
      <c r="U341">
        <v>126.233744</v>
      </c>
      <c r="V341" t="s">
        <v>7</v>
      </c>
      <c r="W341">
        <v>194.516582</v>
      </c>
      <c r="X341">
        <v>103.62858199999999</v>
      </c>
      <c r="Y341" t="s">
        <v>8</v>
      </c>
      <c r="Z341">
        <v>247.60645400000001</v>
      </c>
      <c r="AA341">
        <v>777.10620900000004</v>
      </c>
      <c r="AB341" t="s">
        <v>9</v>
      </c>
      <c r="AC341">
        <v>900.55875600000002</v>
      </c>
      <c r="AD341">
        <v>2267.7994819999999</v>
      </c>
      <c r="AE341" t="s">
        <v>10</v>
      </c>
      <c r="AF341">
        <v>1.23E-3</v>
      </c>
      <c r="AG341">
        <v>0</v>
      </c>
      <c r="AH341" t="s">
        <v>11</v>
      </c>
      <c r="AI341">
        <v>0.99962799999999996</v>
      </c>
      <c r="AJ341">
        <v>0</v>
      </c>
      <c r="AK341" t="s">
        <v>12</v>
      </c>
      <c r="AL341">
        <v>5.66</v>
      </c>
      <c r="AM341">
        <v>794.86440000000005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59.254911</v>
      </c>
      <c r="I362">
        <v>164.92343700000001</v>
      </c>
      <c r="J362" t="s">
        <v>3</v>
      </c>
      <c r="K362">
        <v>58.744011999999998</v>
      </c>
      <c r="L362">
        <v>161.97123199999999</v>
      </c>
      <c r="M362" t="s">
        <v>4</v>
      </c>
      <c r="N362">
        <v>1.0908420000000001</v>
      </c>
      <c r="O362">
        <v>5.4670999999999997E-2</v>
      </c>
      <c r="P362" t="s">
        <v>5</v>
      </c>
      <c r="Q362">
        <v>0</v>
      </c>
      <c r="R362">
        <v>0</v>
      </c>
      <c r="S362" t="s">
        <v>6</v>
      </c>
      <c r="T362">
        <v>10.634845</v>
      </c>
      <c r="U362">
        <v>4.9824890000000002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1.2359999999999999E-3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0.99612599999999996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118.682298</v>
      </c>
      <c r="I363">
        <v>439.65556199999997</v>
      </c>
      <c r="J363" t="s">
        <v>3</v>
      </c>
      <c r="K363">
        <v>117.658402</v>
      </c>
      <c r="L363">
        <v>431.84353199999998</v>
      </c>
      <c r="M363" t="s">
        <v>4</v>
      </c>
      <c r="N363">
        <v>2.1875990000000001</v>
      </c>
      <c r="O363">
        <v>0.15399499999999999</v>
      </c>
      <c r="P363" t="s">
        <v>5</v>
      </c>
      <c r="Q363">
        <v>0</v>
      </c>
      <c r="R363">
        <v>0</v>
      </c>
      <c r="S363" t="s">
        <v>6</v>
      </c>
      <c r="T363">
        <v>21.303902999999998</v>
      </c>
      <c r="U363">
        <v>13.313599999999999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1.232E-3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0.99689099999999997</v>
      </c>
      <c r="AJ363">
        <v>1.9999999999999999E-6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175.77212399999999</v>
      </c>
      <c r="I364">
        <v>728.285889</v>
      </c>
      <c r="J364" t="s">
        <v>3</v>
      </c>
      <c r="K364">
        <v>174.255304</v>
      </c>
      <c r="L364">
        <v>715.33689900000002</v>
      </c>
      <c r="M364" t="s">
        <v>4</v>
      </c>
      <c r="N364">
        <v>3.2421950000000002</v>
      </c>
      <c r="O364">
        <v>0.25524000000000002</v>
      </c>
      <c r="P364" t="s">
        <v>5</v>
      </c>
      <c r="Q364">
        <v>0</v>
      </c>
      <c r="R364">
        <v>0</v>
      </c>
      <c r="S364" t="s">
        <v>6</v>
      </c>
      <c r="T364">
        <v>31.598980999999998</v>
      </c>
      <c r="U364">
        <v>22.152951999999999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0.99732399999999999</v>
      </c>
      <c r="AJ364">
        <v>1.9999999999999999E-6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234.06859499999999</v>
      </c>
      <c r="I365">
        <v>934.10214800000006</v>
      </c>
      <c r="J365" t="s">
        <v>3</v>
      </c>
      <c r="K365">
        <v>232.050252</v>
      </c>
      <c r="L365">
        <v>917.64926200000002</v>
      </c>
      <c r="M365" t="s">
        <v>4</v>
      </c>
      <c r="N365">
        <v>4.3211320000000004</v>
      </c>
      <c r="O365">
        <v>0.32503399999999999</v>
      </c>
      <c r="P365" t="s">
        <v>5</v>
      </c>
      <c r="Q365">
        <v>0</v>
      </c>
      <c r="R365">
        <v>0</v>
      </c>
      <c r="S365" t="s">
        <v>6</v>
      </c>
      <c r="T365">
        <v>42.114474000000001</v>
      </c>
      <c r="U365">
        <v>28.226773999999999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0.99785199999999996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295.01158800000002</v>
      </c>
      <c r="I366">
        <v>1343.6961670000001</v>
      </c>
      <c r="J366" t="s">
        <v>3</v>
      </c>
      <c r="K366">
        <v>292.46994799999999</v>
      </c>
      <c r="L366">
        <v>1320.5672890000001</v>
      </c>
      <c r="M366" t="s">
        <v>4</v>
      </c>
      <c r="N366">
        <v>5.4388030000000001</v>
      </c>
      <c r="O366">
        <v>0.448654</v>
      </c>
      <c r="P366" t="s">
        <v>5</v>
      </c>
      <c r="Q366">
        <v>0</v>
      </c>
      <c r="R366">
        <v>0</v>
      </c>
      <c r="S366" t="s">
        <v>6</v>
      </c>
      <c r="T366">
        <v>53.111913000000001</v>
      </c>
      <c r="U366">
        <v>41.494706999999998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0.99816499999999997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352.29497900000001</v>
      </c>
      <c r="I367">
        <v>1689.7206249999999</v>
      </c>
      <c r="J367" t="s">
        <v>3</v>
      </c>
      <c r="K367">
        <v>349.25830500000001</v>
      </c>
      <c r="L367">
        <v>1660.6073530000001</v>
      </c>
      <c r="M367" t="s">
        <v>4</v>
      </c>
      <c r="N367">
        <v>6.4993550000000004</v>
      </c>
      <c r="O367">
        <v>0.56973399999999996</v>
      </c>
      <c r="P367" t="s">
        <v>5</v>
      </c>
      <c r="Q367">
        <v>0</v>
      </c>
      <c r="R367">
        <v>0</v>
      </c>
      <c r="S367" t="s">
        <v>6</v>
      </c>
      <c r="T367">
        <v>63.449541000000004</v>
      </c>
      <c r="U367">
        <v>51.780473999999998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0.99835700000000005</v>
      </c>
      <c r="AJ367">
        <v>9.9999999999999995E-7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411.42515300000002</v>
      </c>
      <c r="I368">
        <v>2172.9826320000002</v>
      </c>
      <c r="J368" t="s">
        <v>3</v>
      </c>
      <c r="K368">
        <v>407.87852600000002</v>
      </c>
      <c r="L368">
        <v>2135.6469550000002</v>
      </c>
      <c r="M368" t="s">
        <v>4</v>
      </c>
      <c r="N368">
        <v>7.5897759999999996</v>
      </c>
      <c r="O368">
        <v>0.73724599999999996</v>
      </c>
      <c r="P368" t="s">
        <v>5</v>
      </c>
      <c r="Q368">
        <v>0</v>
      </c>
      <c r="R368">
        <v>0</v>
      </c>
      <c r="S368" t="s">
        <v>6</v>
      </c>
      <c r="T368">
        <v>74.091375999999997</v>
      </c>
      <c r="U368">
        <v>65.876486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0.99856100000000003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472.19435700000002</v>
      </c>
      <c r="I369">
        <v>2451.5262320000002</v>
      </c>
      <c r="J369" t="s">
        <v>3</v>
      </c>
      <c r="K369">
        <v>468.11978099999999</v>
      </c>
      <c r="L369">
        <v>2409.578673</v>
      </c>
      <c r="M369" t="s">
        <v>4</v>
      </c>
      <c r="N369">
        <v>8.7190010000000004</v>
      </c>
      <c r="O369">
        <v>0.83515799999999996</v>
      </c>
      <c r="P369" t="s">
        <v>5</v>
      </c>
      <c r="Q369">
        <v>0</v>
      </c>
      <c r="R369">
        <v>0</v>
      </c>
      <c r="S369" t="s">
        <v>6</v>
      </c>
      <c r="T369">
        <v>85.042557000000002</v>
      </c>
      <c r="U369">
        <v>73.658788999999999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0.99865499999999996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531.65229299999999</v>
      </c>
      <c r="I370">
        <v>2871.9968399999998</v>
      </c>
      <c r="J370" t="s">
        <v>3</v>
      </c>
      <c r="K370">
        <v>526.91816200000005</v>
      </c>
      <c r="L370">
        <v>2837.7463149999999</v>
      </c>
      <c r="M370" t="s">
        <v>4</v>
      </c>
      <c r="N370">
        <v>9.8144559999999998</v>
      </c>
      <c r="O370">
        <v>0.99702400000000002</v>
      </c>
      <c r="P370" t="s">
        <v>5</v>
      </c>
      <c r="Q370">
        <v>0</v>
      </c>
      <c r="R370">
        <v>0</v>
      </c>
      <c r="S370" t="s">
        <v>6</v>
      </c>
      <c r="T370">
        <v>95.719955999999996</v>
      </c>
      <c r="U370">
        <v>86.905147999999997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0.998672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594.480324</v>
      </c>
      <c r="I371">
        <v>3262.4020620000001</v>
      </c>
      <c r="J371" t="s">
        <v>3</v>
      </c>
      <c r="K371">
        <v>589.20487700000001</v>
      </c>
      <c r="L371">
        <v>3206.7308250000001</v>
      </c>
      <c r="M371" t="s">
        <v>4</v>
      </c>
      <c r="N371">
        <v>10.976864000000001</v>
      </c>
      <c r="O371">
        <v>1.1320170000000001</v>
      </c>
      <c r="P371" t="s">
        <v>5</v>
      </c>
      <c r="Q371">
        <v>0</v>
      </c>
      <c r="R371">
        <v>0</v>
      </c>
      <c r="S371" t="s">
        <v>6</v>
      </c>
      <c r="T371">
        <v>107.320913</v>
      </c>
      <c r="U371">
        <v>106.601941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0.99875499999999995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655.66836499999999</v>
      </c>
      <c r="I372">
        <v>3371.3463579999998</v>
      </c>
      <c r="J372" t="s">
        <v>3</v>
      </c>
      <c r="K372">
        <v>649.86691900000005</v>
      </c>
      <c r="L372">
        <v>3306.3929069999999</v>
      </c>
      <c r="M372" t="s">
        <v>4</v>
      </c>
      <c r="N372">
        <v>12.102589</v>
      </c>
      <c r="O372">
        <v>1.180391</v>
      </c>
      <c r="P372" t="s">
        <v>5</v>
      </c>
      <c r="Q372">
        <v>0</v>
      </c>
      <c r="R372">
        <v>0</v>
      </c>
      <c r="S372" t="s">
        <v>6</v>
      </c>
      <c r="T372">
        <v>118.471343</v>
      </c>
      <c r="U372">
        <v>109.84894799999999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0.99882400000000005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714.44746899999996</v>
      </c>
      <c r="I373">
        <v>3498.883311</v>
      </c>
      <c r="J373" t="s">
        <v>3</v>
      </c>
      <c r="K373">
        <v>708.13879299999996</v>
      </c>
      <c r="L373">
        <v>3430.3309530000001</v>
      </c>
      <c r="M373" t="s">
        <v>4</v>
      </c>
      <c r="N373">
        <v>13.183367000000001</v>
      </c>
      <c r="O373">
        <v>1.1991750000000001</v>
      </c>
      <c r="P373" t="s">
        <v>5</v>
      </c>
      <c r="Q373">
        <v>0</v>
      </c>
      <c r="R373">
        <v>0</v>
      </c>
      <c r="S373" t="s">
        <v>6</v>
      </c>
      <c r="T373">
        <v>129.02975799999999</v>
      </c>
      <c r="U373">
        <v>110.993498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0.99892400000000003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775.185205</v>
      </c>
      <c r="I374">
        <v>3855.4116899999999</v>
      </c>
      <c r="J374" t="s">
        <v>3</v>
      </c>
      <c r="K374">
        <v>768.34971199999995</v>
      </c>
      <c r="L374">
        <v>3782.395857</v>
      </c>
      <c r="M374" t="s">
        <v>4</v>
      </c>
      <c r="N374">
        <v>14.311316</v>
      </c>
      <c r="O374">
        <v>1.3233699999999999</v>
      </c>
      <c r="P374" t="s">
        <v>5</v>
      </c>
      <c r="Q374">
        <v>0</v>
      </c>
      <c r="R374">
        <v>0</v>
      </c>
      <c r="S374" t="s">
        <v>6</v>
      </c>
      <c r="T374">
        <v>139.98117500000001</v>
      </c>
      <c r="U374">
        <v>119.862004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0.99897000000000002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835.66195700000003</v>
      </c>
      <c r="I375">
        <v>4380.5863740000004</v>
      </c>
      <c r="J375" t="s">
        <v>3</v>
      </c>
      <c r="K375">
        <v>828.30551000000003</v>
      </c>
      <c r="L375">
        <v>4301.1083950000002</v>
      </c>
      <c r="M375" t="s">
        <v>4</v>
      </c>
      <c r="N375">
        <v>15.425147000000001</v>
      </c>
      <c r="O375">
        <v>1.50884</v>
      </c>
      <c r="P375" t="s">
        <v>5</v>
      </c>
      <c r="Q375">
        <v>0</v>
      </c>
      <c r="R375">
        <v>0</v>
      </c>
      <c r="S375" t="s">
        <v>6</v>
      </c>
      <c r="T375">
        <v>151.05865700000001</v>
      </c>
      <c r="U375">
        <v>131.34341599999999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0.99906300000000003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896.82625099999996</v>
      </c>
      <c r="I376">
        <v>5243.6502389999996</v>
      </c>
      <c r="J376" t="s">
        <v>3</v>
      </c>
      <c r="K376">
        <v>888.94077100000004</v>
      </c>
      <c r="L376">
        <v>5152.1379509999997</v>
      </c>
      <c r="M376" t="s">
        <v>4</v>
      </c>
      <c r="N376">
        <v>16.558893999999999</v>
      </c>
      <c r="O376">
        <v>1.786313</v>
      </c>
      <c r="P376" t="s">
        <v>5</v>
      </c>
      <c r="Q376">
        <v>0</v>
      </c>
      <c r="R376">
        <v>0</v>
      </c>
      <c r="S376" t="s">
        <v>6</v>
      </c>
      <c r="T376">
        <v>162.08148199999999</v>
      </c>
      <c r="U376">
        <v>160.05372800000001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0.999193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956.68577300000004</v>
      </c>
      <c r="I377">
        <v>5819.7998790000001</v>
      </c>
      <c r="J377" t="s">
        <v>3</v>
      </c>
      <c r="K377">
        <v>948.28269599999999</v>
      </c>
      <c r="L377">
        <v>5720.6110150000004</v>
      </c>
      <c r="M377" t="s">
        <v>4</v>
      </c>
      <c r="N377">
        <v>17.668507000000002</v>
      </c>
      <c r="O377">
        <v>1.9747079999999999</v>
      </c>
      <c r="P377" t="s">
        <v>5</v>
      </c>
      <c r="Q377">
        <v>0</v>
      </c>
      <c r="R377">
        <v>0</v>
      </c>
      <c r="S377" t="s">
        <v>6</v>
      </c>
      <c r="T377">
        <v>172.85227800000001</v>
      </c>
      <c r="U377">
        <v>179.742119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0.99919800000000003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1016.080556</v>
      </c>
      <c r="I378">
        <v>6689.6454400000002</v>
      </c>
      <c r="J378" t="s">
        <v>3</v>
      </c>
      <c r="K378">
        <v>1007.164445</v>
      </c>
      <c r="L378">
        <v>6577.1063439999998</v>
      </c>
      <c r="M378" t="s">
        <v>4</v>
      </c>
      <c r="N378">
        <v>18.765885999999998</v>
      </c>
      <c r="O378">
        <v>2.2859289999999999</v>
      </c>
      <c r="P378" t="s">
        <v>5</v>
      </c>
      <c r="Q378">
        <v>0</v>
      </c>
      <c r="R378">
        <v>0</v>
      </c>
      <c r="S378" t="s">
        <v>6</v>
      </c>
      <c r="T378">
        <v>183.5427</v>
      </c>
      <c r="U378">
        <v>206.396547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0.99923799999999996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1077.87833</v>
      </c>
      <c r="I379">
        <v>7812.8864000000003</v>
      </c>
      <c r="J379" t="s">
        <v>3</v>
      </c>
      <c r="K379">
        <v>1068.428897</v>
      </c>
      <c r="L379">
        <v>7683.2942270000003</v>
      </c>
      <c r="M379" t="s">
        <v>4</v>
      </c>
      <c r="N379">
        <v>19.911909000000001</v>
      </c>
      <c r="O379">
        <v>2.6789160000000001</v>
      </c>
      <c r="P379" t="s">
        <v>5</v>
      </c>
      <c r="Q379">
        <v>0</v>
      </c>
      <c r="R379">
        <v>0</v>
      </c>
      <c r="S379" t="s">
        <v>6</v>
      </c>
      <c r="T379">
        <v>194.65395100000001</v>
      </c>
      <c r="U379">
        <v>243.42950200000001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0.99924400000000002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1139.613736</v>
      </c>
      <c r="I380">
        <v>8114.6614849999996</v>
      </c>
      <c r="J380" t="s">
        <v>3</v>
      </c>
      <c r="K380">
        <v>1129.6302390000001</v>
      </c>
      <c r="L380">
        <v>7982.4988800000001</v>
      </c>
      <c r="M380" t="s">
        <v>4</v>
      </c>
      <c r="N380">
        <v>21.046782</v>
      </c>
      <c r="O380">
        <v>2.8038509999999999</v>
      </c>
      <c r="P380" t="s">
        <v>5</v>
      </c>
      <c r="Q380">
        <v>0</v>
      </c>
      <c r="R380">
        <v>0</v>
      </c>
      <c r="S380" t="s">
        <v>6</v>
      </c>
      <c r="T380">
        <v>205.89416199999999</v>
      </c>
      <c r="U380">
        <v>260.68750599999998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0.99925600000000003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1199.3809450000001</v>
      </c>
      <c r="I381">
        <v>8747.0943630000002</v>
      </c>
      <c r="J381" t="s">
        <v>3</v>
      </c>
      <c r="K381">
        <v>1188.88077</v>
      </c>
      <c r="L381">
        <v>8606.3288429999993</v>
      </c>
      <c r="M381" t="s">
        <v>4</v>
      </c>
      <c r="N381">
        <v>22.153296999999998</v>
      </c>
      <c r="O381">
        <v>3.032492</v>
      </c>
      <c r="P381" t="s">
        <v>5</v>
      </c>
      <c r="Q381">
        <v>0</v>
      </c>
      <c r="R381">
        <v>0</v>
      </c>
      <c r="S381" t="s">
        <v>6</v>
      </c>
      <c r="T381">
        <v>216.73821799999999</v>
      </c>
      <c r="U381">
        <v>282.362664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0.99940899999999999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448.41153000000003</v>
      </c>
      <c r="I382">
        <v>1939.171255</v>
      </c>
      <c r="J382" t="s">
        <v>3</v>
      </c>
      <c r="K382">
        <v>447.60361599999999</v>
      </c>
      <c r="L382">
        <v>1932.805415</v>
      </c>
      <c r="M382" t="s">
        <v>4</v>
      </c>
      <c r="N382">
        <v>3.1306370000000001</v>
      </c>
      <c r="O382">
        <v>8.9817999999999995E-2</v>
      </c>
      <c r="P382" t="s">
        <v>5</v>
      </c>
      <c r="Q382">
        <v>44.892923000000003</v>
      </c>
      <c r="R382">
        <v>145.551571</v>
      </c>
      <c r="S382" t="s">
        <v>6</v>
      </c>
      <c r="T382">
        <v>12.025784</v>
      </c>
      <c r="U382">
        <v>1.253403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0.99604700000000002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902.439075</v>
      </c>
      <c r="I383">
        <v>5571.1658150000003</v>
      </c>
      <c r="J383" t="s">
        <v>3</v>
      </c>
      <c r="K383">
        <v>900.81318399999998</v>
      </c>
      <c r="L383">
        <v>5552.7828950000003</v>
      </c>
      <c r="M383" t="s">
        <v>4</v>
      </c>
      <c r="N383">
        <v>6.2957549999999998</v>
      </c>
      <c r="O383">
        <v>0.28509899999999999</v>
      </c>
      <c r="P383" t="s">
        <v>5</v>
      </c>
      <c r="Q383">
        <v>89.989858999999996</v>
      </c>
      <c r="R383">
        <v>461.35913099999999</v>
      </c>
      <c r="S383" t="s">
        <v>6</v>
      </c>
      <c r="T383">
        <v>24.078592</v>
      </c>
      <c r="U383">
        <v>3.2068289999999999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0.99664799999999998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1355.499814</v>
      </c>
      <c r="I384">
        <v>11140.136356000001</v>
      </c>
      <c r="J384" t="s">
        <v>3</v>
      </c>
      <c r="K384">
        <v>1353.0537569999999</v>
      </c>
      <c r="L384">
        <v>11105.713953</v>
      </c>
      <c r="M384" t="s">
        <v>4</v>
      </c>
      <c r="N384">
        <v>9.6415140000000008</v>
      </c>
      <c r="O384">
        <v>2.2816169999999998</v>
      </c>
      <c r="P384" t="s">
        <v>5</v>
      </c>
      <c r="Q384">
        <v>136.533188</v>
      </c>
      <c r="R384">
        <v>973.41238299999998</v>
      </c>
      <c r="S384" t="s">
        <v>6</v>
      </c>
      <c r="T384">
        <v>36.107962000000001</v>
      </c>
      <c r="U384">
        <v>5.7538359999999997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0.99714499999999995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1815.9336619999999</v>
      </c>
      <c r="I385">
        <v>20775.784634</v>
      </c>
      <c r="J385" t="s">
        <v>3</v>
      </c>
      <c r="K385">
        <v>1812.6618120000001</v>
      </c>
      <c r="L385">
        <v>20709.687008000001</v>
      </c>
      <c r="M385" t="s">
        <v>4</v>
      </c>
      <c r="N385">
        <v>12.847683</v>
      </c>
      <c r="O385">
        <v>2.5972170000000001</v>
      </c>
      <c r="P385" t="s">
        <v>5</v>
      </c>
      <c r="Q385">
        <v>183.43724800000001</v>
      </c>
      <c r="R385">
        <v>1559.6231660000001</v>
      </c>
      <c r="S385" t="s">
        <v>6</v>
      </c>
      <c r="T385">
        <v>48.448430999999999</v>
      </c>
      <c r="U385">
        <v>11.816527000000001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0.99747399999999997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2276.1041110000001</v>
      </c>
      <c r="I386">
        <v>23858.53571</v>
      </c>
      <c r="J386" t="s">
        <v>3</v>
      </c>
      <c r="K386">
        <v>2272.002661</v>
      </c>
      <c r="L386">
        <v>23783.224693</v>
      </c>
      <c r="M386" t="s">
        <v>4</v>
      </c>
      <c r="N386">
        <v>16.045169999999999</v>
      </c>
      <c r="O386">
        <v>2.6518199999999998</v>
      </c>
      <c r="P386" t="s">
        <v>5</v>
      </c>
      <c r="Q386">
        <v>230.35908900000001</v>
      </c>
      <c r="R386">
        <v>2014.2330939999999</v>
      </c>
      <c r="S386" t="s">
        <v>6</v>
      </c>
      <c r="T386">
        <v>60.752338000000002</v>
      </c>
      <c r="U386">
        <v>14.401498999999999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0.99790900000000005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2727.1479439999998</v>
      </c>
      <c r="I387">
        <v>27212.647717</v>
      </c>
      <c r="J387" t="s">
        <v>3</v>
      </c>
      <c r="K387">
        <v>2722.2386620000002</v>
      </c>
      <c r="L387">
        <v>27125.324135999999</v>
      </c>
      <c r="M387" t="s">
        <v>4</v>
      </c>
      <c r="N387">
        <v>19.168986</v>
      </c>
      <c r="O387">
        <v>2.8348939999999998</v>
      </c>
      <c r="P387" t="s">
        <v>5</v>
      </c>
      <c r="Q387">
        <v>276.87499700000001</v>
      </c>
      <c r="R387">
        <v>2362.1169049999999</v>
      </c>
      <c r="S387" t="s">
        <v>6</v>
      </c>
      <c r="T387">
        <v>72.698724999999996</v>
      </c>
      <c r="U387">
        <v>16.569766000000001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0.99815399999999999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3176.2068949999998</v>
      </c>
      <c r="I388">
        <v>31442.623168999999</v>
      </c>
      <c r="J388" t="s">
        <v>3</v>
      </c>
      <c r="K388">
        <v>3170.4947560000001</v>
      </c>
      <c r="L388">
        <v>31343.308477999999</v>
      </c>
      <c r="M388" t="s">
        <v>4</v>
      </c>
      <c r="N388">
        <v>22.289515000000002</v>
      </c>
      <c r="O388">
        <v>3.0525340000000001</v>
      </c>
      <c r="P388" t="s">
        <v>5</v>
      </c>
      <c r="Q388">
        <v>323.07034700000003</v>
      </c>
      <c r="R388">
        <v>2922.2542269999999</v>
      </c>
      <c r="S388" t="s">
        <v>6</v>
      </c>
      <c r="T388">
        <v>84.593027000000006</v>
      </c>
      <c r="U388">
        <v>18.833660999999999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0.99838400000000005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3632.3351510000002</v>
      </c>
      <c r="I389">
        <v>40545.684716000003</v>
      </c>
      <c r="J389" t="s">
        <v>3</v>
      </c>
      <c r="K389">
        <v>3625.8081590000002</v>
      </c>
      <c r="L389">
        <v>40418.452639000003</v>
      </c>
      <c r="M389" t="s">
        <v>4</v>
      </c>
      <c r="N389">
        <v>25.502603000000001</v>
      </c>
      <c r="O389">
        <v>4.0639859999999999</v>
      </c>
      <c r="P389" t="s">
        <v>5</v>
      </c>
      <c r="Q389">
        <v>370.15114999999997</v>
      </c>
      <c r="R389">
        <v>3798.5356550000001</v>
      </c>
      <c r="S389" t="s">
        <v>6</v>
      </c>
      <c r="T389">
        <v>96.650495000000006</v>
      </c>
      <c r="U389">
        <v>23.471121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0.99865700000000002</v>
      </c>
      <c r="AJ389">
        <v>1.9999999999999999E-6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4086.2842139999998</v>
      </c>
      <c r="I390">
        <v>48641.271343</v>
      </c>
      <c r="J390" t="s">
        <v>3</v>
      </c>
      <c r="K390">
        <v>4078.9409230000001</v>
      </c>
      <c r="L390">
        <v>48489.333573999997</v>
      </c>
      <c r="M390" t="s">
        <v>4</v>
      </c>
      <c r="N390">
        <v>28.645486999999999</v>
      </c>
      <c r="O390">
        <v>4.4924970000000002</v>
      </c>
      <c r="P390" t="s">
        <v>5</v>
      </c>
      <c r="Q390">
        <v>416.98090500000001</v>
      </c>
      <c r="R390">
        <v>4635.0933189999996</v>
      </c>
      <c r="S390" t="s">
        <v>6</v>
      </c>
      <c r="T390">
        <v>109.07724899999999</v>
      </c>
      <c r="U390">
        <v>31.104514999999999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0.99881299999999995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4553.0206349999999</v>
      </c>
      <c r="I391">
        <v>58163.465044999997</v>
      </c>
      <c r="J391" t="s">
        <v>3</v>
      </c>
      <c r="K391">
        <v>4544.7813669999996</v>
      </c>
      <c r="L391">
        <v>57987.811598</v>
      </c>
      <c r="M391" t="s">
        <v>4</v>
      </c>
      <c r="N391">
        <v>31.891921</v>
      </c>
      <c r="O391">
        <v>4.9613490000000002</v>
      </c>
      <c r="P391" t="s">
        <v>5</v>
      </c>
      <c r="Q391">
        <v>464.77197799999999</v>
      </c>
      <c r="R391">
        <v>5364.2660560000004</v>
      </c>
      <c r="S391" t="s">
        <v>6</v>
      </c>
      <c r="T391">
        <v>121.490291</v>
      </c>
      <c r="U391">
        <v>36.665205999999998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0.99884700000000004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5014.7962109999999</v>
      </c>
      <c r="I392">
        <v>67441.084331000005</v>
      </c>
      <c r="J392" t="s">
        <v>3</v>
      </c>
      <c r="K392">
        <v>5005.7310159999997</v>
      </c>
      <c r="L392">
        <v>67238.671937999999</v>
      </c>
      <c r="M392" t="s">
        <v>4</v>
      </c>
      <c r="N392">
        <v>35.083584000000002</v>
      </c>
      <c r="O392">
        <v>5.3027329999999999</v>
      </c>
      <c r="P392" t="s">
        <v>5</v>
      </c>
      <c r="Q392">
        <v>511.88053600000001</v>
      </c>
      <c r="R392">
        <v>6016.2196240000003</v>
      </c>
      <c r="S392" t="s">
        <v>6</v>
      </c>
      <c r="T392">
        <v>133.72238400000001</v>
      </c>
      <c r="U392">
        <v>42.330244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0.999004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5477.7371579999999</v>
      </c>
      <c r="I393">
        <v>83442.801670000001</v>
      </c>
      <c r="J393" t="s">
        <v>3</v>
      </c>
      <c r="K393">
        <v>5467.8424510000004</v>
      </c>
      <c r="L393">
        <v>83192.566258000006</v>
      </c>
      <c r="M393" t="s">
        <v>4</v>
      </c>
      <c r="N393">
        <v>38.290837000000003</v>
      </c>
      <c r="O393">
        <v>5.949503</v>
      </c>
      <c r="P393" t="s">
        <v>5</v>
      </c>
      <c r="Q393">
        <v>558.677682</v>
      </c>
      <c r="R393">
        <v>6792.076368</v>
      </c>
      <c r="S393" t="s">
        <v>6</v>
      </c>
      <c r="T393">
        <v>145.966928</v>
      </c>
      <c r="U393">
        <v>50.747480000000003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0.99909199999999998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5935.2362599999997</v>
      </c>
      <c r="I394">
        <v>90857.720285999996</v>
      </c>
      <c r="J394" t="s">
        <v>3</v>
      </c>
      <c r="K394">
        <v>5924.5183299999999</v>
      </c>
      <c r="L394">
        <v>90583.714787999997</v>
      </c>
      <c r="M394" t="s">
        <v>4</v>
      </c>
      <c r="N394">
        <v>41.514834999999998</v>
      </c>
      <c r="O394">
        <v>6.0541029999999996</v>
      </c>
      <c r="P394" t="s">
        <v>5</v>
      </c>
      <c r="Q394">
        <v>604.85682999999995</v>
      </c>
      <c r="R394">
        <v>7552.7478499999997</v>
      </c>
      <c r="S394" t="s">
        <v>6</v>
      </c>
      <c r="T394">
        <v>158.08838600000001</v>
      </c>
      <c r="U394">
        <v>54.779311999999997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0.99912900000000004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6389.7725979999996</v>
      </c>
      <c r="I395">
        <v>94206.377290000004</v>
      </c>
      <c r="J395" t="s">
        <v>3</v>
      </c>
      <c r="K395">
        <v>6378.2425290000001</v>
      </c>
      <c r="L395">
        <v>93926.115294999996</v>
      </c>
      <c r="M395" t="s">
        <v>4</v>
      </c>
      <c r="N395">
        <v>44.648795</v>
      </c>
      <c r="O395">
        <v>6.0441000000000003</v>
      </c>
      <c r="P395" t="s">
        <v>5</v>
      </c>
      <c r="Q395">
        <v>651.84872399999995</v>
      </c>
      <c r="R395">
        <v>8387.8305689999997</v>
      </c>
      <c r="S395" t="s">
        <v>6</v>
      </c>
      <c r="T395">
        <v>170.109252</v>
      </c>
      <c r="U395">
        <v>55.526809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0.99914999999999998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6847.2205860000004</v>
      </c>
      <c r="I396">
        <v>94096.403219</v>
      </c>
      <c r="J396" t="s">
        <v>3</v>
      </c>
      <c r="K396">
        <v>6834.8730759999999</v>
      </c>
      <c r="L396">
        <v>93820.307558</v>
      </c>
      <c r="M396" t="s">
        <v>4</v>
      </c>
      <c r="N396">
        <v>47.814430000000002</v>
      </c>
      <c r="O396">
        <v>6.026179</v>
      </c>
      <c r="P396" t="s">
        <v>5</v>
      </c>
      <c r="Q396">
        <v>698.43613600000003</v>
      </c>
      <c r="R396">
        <v>8933.1882440000009</v>
      </c>
      <c r="S396" t="s">
        <v>6</v>
      </c>
      <c r="T396">
        <v>182.24258900000001</v>
      </c>
      <c r="U396">
        <v>55.234960999999998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0.99921300000000002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7305.0758690000002</v>
      </c>
      <c r="I397">
        <v>100041.749477</v>
      </c>
      <c r="J397" t="s">
        <v>3</v>
      </c>
      <c r="K397">
        <v>7291.9098629999999</v>
      </c>
      <c r="L397">
        <v>99748.420924000005</v>
      </c>
      <c r="M397" t="s">
        <v>4</v>
      </c>
      <c r="N397">
        <v>51.103963</v>
      </c>
      <c r="O397">
        <v>7.175001</v>
      </c>
      <c r="P397" t="s">
        <v>5</v>
      </c>
      <c r="Q397">
        <v>745.39688799999999</v>
      </c>
      <c r="R397">
        <v>9488.4721489999993</v>
      </c>
      <c r="S397" t="s">
        <v>6</v>
      </c>
      <c r="T397">
        <v>194.39960500000001</v>
      </c>
      <c r="U397">
        <v>58.258436000000003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0.99926099999999995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7751.2939749999996</v>
      </c>
      <c r="I398">
        <v>104171.243917</v>
      </c>
      <c r="J398" t="s">
        <v>3</v>
      </c>
      <c r="K398">
        <v>7737.3322070000004</v>
      </c>
      <c r="L398">
        <v>103866.59618399999</v>
      </c>
      <c r="M398" t="s">
        <v>4</v>
      </c>
      <c r="N398">
        <v>54.177818000000002</v>
      </c>
      <c r="O398">
        <v>7.3061049999999996</v>
      </c>
      <c r="P398" t="s">
        <v>5</v>
      </c>
      <c r="Q398">
        <v>791.39179300000001</v>
      </c>
      <c r="R398">
        <v>10184.569097</v>
      </c>
      <c r="S398" t="s">
        <v>6</v>
      </c>
      <c r="T398">
        <v>206.24178800000001</v>
      </c>
      <c r="U398">
        <v>60.052670999999997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0.99926400000000004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8209.6706450000001</v>
      </c>
      <c r="I399">
        <v>114891.73483099999</v>
      </c>
      <c r="J399" t="s">
        <v>3</v>
      </c>
      <c r="K399">
        <v>8194.8921090000003</v>
      </c>
      <c r="L399">
        <v>114555.511554</v>
      </c>
      <c r="M399" t="s">
        <v>4</v>
      </c>
      <c r="N399">
        <v>57.338239000000002</v>
      </c>
      <c r="O399">
        <v>7.6766139999999998</v>
      </c>
      <c r="P399" t="s">
        <v>5</v>
      </c>
      <c r="Q399">
        <v>839.79188099999999</v>
      </c>
      <c r="R399">
        <v>11217.546831</v>
      </c>
      <c r="S399" t="s">
        <v>6</v>
      </c>
      <c r="T399">
        <v>218.504547</v>
      </c>
      <c r="U399">
        <v>68.841674999999995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0.99926800000000005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8659.5753120000008</v>
      </c>
      <c r="I400">
        <v>125039.33379</v>
      </c>
      <c r="J400" t="s">
        <v>3</v>
      </c>
      <c r="K400">
        <v>8643.9920309999998</v>
      </c>
      <c r="L400">
        <v>124671.160452</v>
      </c>
      <c r="M400" t="s">
        <v>4</v>
      </c>
      <c r="N400">
        <v>60.464066000000003</v>
      </c>
      <c r="O400">
        <v>8.1684450000000002</v>
      </c>
      <c r="P400" t="s">
        <v>5</v>
      </c>
      <c r="Q400">
        <v>886.06313</v>
      </c>
      <c r="R400">
        <v>12244.900505</v>
      </c>
      <c r="S400" t="s">
        <v>6</v>
      </c>
      <c r="T400">
        <v>230.45801800000001</v>
      </c>
      <c r="U400">
        <v>74.453816000000003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0.99932799999999999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9119.8794730000009</v>
      </c>
      <c r="I401">
        <v>136577.321543</v>
      </c>
      <c r="J401" t="s">
        <v>3</v>
      </c>
      <c r="K401">
        <v>9103.4750390000008</v>
      </c>
      <c r="L401">
        <v>136170.99383799999</v>
      </c>
      <c r="M401" t="s">
        <v>4</v>
      </c>
      <c r="N401">
        <v>63.649794999999997</v>
      </c>
      <c r="O401">
        <v>8.8298199999999998</v>
      </c>
      <c r="P401" t="s">
        <v>5</v>
      </c>
      <c r="Q401">
        <v>934.39550899999995</v>
      </c>
      <c r="R401">
        <v>13002.623106999999</v>
      </c>
      <c r="S401" t="s">
        <v>6</v>
      </c>
      <c r="T401">
        <v>242.765432</v>
      </c>
      <c r="U401">
        <v>82.616764000000003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0.99932799999999999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401.07410099999998</v>
      </c>
      <c r="I402">
        <v>566.214698</v>
      </c>
      <c r="J402" t="s">
        <v>3</v>
      </c>
      <c r="K402">
        <v>400.40979099999998</v>
      </c>
      <c r="L402">
        <v>564.39430500000003</v>
      </c>
      <c r="M402" t="s">
        <v>4</v>
      </c>
      <c r="N402">
        <v>2.6361590000000001</v>
      </c>
      <c r="O402">
        <v>2.4382999999999998E-2</v>
      </c>
      <c r="P402" t="s">
        <v>5</v>
      </c>
      <c r="Q402">
        <v>0</v>
      </c>
      <c r="R402">
        <v>0</v>
      </c>
      <c r="S402" t="s">
        <v>6</v>
      </c>
      <c r="T402">
        <v>11.924841000000001</v>
      </c>
      <c r="U402">
        <v>0.45522899999999999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0.99583699999999997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802.59159399999999</v>
      </c>
      <c r="I403">
        <v>2168.3601079999999</v>
      </c>
      <c r="J403" t="s">
        <v>3</v>
      </c>
      <c r="K403">
        <v>801.260448</v>
      </c>
      <c r="L403">
        <v>2161.4908139999998</v>
      </c>
      <c r="M403" t="s">
        <v>4</v>
      </c>
      <c r="N403">
        <v>5.277971</v>
      </c>
      <c r="O403">
        <v>9.3574000000000004E-2</v>
      </c>
      <c r="P403" t="s">
        <v>5</v>
      </c>
      <c r="Q403">
        <v>0</v>
      </c>
      <c r="R403">
        <v>0</v>
      </c>
      <c r="S403" t="s">
        <v>6</v>
      </c>
      <c r="T403">
        <v>24.062601999999998</v>
      </c>
      <c r="U403">
        <v>3.1848939999999999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0.99660499999999996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1201.7733519999999</v>
      </c>
      <c r="I404">
        <v>4144.3586189999996</v>
      </c>
      <c r="J404" t="s">
        <v>3</v>
      </c>
      <c r="K404">
        <v>1199.781074</v>
      </c>
      <c r="L404">
        <v>4131.1803689999997</v>
      </c>
      <c r="M404" t="s">
        <v>4</v>
      </c>
      <c r="N404">
        <v>7.9027120000000002</v>
      </c>
      <c r="O404">
        <v>0.179512</v>
      </c>
      <c r="P404" t="s">
        <v>5</v>
      </c>
      <c r="Q404">
        <v>0</v>
      </c>
      <c r="R404">
        <v>0</v>
      </c>
      <c r="S404" t="s">
        <v>6</v>
      </c>
      <c r="T404">
        <v>35.958534</v>
      </c>
      <c r="U404">
        <v>4.6005000000000003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0.99759299999999995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1597.7133960000001</v>
      </c>
      <c r="I405">
        <v>6440.2074359999997</v>
      </c>
      <c r="J405" t="s">
        <v>3</v>
      </c>
      <c r="K405">
        <v>1595.063611</v>
      </c>
      <c r="L405">
        <v>6419.9659389999997</v>
      </c>
      <c r="M405" t="s">
        <v>4</v>
      </c>
      <c r="N405">
        <v>10.510724</v>
      </c>
      <c r="O405">
        <v>0.27961900000000001</v>
      </c>
      <c r="P405" t="s">
        <v>5</v>
      </c>
      <c r="Q405">
        <v>0</v>
      </c>
      <c r="R405">
        <v>0</v>
      </c>
      <c r="S405" t="s">
        <v>6</v>
      </c>
      <c r="T405">
        <v>47.764353999999997</v>
      </c>
      <c r="U405">
        <v>6.3061930000000004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0.99779099999999998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1993.0078960000001</v>
      </c>
      <c r="I406">
        <v>9048.7120599999998</v>
      </c>
      <c r="J406" t="s">
        <v>3</v>
      </c>
      <c r="K406">
        <v>1989.7032710000001</v>
      </c>
      <c r="L406">
        <v>9020.3289189999996</v>
      </c>
      <c r="M406" t="s">
        <v>4</v>
      </c>
      <c r="N406">
        <v>13.115418</v>
      </c>
      <c r="O406">
        <v>0.392183</v>
      </c>
      <c r="P406" t="s">
        <v>5</v>
      </c>
      <c r="Q406">
        <v>0</v>
      </c>
      <c r="R406">
        <v>0</v>
      </c>
      <c r="S406" t="s">
        <v>6</v>
      </c>
      <c r="T406">
        <v>59.586781999999999</v>
      </c>
      <c r="U406">
        <v>8.2966510000000007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0.99787899999999996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2389.8579639999998</v>
      </c>
      <c r="I407">
        <v>12710.412783</v>
      </c>
      <c r="J407" t="s">
        <v>3</v>
      </c>
      <c r="K407">
        <v>2385.897563</v>
      </c>
      <c r="L407">
        <v>12670.490943000001</v>
      </c>
      <c r="M407" t="s">
        <v>4</v>
      </c>
      <c r="N407">
        <v>15.724955</v>
      </c>
      <c r="O407">
        <v>0.54734099999999997</v>
      </c>
      <c r="P407" t="s">
        <v>5</v>
      </c>
      <c r="Q407">
        <v>0</v>
      </c>
      <c r="R407">
        <v>0</v>
      </c>
      <c r="S407" t="s">
        <v>6</v>
      </c>
      <c r="T407">
        <v>71.413133000000002</v>
      </c>
      <c r="U407">
        <v>10.990218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0.99817599999999995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2788.1750339999999</v>
      </c>
      <c r="I408">
        <v>17158.155570999999</v>
      </c>
      <c r="J408" t="s">
        <v>3</v>
      </c>
      <c r="K408">
        <v>2783.5556449999999</v>
      </c>
      <c r="L408">
        <v>17104.064740999998</v>
      </c>
      <c r="M408" t="s">
        <v>4</v>
      </c>
      <c r="N408">
        <v>18.341978000000001</v>
      </c>
      <c r="O408">
        <v>0.73959600000000003</v>
      </c>
      <c r="P408" t="s">
        <v>5</v>
      </c>
      <c r="Q408">
        <v>0</v>
      </c>
      <c r="R408">
        <v>0</v>
      </c>
      <c r="S408" t="s">
        <v>6</v>
      </c>
      <c r="T408">
        <v>83.268123000000003</v>
      </c>
      <c r="U408">
        <v>14.451582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0.99837799999999999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3185.9493309999998</v>
      </c>
      <c r="I409">
        <v>22301.549686999999</v>
      </c>
      <c r="J409" t="s">
        <v>3</v>
      </c>
      <c r="K409">
        <v>3180.6718649999998</v>
      </c>
      <c r="L409">
        <v>22231.303709</v>
      </c>
      <c r="M409" t="s">
        <v>4</v>
      </c>
      <c r="N409">
        <v>20.959799</v>
      </c>
      <c r="O409">
        <v>0.95796899999999996</v>
      </c>
      <c r="P409" t="s">
        <v>5</v>
      </c>
      <c r="Q409">
        <v>0</v>
      </c>
      <c r="R409">
        <v>0</v>
      </c>
      <c r="S409" t="s">
        <v>6</v>
      </c>
      <c r="T409">
        <v>95.336519999999993</v>
      </c>
      <c r="U409">
        <v>19.600836999999999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0.99851800000000002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3584.305073</v>
      </c>
      <c r="I410">
        <v>27797.243783000002</v>
      </c>
      <c r="J410" t="s">
        <v>3</v>
      </c>
      <c r="K410">
        <v>3578.3675830000002</v>
      </c>
      <c r="L410">
        <v>27709.032953000002</v>
      </c>
      <c r="M410" t="s">
        <v>4</v>
      </c>
      <c r="N410">
        <v>23.584488</v>
      </c>
      <c r="O410">
        <v>1.195044</v>
      </c>
      <c r="P410" t="s">
        <v>5</v>
      </c>
      <c r="Q410">
        <v>0</v>
      </c>
      <c r="R410">
        <v>0</v>
      </c>
      <c r="S410" t="s">
        <v>6</v>
      </c>
      <c r="T410">
        <v>107.225565</v>
      </c>
      <c r="U410">
        <v>23.834772999999998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0.99857099999999999</v>
      </c>
      <c r="AJ410">
        <v>1.9999999999999999E-6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3984.5002199999999</v>
      </c>
      <c r="I411">
        <v>34497.301282</v>
      </c>
      <c r="J411" t="s">
        <v>3</v>
      </c>
      <c r="K411">
        <v>3977.9013869999999</v>
      </c>
      <c r="L411">
        <v>34387.779069999997</v>
      </c>
      <c r="M411" t="s">
        <v>4</v>
      </c>
      <c r="N411">
        <v>26.215716</v>
      </c>
      <c r="O411">
        <v>1.4797739999999999</v>
      </c>
      <c r="P411" t="s">
        <v>5</v>
      </c>
      <c r="Q411">
        <v>0</v>
      </c>
      <c r="R411">
        <v>0</v>
      </c>
      <c r="S411" t="s">
        <v>6</v>
      </c>
      <c r="T411">
        <v>119.13908600000001</v>
      </c>
      <c r="U411">
        <v>28.977910000000001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0.99885699999999999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4385.4275680000001</v>
      </c>
      <c r="I412">
        <v>41791.365550000002</v>
      </c>
      <c r="J412" t="s">
        <v>3</v>
      </c>
      <c r="K412">
        <v>4378.1652830000003</v>
      </c>
      <c r="L412">
        <v>41657.898916999999</v>
      </c>
      <c r="M412" t="s">
        <v>4</v>
      </c>
      <c r="N412">
        <v>28.855335</v>
      </c>
      <c r="O412">
        <v>1.79236</v>
      </c>
      <c r="P412" t="s">
        <v>5</v>
      </c>
      <c r="Q412">
        <v>0</v>
      </c>
      <c r="R412">
        <v>0</v>
      </c>
      <c r="S412" t="s">
        <v>6</v>
      </c>
      <c r="T412">
        <v>131.088131</v>
      </c>
      <c r="U412">
        <v>34.605252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0.99891099999999999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4787.5170699999999</v>
      </c>
      <c r="I413">
        <v>48193.924338999997</v>
      </c>
      <c r="J413" t="s">
        <v>3</v>
      </c>
      <c r="K413">
        <v>4779.5891700000002</v>
      </c>
      <c r="L413">
        <v>48039.211317000001</v>
      </c>
      <c r="M413" t="s">
        <v>4</v>
      </c>
      <c r="N413">
        <v>31.627286000000002</v>
      </c>
      <c r="O413">
        <v>2.5498319999999999</v>
      </c>
      <c r="P413" t="s">
        <v>5</v>
      </c>
      <c r="Q413">
        <v>0</v>
      </c>
      <c r="R413">
        <v>0</v>
      </c>
      <c r="S413" t="s">
        <v>6</v>
      </c>
      <c r="T413">
        <v>143.25774200000001</v>
      </c>
      <c r="U413">
        <v>41.017814999999999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0.99896700000000005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5187.482207</v>
      </c>
      <c r="I414">
        <v>54726.828354999998</v>
      </c>
      <c r="J414" t="s">
        <v>3</v>
      </c>
      <c r="K414">
        <v>5178.8912700000001</v>
      </c>
      <c r="L414">
        <v>54550.985768999999</v>
      </c>
      <c r="M414" t="s">
        <v>4</v>
      </c>
      <c r="N414">
        <v>34.263995000000001</v>
      </c>
      <c r="O414">
        <v>2.7831459999999999</v>
      </c>
      <c r="P414" t="s">
        <v>5</v>
      </c>
      <c r="Q414">
        <v>0</v>
      </c>
      <c r="R414">
        <v>0</v>
      </c>
      <c r="S414" t="s">
        <v>6</v>
      </c>
      <c r="T414">
        <v>155.19949</v>
      </c>
      <c r="U414">
        <v>46.563146000000003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0.99899000000000004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5586.1819530000002</v>
      </c>
      <c r="I415">
        <v>59719.576775000001</v>
      </c>
      <c r="J415" t="s">
        <v>3</v>
      </c>
      <c r="K415">
        <v>5576.9312209999998</v>
      </c>
      <c r="L415">
        <v>59527.209790000001</v>
      </c>
      <c r="M415" t="s">
        <v>4</v>
      </c>
      <c r="N415">
        <v>36.884487999999997</v>
      </c>
      <c r="O415">
        <v>2.9734859999999999</v>
      </c>
      <c r="P415" t="s">
        <v>5</v>
      </c>
      <c r="Q415">
        <v>0</v>
      </c>
      <c r="R415">
        <v>0</v>
      </c>
      <c r="S415" t="s">
        <v>6</v>
      </c>
      <c r="T415">
        <v>167.08546000000001</v>
      </c>
      <c r="U415">
        <v>50.728116999999997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0.99900500000000003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5983.2772269999996</v>
      </c>
      <c r="I416">
        <v>63276.879052999997</v>
      </c>
      <c r="J416" t="s">
        <v>3</v>
      </c>
      <c r="K416">
        <v>5973.3701860000001</v>
      </c>
      <c r="L416">
        <v>63072.517279</v>
      </c>
      <c r="M416" t="s">
        <v>4</v>
      </c>
      <c r="N416">
        <v>39.495927999999999</v>
      </c>
      <c r="O416">
        <v>3.1015730000000001</v>
      </c>
      <c r="P416" t="s">
        <v>5</v>
      </c>
      <c r="Q416">
        <v>0</v>
      </c>
      <c r="R416">
        <v>0</v>
      </c>
      <c r="S416" t="s">
        <v>6</v>
      </c>
      <c r="T416">
        <v>178.91976</v>
      </c>
      <c r="U416">
        <v>53.689076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0.99916300000000002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6378.4029200000004</v>
      </c>
      <c r="I417">
        <v>68017.905379000003</v>
      </c>
      <c r="J417" t="s">
        <v>3</v>
      </c>
      <c r="K417">
        <v>6367.8418750000001</v>
      </c>
      <c r="L417">
        <v>67798.291238999998</v>
      </c>
      <c r="M417" t="s">
        <v>4</v>
      </c>
      <c r="N417">
        <v>42.098275999999998</v>
      </c>
      <c r="O417">
        <v>3.3136169999999998</v>
      </c>
      <c r="P417" t="s">
        <v>5</v>
      </c>
      <c r="Q417">
        <v>0</v>
      </c>
      <c r="R417">
        <v>0</v>
      </c>
      <c r="S417" t="s">
        <v>6</v>
      </c>
      <c r="T417">
        <v>190.86305999999999</v>
      </c>
      <c r="U417">
        <v>58.942495999999998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0.99920299999999995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6775.9656839999998</v>
      </c>
      <c r="I418">
        <v>72962.775733000002</v>
      </c>
      <c r="J418" t="s">
        <v>3</v>
      </c>
      <c r="K418">
        <v>6764.7476559999996</v>
      </c>
      <c r="L418">
        <v>72725.759002999999</v>
      </c>
      <c r="M418" t="s">
        <v>4</v>
      </c>
      <c r="N418">
        <v>44.713348000000003</v>
      </c>
      <c r="O418">
        <v>3.5359389999999999</v>
      </c>
      <c r="P418" t="s">
        <v>5</v>
      </c>
      <c r="Q418">
        <v>0</v>
      </c>
      <c r="R418">
        <v>0</v>
      </c>
      <c r="S418" t="s">
        <v>6</v>
      </c>
      <c r="T418">
        <v>202.70719800000001</v>
      </c>
      <c r="U418">
        <v>63.147333000000003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0.99928799999999995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7172.709863</v>
      </c>
      <c r="I419">
        <v>79432.047636000003</v>
      </c>
      <c r="J419" t="s">
        <v>3</v>
      </c>
      <c r="K419">
        <v>7160.8347270000004</v>
      </c>
      <c r="L419">
        <v>79174.458725999997</v>
      </c>
      <c r="M419" t="s">
        <v>4</v>
      </c>
      <c r="N419">
        <v>47.329903999999999</v>
      </c>
      <c r="O419">
        <v>3.7747350000000002</v>
      </c>
      <c r="P419" t="s">
        <v>5</v>
      </c>
      <c r="Q419">
        <v>0</v>
      </c>
      <c r="R419">
        <v>0</v>
      </c>
      <c r="S419" t="s">
        <v>6</v>
      </c>
      <c r="T419">
        <v>214.71893800000001</v>
      </c>
      <c r="U419">
        <v>70.594014999999999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0.99931000000000003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7572.1333009999998</v>
      </c>
      <c r="I420">
        <v>86016.073950999998</v>
      </c>
      <c r="J420" t="s">
        <v>3</v>
      </c>
      <c r="K420">
        <v>7559.5972659999998</v>
      </c>
      <c r="L420">
        <v>85735.942242999998</v>
      </c>
      <c r="M420" t="s">
        <v>4</v>
      </c>
      <c r="N420">
        <v>49.961134999999999</v>
      </c>
      <c r="O420">
        <v>4.0202859999999996</v>
      </c>
      <c r="P420" t="s">
        <v>5</v>
      </c>
      <c r="Q420">
        <v>0</v>
      </c>
      <c r="R420">
        <v>0</v>
      </c>
      <c r="S420" t="s">
        <v>6</v>
      </c>
      <c r="T420">
        <v>226.636807</v>
      </c>
      <c r="U420">
        <v>75.530412999999996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0.99936100000000005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7971.2642290000003</v>
      </c>
      <c r="I421">
        <v>91078.870314999993</v>
      </c>
      <c r="J421" t="s">
        <v>3</v>
      </c>
      <c r="K421">
        <v>7958.0676860000003</v>
      </c>
      <c r="L421">
        <v>90782.076602999994</v>
      </c>
      <c r="M421" t="s">
        <v>4</v>
      </c>
      <c r="N421">
        <v>52.586669000000001</v>
      </c>
      <c r="O421">
        <v>4.1988430000000001</v>
      </c>
      <c r="P421" t="s">
        <v>5</v>
      </c>
      <c r="Q421">
        <v>0</v>
      </c>
      <c r="R421">
        <v>0</v>
      </c>
      <c r="S421" t="s">
        <v>6</v>
      </c>
      <c r="T421">
        <v>238.69643600000001</v>
      </c>
      <c r="U421">
        <v>79.929883000000004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0.99938000000000005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76.377194000000003</v>
      </c>
      <c r="I422">
        <v>10.937531</v>
      </c>
      <c r="J422" t="s">
        <v>3</v>
      </c>
      <c r="K422">
        <v>75.898205000000004</v>
      </c>
      <c r="L422">
        <v>10.82761</v>
      </c>
      <c r="M422" t="s">
        <v>4</v>
      </c>
      <c r="N422">
        <v>1.0328109999999999</v>
      </c>
      <c r="O422">
        <v>1.848E-3</v>
      </c>
      <c r="P422" t="s">
        <v>5</v>
      </c>
      <c r="Q422">
        <v>30.677282000000002</v>
      </c>
      <c r="R422">
        <v>3.2123970000000002</v>
      </c>
      <c r="S422" t="s">
        <v>6</v>
      </c>
      <c r="T422">
        <v>10.082055</v>
      </c>
      <c r="U422">
        <v>1.997298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1.2329999999999999E-3</v>
      </c>
      <c r="AG422">
        <v>0</v>
      </c>
      <c r="AH422" t="s">
        <v>11</v>
      </c>
      <c r="AI422">
        <v>0.99658400000000003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152.59724199999999</v>
      </c>
      <c r="I423">
        <v>37.356349000000002</v>
      </c>
      <c r="J423" t="s">
        <v>3</v>
      </c>
      <c r="K423">
        <v>151.63998000000001</v>
      </c>
      <c r="L423">
        <v>36.945866000000002</v>
      </c>
      <c r="M423" t="s">
        <v>4</v>
      </c>
      <c r="N423">
        <v>2.064241</v>
      </c>
      <c r="O423">
        <v>6.6090000000000003E-3</v>
      </c>
      <c r="P423" t="s">
        <v>5</v>
      </c>
      <c r="Q423">
        <v>61.279643</v>
      </c>
      <c r="R423">
        <v>9.2217640000000003</v>
      </c>
      <c r="S423" t="s">
        <v>6</v>
      </c>
      <c r="T423">
        <v>19.972580000000001</v>
      </c>
      <c r="U423">
        <v>2.3670969999999998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0.99703900000000001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228.86177799999999</v>
      </c>
      <c r="I424">
        <v>78.649164999999996</v>
      </c>
      <c r="J424" t="s">
        <v>3</v>
      </c>
      <c r="K424">
        <v>227.423608</v>
      </c>
      <c r="L424">
        <v>77.725999000000002</v>
      </c>
      <c r="M424" t="s">
        <v>4</v>
      </c>
      <c r="N424">
        <v>3.1009540000000002</v>
      </c>
      <c r="O424">
        <v>1.4899000000000001E-2</v>
      </c>
      <c r="P424" t="s">
        <v>5</v>
      </c>
      <c r="Q424">
        <v>91.808175000000006</v>
      </c>
      <c r="R424">
        <v>16.466134</v>
      </c>
      <c r="S424" t="s">
        <v>6</v>
      </c>
      <c r="T424">
        <v>29.896415999999999</v>
      </c>
      <c r="U424">
        <v>2.976067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1.2310000000000001E-3</v>
      </c>
      <c r="AG424">
        <v>0</v>
      </c>
      <c r="AH424" t="s">
        <v>11</v>
      </c>
      <c r="AI424">
        <v>0.99772899999999998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305.51181500000001</v>
      </c>
      <c r="I425">
        <v>134.720665</v>
      </c>
      <c r="J425" t="s">
        <v>3</v>
      </c>
      <c r="K425">
        <v>303.59228899999999</v>
      </c>
      <c r="L425">
        <v>133.11062200000001</v>
      </c>
      <c r="M425" t="s">
        <v>4</v>
      </c>
      <c r="N425">
        <v>4.1381350000000001</v>
      </c>
      <c r="O425">
        <v>2.5569999999999999E-2</v>
      </c>
      <c r="P425" t="s">
        <v>5</v>
      </c>
      <c r="Q425">
        <v>122.51464199999999</v>
      </c>
      <c r="R425">
        <v>26.823568999999999</v>
      </c>
      <c r="S425" t="s">
        <v>6</v>
      </c>
      <c r="T425">
        <v>39.811098999999999</v>
      </c>
      <c r="U425">
        <v>3.8189709999999999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0.99817999999999996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381.96557300000001</v>
      </c>
      <c r="I426">
        <v>209.16932299999999</v>
      </c>
      <c r="J426" t="s">
        <v>3</v>
      </c>
      <c r="K426">
        <v>379.56587200000001</v>
      </c>
      <c r="L426">
        <v>206.66366500000001</v>
      </c>
      <c r="M426" t="s">
        <v>4</v>
      </c>
      <c r="N426">
        <v>5.1736750000000002</v>
      </c>
      <c r="O426">
        <v>3.8771E-2</v>
      </c>
      <c r="P426" t="s">
        <v>5</v>
      </c>
      <c r="Q426">
        <v>153.16454899999999</v>
      </c>
      <c r="R426">
        <v>41.341386999999997</v>
      </c>
      <c r="S426" t="s">
        <v>6</v>
      </c>
      <c r="T426">
        <v>49.723744000000003</v>
      </c>
      <c r="U426">
        <v>4.8642450000000004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0.99822299999999997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458.474875</v>
      </c>
      <c r="I427">
        <v>285.36918400000002</v>
      </c>
      <c r="J427" t="s">
        <v>3</v>
      </c>
      <c r="K427">
        <v>455.59645</v>
      </c>
      <c r="L427">
        <v>281.92663599999997</v>
      </c>
      <c r="M427" t="s">
        <v>4</v>
      </c>
      <c r="N427">
        <v>6.3326440000000002</v>
      </c>
      <c r="O427">
        <v>0.77748399999999995</v>
      </c>
      <c r="P427" t="s">
        <v>5</v>
      </c>
      <c r="Q427">
        <v>183.791889</v>
      </c>
      <c r="R427">
        <v>56.084685999999998</v>
      </c>
      <c r="S427" t="s">
        <v>6</v>
      </c>
      <c r="T427">
        <v>59.610163</v>
      </c>
      <c r="U427">
        <v>6.0970199999999997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0.99842799999999998</v>
      </c>
      <c r="AJ427">
        <v>9.9999999999999995E-7</v>
      </c>
      <c r="AK427" t="s">
        <v>12</v>
      </c>
      <c r="AL427">
        <v>2.16</v>
      </c>
      <c r="AM427">
        <v>228.61439999999999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534.89608399999997</v>
      </c>
      <c r="I428">
        <v>383.01098000000002</v>
      </c>
      <c r="J428" t="s">
        <v>3</v>
      </c>
      <c r="K428">
        <v>531.53742699999998</v>
      </c>
      <c r="L428">
        <v>378.35188599999998</v>
      </c>
      <c r="M428" t="s">
        <v>4</v>
      </c>
      <c r="N428">
        <v>7.3680490000000001</v>
      </c>
      <c r="O428">
        <v>0.778667</v>
      </c>
      <c r="P428" t="s">
        <v>5</v>
      </c>
      <c r="Q428">
        <v>214.45011600000001</v>
      </c>
      <c r="R428">
        <v>74.225544999999997</v>
      </c>
      <c r="S428" t="s">
        <v>6</v>
      </c>
      <c r="T428">
        <v>69.501879000000002</v>
      </c>
      <c r="U428">
        <v>7.5938910000000002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0.99873599999999996</v>
      </c>
      <c r="AJ428">
        <v>9.9999999999999995E-7</v>
      </c>
      <c r="AK428" t="s">
        <v>12</v>
      </c>
      <c r="AL428">
        <v>7.8</v>
      </c>
      <c r="AM428">
        <v>1762.92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611.40857100000005</v>
      </c>
      <c r="I429">
        <v>503.91268300000002</v>
      </c>
      <c r="J429" t="s">
        <v>3</v>
      </c>
      <c r="K429">
        <v>607.56977900000004</v>
      </c>
      <c r="L429">
        <v>497.74259699999999</v>
      </c>
      <c r="M429" t="s">
        <v>4</v>
      </c>
      <c r="N429">
        <v>8.4033650000000009</v>
      </c>
      <c r="O429">
        <v>0.78548200000000001</v>
      </c>
      <c r="P429" t="s">
        <v>5</v>
      </c>
      <c r="Q429">
        <v>245.22775100000001</v>
      </c>
      <c r="R429">
        <v>97.232709</v>
      </c>
      <c r="S429" t="s">
        <v>6</v>
      </c>
      <c r="T429">
        <v>79.428505999999999</v>
      </c>
      <c r="U429">
        <v>9.4011300000000002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0.99890199999999996</v>
      </c>
      <c r="AJ429">
        <v>9.9999999999999995E-7</v>
      </c>
      <c r="AK429" t="s">
        <v>12</v>
      </c>
      <c r="AL429">
        <v>7.8</v>
      </c>
      <c r="AM429">
        <v>1762.92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688.04939400000001</v>
      </c>
      <c r="I430">
        <v>651.437003</v>
      </c>
      <c r="J430" t="s">
        <v>3</v>
      </c>
      <c r="K430">
        <v>683.73006499999997</v>
      </c>
      <c r="L430">
        <v>643.48415599999998</v>
      </c>
      <c r="M430" t="s">
        <v>4</v>
      </c>
      <c r="N430">
        <v>9.4398569999999999</v>
      </c>
      <c r="O430">
        <v>0.79995099999999997</v>
      </c>
      <c r="P430" t="s">
        <v>5</v>
      </c>
      <c r="Q430">
        <v>276.00322199999999</v>
      </c>
      <c r="R430">
        <v>123.67007599999999</v>
      </c>
      <c r="S430" t="s">
        <v>6</v>
      </c>
      <c r="T430">
        <v>89.366789999999995</v>
      </c>
      <c r="U430">
        <v>11.573248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0.99906200000000001</v>
      </c>
      <c r="AJ430">
        <v>9.9999999999999995E-7</v>
      </c>
      <c r="AK430" t="s">
        <v>12</v>
      </c>
      <c r="AL430">
        <v>7.8</v>
      </c>
      <c r="AM430">
        <v>1762.92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764.59133899999995</v>
      </c>
      <c r="I431">
        <v>826.28056000000004</v>
      </c>
      <c r="J431" t="s">
        <v>3</v>
      </c>
      <c r="K431">
        <v>759.79202899999996</v>
      </c>
      <c r="L431">
        <v>816.06912599999998</v>
      </c>
      <c r="M431" t="s">
        <v>4</v>
      </c>
      <c r="N431">
        <v>10.475835999999999</v>
      </c>
      <c r="O431">
        <v>0.81723699999999999</v>
      </c>
      <c r="P431" t="s">
        <v>5</v>
      </c>
      <c r="Q431">
        <v>306.81914599999999</v>
      </c>
      <c r="R431">
        <v>155.04073</v>
      </c>
      <c r="S431" t="s">
        <v>6</v>
      </c>
      <c r="T431">
        <v>99.288758000000001</v>
      </c>
      <c r="U431">
        <v>14.212740999999999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0.99909000000000003</v>
      </c>
      <c r="AJ431">
        <v>9.9999999999999995E-7</v>
      </c>
      <c r="AK431" t="s">
        <v>12</v>
      </c>
      <c r="AL431">
        <v>7.8</v>
      </c>
      <c r="AM431">
        <v>1762.92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841.14645299999995</v>
      </c>
      <c r="I432">
        <v>991.11739499999999</v>
      </c>
      <c r="J432" t="s">
        <v>3</v>
      </c>
      <c r="K432">
        <v>835.81514800000002</v>
      </c>
      <c r="L432">
        <v>976.36593400000004</v>
      </c>
      <c r="M432" t="s">
        <v>4</v>
      </c>
      <c r="N432">
        <v>11.511125</v>
      </c>
      <c r="O432">
        <v>0.83401400000000003</v>
      </c>
      <c r="P432" t="s">
        <v>5</v>
      </c>
      <c r="Q432">
        <v>337.45563199999998</v>
      </c>
      <c r="R432">
        <v>187.00425100000001</v>
      </c>
      <c r="S432" t="s">
        <v>6</v>
      </c>
      <c r="T432">
        <v>109.201195</v>
      </c>
      <c r="U432">
        <v>17.086314999999999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0.99915100000000001</v>
      </c>
      <c r="AJ432">
        <v>9.9999999999999995E-7</v>
      </c>
      <c r="AK432" t="s">
        <v>12</v>
      </c>
      <c r="AL432">
        <v>7.8</v>
      </c>
      <c r="AM432">
        <v>1762.92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917.89795400000003</v>
      </c>
      <c r="I433">
        <v>1191.6036690000001</v>
      </c>
      <c r="J433" t="s">
        <v>3</v>
      </c>
      <c r="K433">
        <v>912.08416699999998</v>
      </c>
      <c r="L433">
        <v>1173.5454130000001</v>
      </c>
      <c r="M433" t="s">
        <v>4</v>
      </c>
      <c r="N433">
        <v>12.548079</v>
      </c>
      <c r="O433">
        <v>0.85645899999999997</v>
      </c>
      <c r="P433" t="s">
        <v>5</v>
      </c>
      <c r="Q433">
        <v>368.347195</v>
      </c>
      <c r="R433">
        <v>222.279898</v>
      </c>
      <c r="S433" t="s">
        <v>6</v>
      </c>
      <c r="T433">
        <v>119.131058</v>
      </c>
      <c r="U433">
        <v>20.385252999999999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0.99922</v>
      </c>
      <c r="AJ433">
        <v>9.9999999999999995E-7</v>
      </c>
      <c r="AK433" t="s">
        <v>12</v>
      </c>
      <c r="AL433">
        <v>7.8</v>
      </c>
      <c r="AM433">
        <v>1762.92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994.92973099999995</v>
      </c>
      <c r="I434">
        <v>1391.520841</v>
      </c>
      <c r="J434" t="s">
        <v>3</v>
      </c>
      <c r="K434">
        <v>988.63602000000003</v>
      </c>
      <c r="L434">
        <v>1370.614546</v>
      </c>
      <c r="M434" t="s">
        <v>4</v>
      </c>
      <c r="N434">
        <v>13.581943000000001</v>
      </c>
      <c r="O434">
        <v>0.87825799999999998</v>
      </c>
      <c r="P434" t="s">
        <v>5</v>
      </c>
      <c r="Q434">
        <v>399.47841199999999</v>
      </c>
      <c r="R434">
        <v>260.19986999999998</v>
      </c>
      <c r="S434" t="s">
        <v>6</v>
      </c>
      <c r="T434">
        <v>129.02667700000001</v>
      </c>
      <c r="U434">
        <v>23.372537999999999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0.99933499999999997</v>
      </c>
      <c r="AJ434">
        <v>0</v>
      </c>
      <c r="AK434" t="s">
        <v>12</v>
      </c>
      <c r="AL434">
        <v>7.8</v>
      </c>
      <c r="AM434">
        <v>1762.92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1071.1670039999999</v>
      </c>
      <c r="I435">
        <v>1571.8142170000001</v>
      </c>
      <c r="J435" t="s">
        <v>3</v>
      </c>
      <c r="K435">
        <v>1064.3929519999999</v>
      </c>
      <c r="L435">
        <v>1548.158428</v>
      </c>
      <c r="M435" t="s">
        <v>4</v>
      </c>
      <c r="N435">
        <v>14.613841000000001</v>
      </c>
      <c r="O435">
        <v>0.89884200000000003</v>
      </c>
      <c r="P435" t="s">
        <v>5</v>
      </c>
      <c r="Q435">
        <v>430.199254</v>
      </c>
      <c r="R435">
        <v>293.288521</v>
      </c>
      <c r="S435" t="s">
        <v>6</v>
      </c>
      <c r="T435">
        <v>138.905923</v>
      </c>
      <c r="U435">
        <v>26.345780000000001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0</v>
      </c>
      <c r="AK435" t="s">
        <v>12</v>
      </c>
      <c r="AL435">
        <v>7.8</v>
      </c>
      <c r="AM435">
        <v>1762.92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1147.31933</v>
      </c>
      <c r="I436">
        <v>1761.891558</v>
      </c>
      <c r="J436" t="s">
        <v>3</v>
      </c>
      <c r="K436">
        <v>1140.06693</v>
      </c>
      <c r="L436">
        <v>1735.439269</v>
      </c>
      <c r="M436" t="s">
        <v>4</v>
      </c>
      <c r="N436">
        <v>15.64507</v>
      </c>
      <c r="O436">
        <v>0.92570300000000005</v>
      </c>
      <c r="P436" t="s">
        <v>5</v>
      </c>
      <c r="Q436">
        <v>460.88538199999999</v>
      </c>
      <c r="R436">
        <v>325.16575699999999</v>
      </c>
      <c r="S436" t="s">
        <v>6</v>
      </c>
      <c r="T436">
        <v>148.77788100000001</v>
      </c>
      <c r="U436">
        <v>29.457132000000001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0.99936199999999997</v>
      </c>
      <c r="AJ436">
        <v>0</v>
      </c>
      <c r="AK436" t="s">
        <v>12</v>
      </c>
      <c r="AL436">
        <v>7.8</v>
      </c>
      <c r="AM436">
        <v>1762.92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1223.7949619999999</v>
      </c>
      <c r="I437">
        <v>1980.7883650000001</v>
      </c>
      <c r="J437" t="s">
        <v>3</v>
      </c>
      <c r="K437">
        <v>1216.064149</v>
      </c>
      <c r="L437">
        <v>1951.3335649999999</v>
      </c>
      <c r="M437" t="s">
        <v>4</v>
      </c>
      <c r="N437">
        <v>16.675643000000001</v>
      </c>
      <c r="O437">
        <v>0.96114900000000003</v>
      </c>
      <c r="P437" t="s">
        <v>5</v>
      </c>
      <c r="Q437">
        <v>491.60224899999997</v>
      </c>
      <c r="R437">
        <v>359.77785799999998</v>
      </c>
      <c r="S437" t="s">
        <v>6</v>
      </c>
      <c r="T437">
        <v>158.78154499999999</v>
      </c>
      <c r="U437">
        <v>33.878332999999998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0.999413</v>
      </c>
      <c r="AJ437">
        <v>0</v>
      </c>
      <c r="AK437" t="s">
        <v>12</v>
      </c>
      <c r="AL437">
        <v>7.8</v>
      </c>
      <c r="AM437">
        <v>1762.92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1300.4363470000001</v>
      </c>
      <c r="I438">
        <v>2170.8950669999999</v>
      </c>
      <c r="J438" t="s">
        <v>3</v>
      </c>
      <c r="K438">
        <v>1292.227046</v>
      </c>
      <c r="L438">
        <v>2138.5690169999998</v>
      </c>
      <c r="M438" t="s">
        <v>4</v>
      </c>
      <c r="N438">
        <v>17.839129</v>
      </c>
      <c r="O438">
        <v>1.727149</v>
      </c>
      <c r="P438" t="s">
        <v>5</v>
      </c>
      <c r="Q438">
        <v>522.39234499999998</v>
      </c>
      <c r="R438">
        <v>386.194907</v>
      </c>
      <c r="S438" t="s">
        <v>6</v>
      </c>
      <c r="T438">
        <v>168.67659699999999</v>
      </c>
      <c r="U438">
        <v>37.675626000000001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0.999413</v>
      </c>
      <c r="AJ438">
        <v>0</v>
      </c>
      <c r="AK438" t="s">
        <v>12</v>
      </c>
      <c r="AL438">
        <v>7.8</v>
      </c>
      <c r="AM438">
        <v>1762.92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1376.45056</v>
      </c>
      <c r="I439">
        <v>2421.6929209999998</v>
      </c>
      <c r="J439" t="s">
        <v>3</v>
      </c>
      <c r="K439">
        <v>1367.7624450000001</v>
      </c>
      <c r="L439">
        <v>2385.9170899999999</v>
      </c>
      <c r="M439" t="s">
        <v>4</v>
      </c>
      <c r="N439">
        <v>18.871706</v>
      </c>
      <c r="O439">
        <v>1.7611410000000001</v>
      </c>
      <c r="P439" t="s">
        <v>5</v>
      </c>
      <c r="Q439">
        <v>552.92274599999996</v>
      </c>
      <c r="R439">
        <v>425.67590000000001</v>
      </c>
      <c r="S439" t="s">
        <v>6</v>
      </c>
      <c r="T439">
        <v>178.569861</v>
      </c>
      <c r="U439">
        <v>41.923554000000003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0.99941999999999998</v>
      </c>
      <c r="AJ439">
        <v>0</v>
      </c>
      <c r="AK439" t="s">
        <v>12</v>
      </c>
      <c r="AL439">
        <v>7.8</v>
      </c>
      <c r="AM439">
        <v>1762.92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1452.771596</v>
      </c>
      <c r="I440">
        <v>2681.5515620000001</v>
      </c>
      <c r="J440" t="s">
        <v>3</v>
      </c>
      <c r="K440">
        <v>1443.6058089999999</v>
      </c>
      <c r="L440">
        <v>2642.5982049999998</v>
      </c>
      <c r="M440" t="s">
        <v>4</v>
      </c>
      <c r="N440">
        <v>19.903348999999999</v>
      </c>
      <c r="O440">
        <v>1.7825470000000001</v>
      </c>
      <c r="P440" t="s">
        <v>5</v>
      </c>
      <c r="Q440">
        <v>583.86068599999999</v>
      </c>
      <c r="R440">
        <v>481.48505699999998</v>
      </c>
      <c r="S440" t="s">
        <v>6</v>
      </c>
      <c r="T440">
        <v>188.63089600000001</v>
      </c>
      <c r="U440">
        <v>48.375636999999998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0.99944</v>
      </c>
      <c r="AJ440">
        <v>0</v>
      </c>
      <c r="AK440" t="s">
        <v>12</v>
      </c>
      <c r="AL440">
        <v>7.8</v>
      </c>
      <c r="AM440">
        <v>1762.92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1528.636645</v>
      </c>
      <c r="I441">
        <v>2954.214078</v>
      </c>
      <c r="J441" t="s">
        <v>3</v>
      </c>
      <c r="K441">
        <v>1518.9921449999999</v>
      </c>
      <c r="L441">
        <v>2911.7078179999999</v>
      </c>
      <c r="M441" t="s">
        <v>4</v>
      </c>
      <c r="N441">
        <v>20.936831999999999</v>
      </c>
      <c r="O441">
        <v>1.8232569999999999</v>
      </c>
      <c r="P441" t="s">
        <v>5</v>
      </c>
      <c r="Q441">
        <v>614.28980000000001</v>
      </c>
      <c r="R441">
        <v>524.56039699999997</v>
      </c>
      <c r="S441" t="s">
        <v>6</v>
      </c>
      <c r="T441">
        <v>198.49435399999999</v>
      </c>
      <c r="U441">
        <v>52.802230999999999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0.99944500000000003</v>
      </c>
      <c r="AJ441">
        <v>0</v>
      </c>
      <c r="AK441" t="s">
        <v>12</v>
      </c>
      <c r="AL441">
        <v>7.8</v>
      </c>
      <c r="AM441">
        <v>1762.92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54.551262000000001</v>
      </c>
      <c r="I442">
        <v>4.0262419999999999</v>
      </c>
      <c r="J442" t="s">
        <v>3</v>
      </c>
      <c r="K442">
        <v>54.081502</v>
      </c>
      <c r="L442">
        <v>3.9881090000000001</v>
      </c>
      <c r="M442" t="s">
        <v>4</v>
      </c>
      <c r="N442">
        <v>1.0186230000000001</v>
      </c>
      <c r="O442">
        <v>8.3500000000000002E-4</v>
      </c>
      <c r="P442" t="s">
        <v>5</v>
      </c>
      <c r="Q442">
        <v>0</v>
      </c>
      <c r="R442">
        <v>0</v>
      </c>
      <c r="S442" t="s">
        <v>6</v>
      </c>
      <c r="T442">
        <v>9.7510720000000006</v>
      </c>
      <c r="U442">
        <v>5.8181999999999998E-2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1.235E-3</v>
      </c>
      <c r="AG442">
        <v>0</v>
      </c>
      <c r="AH442" t="s">
        <v>11</v>
      </c>
      <c r="AI442">
        <v>0.99637699999999996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109.13630499999999</v>
      </c>
      <c r="I443">
        <v>12.097632000000001</v>
      </c>
      <c r="J443" t="s">
        <v>3</v>
      </c>
      <c r="K443">
        <v>108.198431</v>
      </c>
      <c r="L443">
        <v>11.955147999999999</v>
      </c>
      <c r="M443" t="s">
        <v>4</v>
      </c>
      <c r="N443">
        <v>2.0371049999999999</v>
      </c>
      <c r="O443">
        <v>3.4589999999999998E-3</v>
      </c>
      <c r="P443" t="s">
        <v>5</v>
      </c>
      <c r="Q443">
        <v>0</v>
      </c>
      <c r="R443">
        <v>0</v>
      </c>
      <c r="S443" t="s">
        <v>6</v>
      </c>
      <c r="T443">
        <v>19.495274999999999</v>
      </c>
      <c r="U443">
        <v>0.245369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0.99697899999999995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163.34438800000001</v>
      </c>
      <c r="I444">
        <v>22.439429000000001</v>
      </c>
      <c r="J444" t="s">
        <v>3</v>
      </c>
      <c r="K444">
        <v>161.93903800000001</v>
      </c>
      <c r="L444">
        <v>22.12397</v>
      </c>
      <c r="M444" t="s">
        <v>4</v>
      </c>
      <c r="N444">
        <v>3.0554239999999999</v>
      </c>
      <c r="O444">
        <v>6.9490000000000003E-3</v>
      </c>
      <c r="P444" t="s">
        <v>5</v>
      </c>
      <c r="Q444">
        <v>0</v>
      </c>
      <c r="R444">
        <v>0</v>
      </c>
      <c r="S444" t="s">
        <v>6</v>
      </c>
      <c r="T444">
        <v>29.22766</v>
      </c>
      <c r="U444">
        <v>0.54503299999999999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0.997506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217.851258</v>
      </c>
      <c r="I445">
        <v>35.856928000000003</v>
      </c>
      <c r="J445" t="s">
        <v>3</v>
      </c>
      <c r="K445">
        <v>215.97676000000001</v>
      </c>
      <c r="L445">
        <v>35.317373000000003</v>
      </c>
      <c r="M445" t="s">
        <v>4</v>
      </c>
      <c r="N445">
        <v>4.0730029999999999</v>
      </c>
      <c r="O445">
        <v>1.1904E-2</v>
      </c>
      <c r="P445" t="s">
        <v>5</v>
      </c>
      <c r="Q445">
        <v>0</v>
      </c>
      <c r="R445">
        <v>0</v>
      </c>
      <c r="S445" t="s">
        <v>6</v>
      </c>
      <c r="T445">
        <v>38.967891999999999</v>
      </c>
      <c r="U445">
        <v>0.94069199999999997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0.99797499999999995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272.22543400000001</v>
      </c>
      <c r="I446">
        <v>56.798191000000003</v>
      </c>
      <c r="J446" t="s">
        <v>3</v>
      </c>
      <c r="K446">
        <v>269.88363700000002</v>
      </c>
      <c r="L446">
        <v>55.941578</v>
      </c>
      <c r="M446" t="s">
        <v>4</v>
      </c>
      <c r="N446">
        <v>5.08711</v>
      </c>
      <c r="O446">
        <v>1.8269000000000001E-2</v>
      </c>
      <c r="P446" t="s">
        <v>5</v>
      </c>
      <c r="Q446">
        <v>0</v>
      </c>
      <c r="R446">
        <v>0</v>
      </c>
      <c r="S446" t="s">
        <v>6</v>
      </c>
      <c r="T446">
        <v>48.677726999999997</v>
      </c>
      <c r="U446">
        <v>1.464175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0.99824999999999997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326.46302700000001</v>
      </c>
      <c r="I447">
        <v>80.136549000000002</v>
      </c>
      <c r="J447" t="s">
        <v>3</v>
      </c>
      <c r="K447">
        <v>323.65327200000002</v>
      </c>
      <c r="L447">
        <v>78.902646000000004</v>
      </c>
      <c r="M447" t="s">
        <v>4</v>
      </c>
      <c r="N447">
        <v>6.0993149999999998</v>
      </c>
      <c r="O447">
        <v>2.5937000000000002E-2</v>
      </c>
      <c r="P447" t="s">
        <v>5</v>
      </c>
      <c r="Q447">
        <v>0</v>
      </c>
      <c r="R447">
        <v>0</v>
      </c>
      <c r="S447" t="s">
        <v>6</v>
      </c>
      <c r="T447">
        <v>58.559514999999998</v>
      </c>
      <c r="U447">
        <v>3.804691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0.99834599999999996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380.51501200000001</v>
      </c>
      <c r="I448">
        <v>104.408089</v>
      </c>
      <c r="J448" t="s">
        <v>3</v>
      </c>
      <c r="K448">
        <v>377.23804100000001</v>
      </c>
      <c r="L448">
        <v>102.756502</v>
      </c>
      <c r="M448" t="s">
        <v>4</v>
      </c>
      <c r="N448">
        <v>7.1114300000000004</v>
      </c>
      <c r="O448">
        <v>3.4375000000000003E-2</v>
      </c>
      <c r="P448" t="s">
        <v>5</v>
      </c>
      <c r="Q448">
        <v>0</v>
      </c>
      <c r="R448">
        <v>0</v>
      </c>
      <c r="S448" t="s">
        <v>6</v>
      </c>
      <c r="T448">
        <v>68.266829000000001</v>
      </c>
      <c r="U448">
        <v>4.5866319999999998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0.99845700000000004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434.73701699999998</v>
      </c>
      <c r="I449">
        <v>137.57302799999999</v>
      </c>
      <c r="J449" t="s">
        <v>3</v>
      </c>
      <c r="K449">
        <v>430.99333200000001</v>
      </c>
      <c r="L449">
        <v>135.375485</v>
      </c>
      <c r="M449" t="s">
        <v>4</v>
      </c>
      <c r="N449">
        <v>8.1261550000000007</v>
      </c>
      <c r="O449">
        <v>4.5892000000000002E-2</v>
      </c>
      <c r="P449" t="s">
        <v>5</v>
      </c>
      <c r="Q449">
        <v>0</v>
      </c>
      <c r="R449">
        <v>0</v>
      </c>
      <c r="S449" t="s">
        <v>6</v>
      </c>
      <c r="T449">
        <v>77.973923999999997</v>
      </c>
      <c r="U449">
        <v>5.5817740000000002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0.99855700000000003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489.00286799999998</v>
      </c>
      <c r="I450">
        <v>174.44331</v>
      </c>
      <c r="J450" t="s">
        <v>3</v>
      </c>
      <c r="K450">
        <v>484.79239200000001</v>
      </c>
      <c r="L450">
        <v>171.649687</v>
      </c>
      <c r="M450" t="s">
        <v>4</v>
      </c>
      <c r="N450">
        <v>9.1394660000000005</v>
      </c>
      <c r="O450">
        <v>5.7895000000000002E-2</v>
      </c>
      <c r="P450" t="s">
        <v>5</v>
      </c>
      <c r="Q450">
        <v>0</v>
      </c>
      <c r="R450">
        <v>0</v>
      </c>
      <c r="S450" t="s">
        <v>6</v>
      </c>
      <c r="T450">
        <v>87.689921999999996</v>
      </c>
      <c r="U450">
        <v>6.6301800000000002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0.99865000000000004</v>
      </c>
      <c r="AJ450">
        <v>1.9999999999999999E-6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543.17321400000003</v>
      </c>
      <c r="I451">
        <v>213.20500799999999</v>
      </c>
      <c r="J451" t="s">
        <v>3</v>
      </c>
      <c r="K451">
        <v>538.49638000000004</v>
      </c>
      <c r="L451">
        <v>209.75099900000001</v>
      </c>
      <c r="M451" t="s">
        <v>4</v>
      </c>
      <c r="N451">
        <v>10.152661</v>
      </c>
      <c r="O451">
        <v>7.1184999999999998E-2</v>
      </c>
      <c r="P451" t="s">
        <v>5</v>
      </c>
      <c r="Q451">
        <v>0</v>
      </c>
      <c r="R451">
        <v>0</v>
      </c>
      <c r="S451" t="s">
        <v>6</v>
      </c>
      <c r="T451">
        <v>97.403524000000004</v>
      </c>
      <c r="U451">
        <v>7.7524550000000003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0.99878400000000001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597.57308599999999</v>
      </c>
      <c r="I452">
        <v>253.67064300000001</v>
      </c>
      <c r="J452" t="s">
        <v>3</v>
      </c>
      <c r="K452">
        <v>592.42794400000002</v>
      </c>
      <c r="L452">
        <v>249.59688499999999</v>
      </c>
      <c r="M452" t="s">
        <v>4</v>
      </c>
      <c r="N452">
        <v>11.169084</v>
      </c>
      <c r="O452">
        <v>8.4297999999999998E-2</v>
      </c>
      <c r="P452" t="s">
        <v>5</v>
      </c>
      <c r="Q452">
        <v>0</v>
      </c>
      <c r="R452">
        <v>0</v>
      </c>
      <c r="S452" t="s">
        <v>6</v>
      </c>
      <c r="T452">
        <v>107.137658</v>
      </c>
      <c r="U452">
        <v>8.8964200000000009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0.99887800000000004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651.78856599999995</v>
      </c>
      <c r="I453">
        <v>290.73828500000002</v>
      </c>
      <c r="J453" t="s">
        <v>3</v>
      </c>
      <c r="K453">
        <v>646.17437299999995</v>
      </c>
      <c r="L453">
        <v>286.03653500000001</v>
      </c>
      <c r="M453" t="s">
        <v>4</v>
      </c>
      <c r="N453">
        <v>12.187067000000001</v>
      </c>
      <c r="O453">
        <v>9.8374000000000003E-2</v>
      </c>
      <c r="P453" t="s">
        <v>5</v>
      </c>
      <c r="Q453">
        <v>0</v>
      </c>
      <c r="R453">
        <v>0</v>
      </c>
      <c r="S453" t="s">
        <v>6</v>
      </c>
      <c r="T453">
        <v>116.877286</v>
      </c>
      <c r="U453">
        <v>10.059806999999999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0.998969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706.35796500000004</v>
      </c>
      <c r="I454">
        <v>336.34022700000003</v>
      </c>
      <c r="J454" t="s">
        <v>3</v>
      </c>
      <c r="K454">
        <v>700.27402500000005</v>
      </c>
      <c r="L454">
        <v>330.85303399999998</v>
      </c>
      <c r="M454" t="s">
        <v>4</v>
      </c>
      <c r="N454">
        <v>13.20627</v>
      </c>
      <c r="O454">
        <v>0.11322699999999999</v>
      </c>
      <c r="P454" t="s">
        <v>5</v>
      </c>
      <c r="Q454">
        <v>0</v>
      </c>
      <c r="R454">
        <v>0</v>
      </c>
      <c r="S454" t="s">
        <v>6</v>
      </c>
      <c r="T454">
        <v>126.620212</v>
      </c>
      <c r="U454">
        <v>11.316364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0.99900599999999995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760.593661</v>
      </c>
      <c r="I455">
        <v>377.52132799999998</v>
      </c>
      <c r="J455" t="s">
        <v>3</v>
      </c>
      <c r="K455">
        <v>754.04089199999999</v>
      </c>
      <c r="L455">
        <v>371.30029200000001</v>
      </c>
      <c r="M455" t="s">
        <v>4</v>
      </c>
      <c r="N455">
        <v>14.220546000000001</v>
      </c>
      <c r="O455">
        <v>0.12768599999999999</v>
      </c>
      <c r="P455" t="s">
        <v>5</v>
      </c>
      <c r="Q455">
        <v>0</v>
      </c>
      <c r="R455">
        <v>0</v>
      </c>
      <c r="S455" t="s">
        <v>6</v>
      </c>
      <c r="T455">
        <v>136.34095600000001</v>
      </c>
      <c r="U455">
        <v>12.633133000000001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0.99903299999999995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814.65607899999998</v>
      </c>
      <c r="I456">
        <v>425.217308</v>
      </c>
      <c r="J456" t="s">
        <v>3</v>
      </c>
      <c r="K456">
        <v>807.635941</v>
      </c>
      <c r="L456">
        <v>418.16828900000002</v>
      </c>
      <c r="M456" t="s">
        <v>4</v>
      </c>
      <c r="N456">
        <v>15.234355000000001</v>
      </c>
      <c r="O456">
        <v>0.14407200000000001</v>
      </c>
      <c r="P456" t="s">
        <v>5</v>
      </c>
      <c r="Q456">
        <v>0</v>
      </c>
      <c r="R456">
        <v>0</v>
      </c>
      <c r="S456" t="s">
        <v>6</v>
      </c>
      <c r="T456">
        <v>146.090035</v>
      </c>
      <c r="U456">
        <v>14.230055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0.99908799999999998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868.90606100000002</v>
      </c>
      <c r="I457">
        <v>464.42751299999998</v>
      </c>
      <c r="J457" t="s">
        <v>3</v>
      </c>
      <c r="K457">
        <v>861.41933100000006</v>
      </c>
      <c r="L457">
        <v>456.66903400000001</v>
      </c>
      <c r="M457" t="s">
        <v>4</v>
      </c>
      <c r="N457">
        <v>16.249001</v>
      </c>
      <c r="O457">
        <v>0.15820200000000001</v>
      </c>
      <c r="P457" t="s">
        <v>5</v>
      </c>
      <c r="Q457">
        <v>0</v>
      </c>
      <c r="R457">
        <v>0</v>
      </c>
      <c r="S457" t="s">
        <v>6</v>
      </c>
      <c r="T457">
        <v>155.803361</v>
      </c>
      <c r="U457">
        <v>15.488079000000001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0.99918700000000005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923.31914500000005</v>
      </c>
      <c r="I458">
        <v>497.03342099999998</v>
      </c>
      <c r="J458" t="s">
        <v>3</v>
      </c>
      <c r="K458">
        <v>915.36397499999998</v>
      </c>
      <c r="L458">
        <v>488.588842</v>
      </c>
      <c r="M458" t="s">
        <v>4</v>
      </c>
      <c r="N458">
        <v>17.265097000000001</v>
      </c>
      <c r="O458">
        <v>0.17214399999999999</v>
      </c>
      <c r="P458" t="s">
        <v>5</v>
      </c>
      <c r="Q458">
        <v>0</v>
      </c>
      <c r="R458">
        <v>0</v>
      </c>
      <c r="S458" t="s">
        <v>6</v>
      </c>
      <c r="T458">
        <v>165.52844300000001</v>
      </c>
      <c r="U458">
        <v>16.753388999999999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0.99926499999999996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977.5729</v>
      </c>
      <c r="I459">
        <v>531.39650400000005</v>
      </c>
      <c r="J459" t="s">
        <v>3</v>
      </c>
      <c r="K459">
        <v>969.15015300000005</v>
      </c>
      <c r="L459">
        <v>522.36263199999996</v>
      </c>
      <c r="M459" t="s">
        <v>4</v>
      </c>
      <c r="N459">
        <v>18.28058</v>
      </c>
      <c r="O459">
        <v>0.18892300000000001</v>
      </c>
      <c r="P459" t="s">
        <v>5</v>
      </c>
      <c r="Q459">
        <v>0</v>
      </c>
      <c r="R459">
        <v>0</v>
      </c>
      <c r="S459" t="s">
        <v>6</v>
      </c>
      <c r="T459">
        <v>175.246173</v>
      </c>
      <c r="U459">
        <v>17.992757000000001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0.99930200000000002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1032.0080190000001</v>
      </c>
      <c r="I460">
        <v>563.72799799999996</v>
      </c>
      <c r="J460" t="s">
        <v>3</v>
      </c>
      <c r="K460">
        <v>1023.116884</v>
      </c>
      <c r="L460">
        <v>554.111762</v>
      </c>
      <c r="M460" t="s">
        <v>4</v>
      </c>
      <c r="N460">
        <v>19.296928999999999</v>
      </c>
      <c r="O460">
        <v>0.20319400000000001</v>
      </c>
      <c r="P460" t="s">
        <v>5</v>
      </c>
      <c r="Q460">
        <v>0</v>
      </c>
      <c r="R460">
        <v>0</v>
      </c>
      <c r="S460" t="s">
        <v>6</v>
      </c>
      <c r="T460">
        <v>184.98268100000001</v>
      </c>
      <c r="U460">
        <v>19.082792999999999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0.99930699999999995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1086.365112</v>
      </c>
      <c r="I461">
        <v>598.52870099999996</v>
      </c>
      <c r="J461" t="s">
        <v>3</v>
      </c>
      <c r="K461">
        <v>1077.0047930000001</v>
      </c>
      <c r="L461">
        <v>588.25231499999995</v>
      </c>
      <c r="M461" t="s">
        <v>4</v>
      </c>
      <c r="N461">
        <v>20.316443</v>
      </c>
      <c r="O461">
        <v>0.21761800000000001</v>
      </c>
      <c r="P461" t="s">
        <v>5</v>
      </c>
      <c r="Q461">
        <v>0</v>
      </c>
      <c r="R461">
        <v>0</v>
      </c>
      <c r="S461" t="s">
        <v>6</v>
      </c>
      <c r="T461">
        <v>194.72305900000001</v>
      </c>
      <c r="U461">
        <v>20.197752999999999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0.99933700000000003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118.08293500000001</v>
      </c>
      <c r="I462">
        <v>173.23012199999999</v>
      </c>
      <c r="J462" t="s">
        <v>3</v>
      </c>
      <c r="K462">
        <v>117.561359</v>
      </c>
      <c r="L462">
        <v>171.750832</v>
      </c>
      <c r="M462" t="s">
        <v>4</v>
      </c>
      <c r="N462">
        <v>1.1536999999999999</v>
      </c>
      <c r="O462">
        <v>1.5734000000000001E-2</v>
      </c>
      <c r="P462" t="s">
        <v>5</v>
      </c>
      <c r="Q462">
        <v>56.553139999999999</v>
      </c>
      <c r="R462">
        <v>53.435684999999999</v>
      </c>
      <c r="S462" t="s">
        <v>6</v>
      </c>
      <c r="T462">
        <v>10.035823000000001</v>
      </c>
      <c r="U462">
        <v>7.829987</v>
      </c>
      <c r="V462" t="s">
        <v>7</v>
      </c>
      <c r="W462">
        <v>9.1706529999999997</v>
      </c>
      <c r="X462">
        <v>0.750502</v>
      </c>
      <c r="Y462" t="s">
        <v>8</v>
      </c>
      <c r="Z462">
        <v>10.935656</v>
      </c>
      <c r="AA462">
        <v>3.0735969999999999</v>
      </c>
      <c r="AB462" t="s">
        <v>9</v>
      </c>
      <c r="AC462">
        <v>41.973937999999997</v>
      </c>
      <c r="AD462">
        <v>17.242871000000001</v>
      </c>
      <c r="AE462" t="s">
        <v>10</v>
      </c>
      <c r="AF462">
        <v>1.2329999999999999E-3</v>
      </c>
      <c r="AG462">
        <v>0</v>
      </c>
      <c r="AH462" t="s">
        <v>11</v>
      </c>
      <c r="AI462">
        <v>0.99641599999999997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234.85780399999999</v>
      </c>
      <c r="I463">
        <v>321.49201399999998</v>
      </c>
      <c r="J463" t="s">
        <v>3</v>
      </c>
      <c r="K463">
        <v>233.82105999999999</v>
      </c>
      <c r="L463">
        <v>318.76062000000002</v>
      </c>
      <c r="M463" t="s">
        <v>4</v>
      </c>
      <c r="N463">
        <v>2.2969179999999998</v>
      </c>
      <c r="O463">
        <v>2.8693E-2</v>
      </c>
      <c r="P463" t="s">
        <v>5</v>
      </c>
      <c r="Q463">
        <v>112.54640999999999</v>
      </c>
      <c r="R463">
        <v>99.923766000000001</v>
      </c>
      <c r="S463" t="s">
        <v>6</v>
      </c>
      <c r="T463">
        <v>19.720656000000002</v>
      </c>
      <c r="U463">
        <v>9.6665039999999998</v>
      </c>
      <c r="V463" t="s">
        <v>7</v>
      </c>
      <c r="W463">
        <v>18.273638999999999</v>
      </c>
      <c r="X463">
        <v>1.4555260000000001</v>
      </c>
      <c r="Y463" t="s">
        <v>8</v>
      </c>
      <c r="Z463">
        <v>21.562004000000002</v>
      </c>
      <c r="AA463">
        <v>8.6136420000000005</v>
      </c>
      <c r="AB463" t="s">
        <v>9</v>
      </c>
      <c r="AC463">
        <v>83.470471000000003</v>
      </c>
      <c r="AD463">
        <v>32.600259000000001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0.99720699999999995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353.088326</v>
      </c>
      <c r="I464">
        <v>541.84920099999999</v>
      </c>
      <c r="J464" t="s">
        <v>3</v>
      </c>
      <c r="K464">
        <v>351.53193599999997</v>
      </c>
      <c r="L464">
        <v>537.18593899999996</v>
      </c>
      <c r="M464" t="s">
        <v>4</v>
      </c>
      <c r="N464">
        <v>3.456629</v>
      </c>
      <c r="O464">
        <v>5.0774E-2</v>
      </c>
      <c r="P464" t="s">
        <v>5</v>
      </c>
      <c r="Q464">
        <v>168.96879200000001</v>
      </c>
      <c r="R464">
        <v>149.601313</v>
      </c>
      <c r="S464" t="s">
        <v>6</v>
      </c>
      <c r="T464">
        <v>29.481003999999999</v>
      </c>
      <c r="U464">
        <v>10.764241999999999</v>
      </c>
      <c r="V464" t="s">
        <v>7</v>
      </c>
      <c r="W464">
        <v>27.450437999999998</v>
      </c>
      <c r="X464">
        <v>2.5946880000000001</v>
      </c>
      <c r="Y464" t="s">
        <v>8</v>
      </c>
      <c r="Z464">
        <v>32.611865000000002</v>
      </c>
      <c r="AA464">
        <v>16.548615000000002</v>
      </c>
      <c r="AB464" t="s">
        <v>9</v>
      </c>
      <c r="AC464">
        <v>125.580073</v>
      </c>
      <c r="AD464">
        <v>57.450848000000001</v>
      </c>
      <c r="AE464" t="s">
        <v>10</v>
      </c>
      <c r="AF464">
        <v>1.23E-3</v>
      </c>
      <c r="AG464">
        <v>0</v>
      </c>
      <c r="AH464" t="s">
        <v>11</v>
      </c>
      <c r="AI464">
        <v>0.99765800000000004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471.09405600000002</v>
      </c>
      <c r="I465">
        <v>1015.44142</v>
      </c>
      <c r="J465" t="s">
        <v>3</v>
      </c>
      <c r="K465">
        <v>469.01861400000001</v>
      </c>
      <c r="L465">
        <v>1006.457768</v>
      </c>
      <c r="M465" t="s">
        <v>4</v>
      </c>
      <c r="N465">
        <v>4.6135020000000004</v>
      </c>
      <c r="O465">
        <v>9.8889000000000005E-2</v>
      </c>
      <c r="P465" t="s">
        <v>5</v>
      </c>
      <c r="Q465">
        <v>225.66084799999999</v>
      </c>
      <c r="R465">
        <v>270.898439</v>
      </c>
      <c r="S465" t="s">
        <v>6</v>
      </c>
      <c r="T465">
        <v>39.253861000000001</v>
      </c>
      <c r="U465">
        <v>16.074819999999999</v>
      </c>
      <c r="V465" t="s">
        <v>7</v>
      </c>
      <c r="W465">
        <v>36.640068999999997</v>
      </c>
      <c r="X465">
        <v>5.1216619999999997</v>
      </c>
      <c r="Y465" t="s">
        <v>8</v>
      </c>
      <c r="Z465">
        <v>43.861601</v>
      </c>
      <c r="AA465">
        <v>32.011721000000001</v>
      </c>
      <c r="AB465" t="s">
        <v>9</v>
      </c>
      <c r="AC465">
        <v>167.43492800000001</v>
      </c>
      <c r="AD465">
        <v>113.342837</v>
      </c>
      <c r="AE465" t="s">
        <v>10</v>
      </c>
      <c r="AF465">
        <v>1.23E-3</v>
      </c>
      <c r="AG465">
        <v>0</v>
      </c>
      <c r="AH465" t="s">
        <v>11</v>
      </c>
      <c r="AI465">
        <v>0.99795299999999998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590.31162800000004</v>
      </c>
      <c r="I466">
        <v>1664.7277489999999</v>
      </c>
      <c r="J466" t="s">
        <v>3</v>
      </c>
      <c r="K466">
        <v>587.71195699999998</v>
      </c>
      <c r="L466">
        <v>1650.3634079999999</v>
      </c>
      <c r="M466" t="s">
        <v>4</v>
      </c>
      <c r="N466">
        <v>5.7763739999999997</v>
      </c>
      <c r="O466">
        <v>0.15084500000000001</v>
      </c>
      <c r="P466" t="s">
        <v>5</v>
      </c>
      <c r="Q466">
        <v>282.83066400000001</v>
      </c>
      <c r="R466">
        <v>420.77060299999999</v>
      </c>
      <c r="S466" t="s">
        <v>6</v>
      </c>
      <c r="T466">
        <v>49.213414</v>
      </c>
      <c r="U466">
        <v>22.463484000000001</v>
      </c>
      <c r="V466" t="s">
        <v>7</v>
      </c>
      <c r="W466">
        <v>45.898054999999999</v>
      </c>
      <c r="X466">
        <v>7.9856540000000003</v>
      </c>
      <c r="Y466" t="s">
        <v>8</v>
      </c>
      <c r="Z466">
        <v>55.174196000000002</v>
      </c>
      <c r="AA466">
        <v>52.141796999999997</v>
      </c>
      <c r="AB466" t="s">
        <v>9</v>
      </c>
      <c r="AC466">
        <v>209.70832999999999</v>
      </c>
      <c r="AD466">
        <v>180.93928600000001</v>
      </c>
      <c r="AE466" t="s">
        <v>10</v>
      </c>
      <c r="AF466">
        <v>1.23E-3</v>
      </c>
      <c r="AG466">
        <v>0</v>
      </c>
      <c r="AH466" t="s">
        <v>11</v>
      </c>
      <c r="AI466">
        <v>0.99835799999999997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707.61787200000003</v>
      </c>
      <c r="I467">
        <v>1986.6222230000001</v>
      </c>
      <c r="J467" t="s">
        <v>3</v>
      </c>
      <c r="K467">
        <v>704.50295400000005</v>
      </c>
      <c r="L467">
        <v>1969.470632</v>
      </c>
      <c r="M467" t="s">
        <v>4</v>
      </c>
      <c r="N467">
        <v>6.9231749999999996</v>
      </c>
      <c r="O467">
        <v>0.17949499999999999</v>
      </c>
      <c r="P467" t="s">
        <v>5</v>
      </c>
      <c r="Q467">
        <v>339.07825400000002</v>
      </c>
      <c r="R467">
        <v>514.45320500000003</v>
      </c>
      <c r="S467" t="s">
        <v>6</v>
      </c>
      <c r="T467">
        <v>58.918464999999998</v>
      </c>
      <c r="U467">
        <v>24.620542</v>
      </c>
      <c r="V467" t="s">
        <v>7</v>
      </c>
      <c r="W467">
        <v>55.018801000000003</v>
      </c>
      <c r="X467">
        <v>9.6720419999999994</v>
      </c>
      <c r="Y467" t="s">
        <v>8</v>
      </c>
      <c r="Z467">
        <v>66.162504999999996</v>
      </c>
      <c r="AA467">
        <v>68.864047999999997</v>
      </c>
      <c r="AB467" t="s">
        <v>9</v>
      </c>
      <c r="AC467">
        <v>251.432975</v>
      </c>
      <c r="AD467">
        <v>217.24987400000001</v>
      </c>
      <c r="AE467" t="s">
        <v>10</v>
      </c>
      <c r="AF467">
        <v>1.23E-3</v>
      </c>
      <c r="AG467">
        <v>0</v>
      </c>
      <c r="AH467" t="s">
        <v>11</v>
      </c>
      <c r="AI467">
        <v>0.99869200000000002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825.89663700000006</v>
      </c>
      <c r="I468">
        <v>3135.0665159999999</v>
      </c>
      <c r="J468" t="s">
        <v>3</v>
      </c>
      <c r="K468">
        <v>822.26050699999996</v>
      </c>
      <c r="L468">
        <v>3107.470198</v>
      </c>
      <c r="M468" t="s">
        <v>4</v>
      </c>
      <c r="N468">
        <v>8.0831479999999996</v>
      </c>
      <c r="O468">
        <v>0.29176200000000002</v>
      </c>
      <c r="P468" t="s">
        <v>5</v>
      </c>
      <c r="Q468">
        <v>395.74203199999999</v>
      </c>
      <c r="R468">
        <v>775.41345899999999</v>
      </c>
      <c r="S468" t="s">
        <v>6</v>
      </c>
      <c r="T468">
        <v>68.707661000000002</v>
      </c>
      <c r="U468">
        <v>35.341786999999997</v>
      </c>
      <c r="V468" t="s">
        <v>7</v>
      </c>
      <c r="W468">
        <v>64.224210999999997</v>
      </c>
      <c r="X468">
        <v>15.601316000000001</v>
      </c>
      <c r="Y468" t="s">
        <v>8</v>
      </c>
      <c r="Z468">
        <v>77.186068000000006</v>
      </c>
      <c r="AA468">
        <v>88.936785</v>
      </c>
      <c r="AB468" t="s">
        <v>9</v>
      </c>
      <c r="AC468">
        <v>293.54649699999999</v>
      </c>
      <c r="AD468">
        <v>366.259545</v>
      </c>
      <c r="AE468" t="s">
        <v>10</v>
      </c>
      <c r="AF468">
        <v>1.23E-3</v>
      </c>
      <c r="AG468">
        <v>0</v>
      </c>
      <c r="AH468" t="s">
        <v>11</v>
      </c>
      <c r="AI468">
        <v>0.99877800000000005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943.35425999999995</v>
      </c>
      <c r="I469">
        <v>3453.8588119999999</v>
      </c>
      <c r="J469" t="s">
        <v>3</v>
      </c>
      <c r="K469">
        <v>939.20395799999994</v>
      </c>
      <c r="L469">
        <v>3423.8950960000002</v>
      </c>
      <c r="M469" t="s">
        <v>4</v>
      </c>
      <c r="N469">
        <v>9.2295339999999992</v>
      </c>
      <c r="O469">
        <v>0.31417499999999998</v>
      </c>
      <c r="P469" t="s">
        <v>5</v>
      </c>
      <c r="Q469">
        <v>451.93484899999999</v>
      </c>
      <c r="R469">
        <v>864.26105500000006</v>
      </c>
      <c r="S469" t="s">
        <v>6</v>
      </c>
      <c r="T469">
        <v>78.387325000000004</v>
      </c>
      <c r="U469">
        <v>37.056429000000001</v>
      </c>
      <c r="V469" t="s">
        <v>7</v>
      </c>
      <c r="W469">
        <v>73.377752000000001</v>
      </c>
      <c r="X469">
        <v>16.702874999999999</v>
      </c>
      <c r="Y469" t="s">
        <v>8</v>
      </c>
      <c r="Z469">
        <v>88.058666000000002</v>
      </c>
      <c r="AA469">
        <v>104.681287</v>
      </c>
      <c r="AB469" t="s">
        <v>9</v>
      </c>
      <c r="AC469">
        <v>335.09407700000003</v>
      </c>
      <c r="AD469">
        <v>396.434776</v>
      </c>
      <c r="AE469" t="s">
        <v>10</v>
      </c>
      <c r="AF469">
        <v>1.23E-3</v>
      </c>
      <c r="AG469">
        <v>0</v>
      </c>
      <c r="AH469" t="s">
        <v>11</v>
      </c>
      <c r="AI469">
        <v>0.99899400000000005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1060.9713400000001</v>
      </c>
      <c r="I470">
        <v>3835.1590310000001</v>
      </c>
      <c r="J470" t="s">
        <v>3</v>
      </c>
      <c r="K470">
        <v>1056.303625</v>
      </c>
      <c r="L470">
        <v>3802.7436819999998</v>
      </c>
      <c r="M470" t="s">
        <v>4</v>
      </c>
      <c r="N470">
        <v>10.376718</v>
      </c>
      <c r="O470">
        <v>0.33480300000000002</v>
      </c>
      <c r="P470" t="s">
        <v>5</v>
      </c>
      <c r="Q470">
        <v>508.56365899999997</v>
      </c>
      <c r="R470">
        <v>996.64094699999998</v>
      </c>
      <c r="S470" t="s">
        <v>6</v>
      </c>
      <c r="T470">
        <v>88.069547</v>
      </c>
      <c r="U470">
        <v>38.823213000000003</v>
      </c>
      <c r="V470" t="s">
        <v>7</v>
      </c>
      <c r="W470">
        <v>82.498634999999993</v>
      </c>
      <c r="X470">
        <v>18.155027</v>
      </c>
      <c r="Y470" t="s">
        <v>8</v>
      </c>
      <c r="Z470">
        <v>99.339405999999997</v>
      </c>
      <c r="AA470">
        <v>143.05659199999999</v>
      </c>
      <c r="AB470" t="s">
        <v>9</v>
      </c>
      <c r="AC470">
        <v>376.71065900000002</v>
      </c>
      <c r="AD470">
        <v>427.38476400000002</v>
      </c>
      <c r="AE470" t="s">
        <v>10</v>
      </c>
      <c r="AF470">
        <v>1.23E-3</v>
      </c>
      <c r="AG470">
        <v>0</v>
      </c>
      <c r="AH470" t="s">
        <v>11</v>
      </c>
      <c r="AI470">
        <v>0.99907500000000005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1177.870355</v>
      </c>
      <c r="I471">
        <v>4276.0663450000002</v>
      </c>
      <c r="J471" t="s">
        <v>3</v>
      </c>
      <c r="K471">
        <v>1172.6905529999999</v>
      </c>
      <c r="L471">
        <v>4240.7063920000001</v>
      </c>
      <c r="M471" t="s">
        <v>4</v>
      </c>
      <c r="N471">
        <v>11.519729999999999</v>
      </c>
      <c r="O471">
        <v>0.35979499999999998</v>
      </c>
      <c r="P471" t="s">
        <v>5</v>
      </c>
      <c r="Q471">
        <v>564.93834900000002</v>
      </c>
      <c r="R471">
        <v>1175.0614889999999</v>
      </c>
      <c r="S471" t="s">
        <v>6</v>
      </c>
      <c r="T471">
        <v>97.905173000000005</v>
      </c>
      <c r="U471">
        <v>40.885179999999998</v>
      </c>
      <c r="V471" t="s">
        <v>7</v>
      </c>
      <c r="W471">
        <v>91.596959999999996</v>
      </c>
      <c r="X471">
        <v>19.791098999999999</v>
      </c>
      <c r="Y471" t="s">
        <v>8</v>
      </c>
      <c r="Z471">
        <v>110.632576</v>
      </c>
      <c r="AA471">
        <v>213.99861999999999</v>
      </c>
      <c r="AB471" t="s">
        <v>9</v>
      </c>
      <c r="AC471">
        <v>418.01249799999999</v>
      </c>
      <c r="AD471">
        <v>459.33650999999998</v>
      </c>
      <c r="AE471" t="s">
        <v>10</v>
      </c>
      <c r="AF471">
        <v>1.23E-3</v>
      </c>
      <c r="AG471">
        <v>0</v>
      </c>
      <c r="AH471" t="s">
        <v>11</v>
      </c>
      <c r="AI471">
        <v>0.99919199999999997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1295.6089280000001</v>
      </c>
      <c r="I472">
        <v>4778.636383</v>
      </c>
      <c r="J472" t="s">
        <v>3</v>
      </c>
      <c r="K472">
        <v>1289.912198</v>
      </c>
      <c r="L472">
        <v>4740.3662759999997</v>
      </c>
      <c r="M472" t="s">
        <v>4</v>
      </c>
      <c r="N472">
        <v>12.668334</v>
      </c>
      <c r="O472">
        <v>0.37817200000000001</v>
      </c>
      <c r="P472" t="s">
        <v>5</v>
      </c>
      <c r="Q472">
        <v>621.57526499999994</v>
      </c>
      <c r="R472">
        <v>1351.5995170000001</v>
      </c>
      <c r="S472" t="s">
        <v>6</v>
      </c>
      <c r="T472">
        <v>107.814628</v>
      </c>
      <c r="U472">
        <v>42.204228999999998</v>
      </c>
      <c r="V472" t="s">
        <v>7</v>
      </c>
      <c r="W472">
        <v>100.739199</v>
      </c>
      <c r="X472">
        <v>21.273700000000002</v>
      </c>
      <c r="Y472" t="s">
        <v>8</v>
      </c>
      <c r="Z472">
        <v>121.913811</v>
      </c>
      <c r="AA472">
        <v>285.09134599999999</v>
      </c>
      <c r="AB472" t="s">
        <v>9</v>
      </c>
      <c r="AC472">
        <v>459.76700599999998</v>
      </c>
      <c r="AD472">
        <v>515.32240100000001</v>
      </c>
      <c r="AE472" t="s">
        <v>10</v>
      </c>
      <c r="AF472">
        <v>1.23E-3</v>
      </c>
      <c r="AG472">
        <v>0</v>
      </c>
      <c r="AH472" t="s">
        <v>11</v>
      </c>
      <c r="AI472">
        <v>0.99919800000000003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1412.6706099999999</v>
      </c>
      <c r="I473">
        <v>5253.7148969999998</v>
      </c>
      <c r="J473" t="s">
        <v>3</v>
      </c>
      <c r="K473">
        <v>1406.4641240000001</v>
      </c>
      <c r="L473">
        <v>5212.6134480000001</v>
      </c>
      <c r="M473" t="s">
        <v>4</v>
      </c>
      <c r="N473">
        <v>13.805922000000001</v>
      </c>
      <c r="O473">
        <v>0.403198</v>
      </c>
      <c r="P473" t="s">
        <v>5</v>
      </c>
      <c r="Q473">
        <v>677.96159299999999</v>
      </c>
      <c r="R473">
        <v>1532.8938920000001</v>
      </c>
      <c r="S473" t="s">
        <v>6</v>
      </c>
      <c r="T473">
        <v>117.42859900000001</v>
      </c>
      <c r="U473">
        <v>43.951540999999999</v>
      </c>
      <c r="V473" t="s">
        <v>7</v>
      </c>
      <c r="W473">
        <v>109.791788</v>
      </c>
      <c r="X473">
        <v>22.779903000000001</v>
      </c>
      <c r="Y473" t="s">
        <v>8</v>
      </c>
      <c r="Z473">
        <v>133.386527</v>
      </c>
      <c r="AA473">
        <v>353.264703</v>
      </c>
      <c r="AB473" t="s">
        <v>9</v>
      </c>
      <c r="AC473">
        <v>501.096273</v>
      </c>
      <c r="AD473">
        <v>548.18973200000005</v>
      </c>
      <c r="AE473" t="s">
        <v>10</v>
      </c>
      <c r="AF473">
        <v>1.23E-3</v>
      </c>
      <c r="AG473">
        <v>0</v>
      </c>
      <c r="AH473" t="s">
        <v>11</v>
      </c>
      <c r="AI473">
        <v>0.99920399999999998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1529.2027049999999</v>
      </c>
      <c r="I474">
        <v>5710.6861019999997</v>
      </c>
      <c r="J474" t="s">
        <v>3</v>
      </c>
      <c r="K474">
        <v>1522.4848790000001</v>
      </c>
      <c r="L474">
        <v>5666.6232650000002</v>
      </c>
      <c r="M474" t="s">
        <v>4</v>
      </c>
      <c r="N474">
        <v>14.94238</v>
      </c>
      <c r="O474">
        <v>0.42902200000000001</v>
      </c>
      <c r="P474" t="s">
        <v>5</v>
      </c>
      <c r="Q474">
        <v>734.05362100000002</v>
      </c>
      <c r="R474">
        <v>1734.6987509999999</v>
      </c>
      <c r="S474" t="s">
        <v>6</v>
      </c>
      <c r="T474">
        <v>127.03845699999999</v>
      </c>
      <c r="U474">
        <v>45.781981999999999</v>
      </c>
      <c r="V474" t="s">
        <v>7</v>
      </c>
      <c r="W474">
        <v>118.968388</v>
      </c>
      <c r="X474">
        <v>31.092659999999999</v>
      </c>
      <c r="Y474" t="s">
        <v>8</v>
      </c>
      <c r="Z474">
        <v>144.37730099999999</v>
      </c>
      <c r="AA474">
        <v>399.97450700000002</v>
      </c>
      <c r="AB474" t="s">
        <v>9</v>
      </c>
      <c r="AC474">
        <v>542.38140299999998</v>
      </c>
      <c r="AD474">
        <v>576.11096699999996</v>
      </c>
      <c r="AE474" t="s">
        <v>10</v>
      </c>
      <c r="AF474">
        <v>1.23E-3</v>
      </c>
      <c r="AG474">
        <v>0</v>
      </c>
      <c r="AH474" t="s">
        <v>11</v>
      </c>
      <c r="AI474">
        <v>0.99936100000000005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1645.4206409999999</v>
      </c>
      <c r="I475">
        <v>6054.0433700000003</v>
      </c>
      <c r="J475" t="s">
        <v>3</v>
      </c>
      <c r="K475">
        <v>1638.1918579999999</v>
      </c>
      <c r="L475">
        <v>6007.2969169999997</v>
      </c>
      <c r="M475" t="s">
        <v>4</v>
      </c>
      <c r="N475">
        <v>16.083957999999999</v>
      </c>
      <c r="O475">
        <v>0.45249499999999998</v>
      </c>
      <c r="P475" t="s">
        <v>5</v>
      </c>
      <c r="Q475">
        <v>789.66598499999998</v>
      </c>
      <c r="R475">
        <v>1849.305924</v>
      </c>
      <c r="S475" t="s">
        <v>6</v>
      </c>
      <c r="T475">
        <v>136.77595299999999</v>
      </c>
      <c r="U475">
        <v>48.241433999999998</v>
      </c>
      <c r="V475" t="s">
        <v>7</v>
      </c>
      <c r="W475">
        <v>128.00746599999999</v>
      </c>
      <c r="X475">
        <v>32.873106</v>
      </c>
      <c r="Y475" t="s">
        <v>8</v>
      </c>
      <c r="Z475">
        <v>155.18779000000001</v>
      </c>
      <c r="AA475">
        <v>438.29496599999999</v>
      </c>
      <c r="AB475" t="s">
        <v>9</v>
      </c>
      <c r="AC475">
        <v>583.64546900000005</v>
      </c>
      <c r="AD475">
        <v>607.21467500000006</v>
      </c>
      <c r="AE475" t="s">
        <v>10</v>
      </c>
      <c r="AF475">
        <v>1.23E-3</v>
      </c>
      <c r="AG475">
        <v>0</v>
      </c>
      <c r="AH475" t="s">
        <v>11</v>
      </c>
      <c r="AI475">
        <v>0.99937500000000001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1761.843173</v>
      </c>
      <c r="I476">
        <v>6604.91291</v>
      </c>
      <c r="J476" t="s">
        <v>3</v>
      </c>
      <c r="K476">
        <v>1754.1033500000001</v>
      </c>
      <c r="L476">
        <v>6554.4680340000004</v>
      </c>
      <c r="M476" t="s">
        <v>4</v>
      </c>
      <c r="N476">
        <v>17.221537000000001</v>
      </c>
      <c r="O476">
        <v>0.48393599999999998</v>
      </c>
      <c r="P476" t="s">
        <v>5</v>
      </c>
      <c r="Q476">
        <v>845.43283699999995</v>
      </c>
      <c r="R476">
        <v>2051.7837570000002</v>
      </c>
      <c r="S476" t="s">
        <v>6</v>
      </c>
      <c r="T476">
        <v>146.399474</v>
      </c>
      <c r="U476">
        <v>50.440724000000003</v>
      </c>
      <c r="V476" t="s">
        <v>7</v>
      </c>
      <c r="W476">
        <v>137.0607</v>
      </c>
      <c r="X476">
        <v>34.759526999999999</v>
      </c>
      <c r="Y476" t="s">
        <v>8</v>
      </c>
      <c r="Z476">
        <v>165.96656300000001</v>
      </c>
      <c r="AA476">
        <v>472.10385300000002</v>
      </c>
      <c r="AB476" t="s">
        <v>9</v>
      </c>
      <c r="AC476">
        <v>625.13000099999999</v>
      </c>
      <c r="AD476">
        <v>645.50723000000005</v>
      </c>
      <c r="AE476" t="s">
        <v>10</v>
      </c>
      <c r="AF476">
        <v>1.23E-3</v>
      </c>
      <c r="AG476">
        <v>0</v>
      </c>
      <c r="AH476" t="s">
        <v>11</v>
      </c>
      <c r="AI476">
        <v>0.99941400000000002</v>
      </c>
      <c r="AJ476">
        <v>0</v>
      </c>
      <c r="AK476" t="s">
        <v>12</v>
      </c>
      <c r="AL476">
        <v>0.56000000000000005</v>
      </c>
      <c r="AM476">
        <v>15.366400000000001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1877.9008650000001</v>
      </c>
      <c r="I477">
        <v>7023.2432140000001</v>
      </c>
      <c r="J477" t="s">
        <v>3</v>
      </c>
      <c r="K477">
        <v>1869.6503520000001</v>
      </c>
      <c r="L477">
        <v>6969.4904189999997</v>
      </c>
      <c r="M477" t="s">
        <v>4</v>
      </c>
      <c r="N477">
        <v>18.359504000000001</v>
      </c>
      <c r="O477">
        <v>0.51790999999999998</v>
      </c>
      <c r="P477" t="s">
        <v>5</v>
      </c>
      <c r="Q477">
        <v>901.12269800000001</v>
      </c>
      <c r="R477">
        <v>2171.7680489999998</v>
      </c>
      <c r="S477" t="s">
        <v>6</v>
      </c>
      <c r="T477">
        <v>156.22645399999999</v>
      </c>
      <c r="U477">
        <v>52.754705000000001</v>
      </c>
      <c r="V477" t="s">
        <v>7</v>
      </c>
      <c r="W477">
        <v>146.12008900000001</v>
      </c>
      <c r="X477">
        <v>36.903668000000003</v>
      </c>
      <c r="Y477" t="s">
        <v>8</v>
      </c>
      <c r="Z477">
        <v>176.67705699999999</v>
      </c>
      <c r="AA477">
        <v>504.07560899999999</v>
      </c>
      <c r="AB477" t="s">
        <v>9</v>
      </c>
      <c r="AC477">
        <v>666.32063200000005</v>
      </c>
      <c r="AD477">
        <v>692.90387099999998</v>
      </c>
      <c r="AE477" t="s">
        <v>10</v>
      </c>
      <c r="AF477">
        <v>1.23E-3</v>
      </c>
      <c r="AG477">
        <v>0</v>
      </c>
      <c r="AH477" t="s">
        <v>11</v>
      </c>
      <c r="AI477">
        <v>0.99943599999999999</v>
      </c>
      <c r="AJ477">
        <v>0</v>
      </c>
      <c r="AK477" t="s">
        <v>12</v>
      </c>
      <c r="AL477">
        <v>0.56000000000000005</v>
      </c>
      <c r="AM477">
        <v>15.366400000000001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1994.2701059999999</v>
      </c>
      <c r="I478">
        <v>7434.4859649999999</v>
      </c>
      <c r="J478" t="s">
        <v>3</v>
      </c>
      <c r="K478">
        <v>1985.5075870000001</v>
      </c>
      <c r="L478">
        <v>7377.530041</v>
      </c>
      <c r="M478" t="s">
        <v>4</v>
      </c>
      <c r="N478">
        <v>19.498577999999998</v>
      </c>
      <c r="O478">
        <v>0.54764199999999996</v>
      </c>
      <c r="P478" t="s">
        <v>5</v>
      </c>
      <c r="Q478">
        <v>957.14248299999997</v>
      </c>
      <c r="R478">
        <v>2303.4691889999999</v>
      </c>
      <c r="S478" t="s">
        <v>6</v>
      </c>
      <c r="T478">
        <v>165.85673</v>
      </c>
      <c r="U478">
        <v>54.844816999999999</v>
      </c>
      <c r="V478" t="s">
        <v>7</v>
      </c>
      <c r="W478">
        <v>155.227675</v>
      </c>
      <c r="X478">
        <v>38.390957</v>
      </c>
      <c r="Y478" t="s">
        <v>8</v>
      </c>
      <c r="Z478">
        <v>187.482293</v>
      </c>
      <c r="AA478">
        <v>534.32607099999996</v>
      </c>
      <c r="AB478" t="s">
        <v>9</v>
      </c>
      <c r="AC478">
        <v>707.48572300000001</v>
      </c>
      <c r="AD478">
        <v>732.90857200000005</v>
      </c>
      <c r="AE478" t="s">
        <v>10</v>
      </c>
      <c r="AF478">
        <v>1.23E-3</v>
      </c>
      <c r="AG478">
        <v>0</v>
      </c>
      <c r="AH478" t="s">
        <v>11</v>
      </c>
      <c r="AI478">
        <v>0.999471</v>
      </c>
      <c r="AJ478">
        <v>0</v>
      </c>
      <c r="AK478" t="s">
        <v>12</v>
      </c>
      <c r="AL478">
        <v>0.56000000000000005</v>
      </c>
      <c r="AM478">
        <v>15.366400000000001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2110.835415</v>
      </c>
      <c r="I479">
        <v>7809.8470020000004</v>
      </c>
      <c r="J479" t="s">
        <v>3</v>
      </c>
      <c r="K479">
        <v>2101.5620079999999</v>
      </c>
      <c r="L479">
        <v>7750.1724169999998</v>
      </c>
      <c r="M479" t="s">
        <v>4</v>
      </c>
      <c r="N479">
        <v>20.635577000000001</v>
      </c>
      <c r="O479">
        <v>0.57679199999999997</v>
      </c>
      <c r="P479" t="s">
        <v>5</v>
      </c>
      <c r="Q479">
        <v>1013.2792439999999</v>
      </c>
      <c r="R479">
        <v>2395.310528</v>
      </c>
      <c r="S479" t="s">
        <v>6</v>
      </c>
      <c r="T479">
        <v>175.52550500000001</v>
      </c>
      <c r="U479">
        <v>57.142831999999999</v>
      </c>
      <c r="V479" t="s">
        <v>7</v>
      </c>
      <c r="W479">
        <v>164.47454500000001</v>
      </c>
      <c r="X479">
        <v>41.088361999999996</v>
      </c>
      <c r="Y479" t="s">
        <v>8</v>
      </c>
      <c r="Z479">
        <v>198.48318599999999</v>
      </c>
      <c r="AA479">
        <v>560.38288999999997</v>
      </c>
      <c r="AB479" t="s">
        <v>9</v>
      </c>
      <c r="AC479">
        <v>748.76491199999998</v>
      </c>
      <c r="AD479">
        <v>785.663905</v>
      </c>
      <c r="AE479" t="s">
        <v>10</v>
      </c>
      <c r="AF479">
        <v>1.23E-3</v>
      </c>
      <c r="AG479">
        <v>0</v>
      </c>
      <c r="AH479" t="s">
        <v>11</v>
      </c>
      <c r="AI479">
        <v>0.99947799999999998</v>
      </c>
      <c r="AJ479">
        <v>0</v>
      </c>
      <c r="AK479" t="s">
        <v>12</v>
      </c>
      <c r="AL479">
        <v>0.56000000000000005</v>
      </c>
      <c r="AM479">
        <v>15.366400000000001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2227.0516710000002</v>
      </c>
      <c r="I480">
        <v>8417.5316050000001</v>
      </c>
      <c r="J480" t="s">
        <v>3</v>
      </c>
      <c r="K480">
        <v>2217.2687329999999</v>
      </c>
      <c r="L480">
        <v>8353.8619450000006</v>
      </c>
      <c r="M480" t="s">
        <v>4</v>
      </c>
      <c r="N480">
        <v>21.772345000000001</v>
      </c>
      <c r="O480">
        <v>0.60636999999999996</v>
      </c>
      <c r="P480" t="s">
        <v>5</v>
      </c>
      <c r="Q480">
        <v>1069.144526</v>
      </c>
      <c r="R480">
        <v>2609.652239</v>
      </c>
      <c r="S480" t="s">
        <v>6</v>
      </c>
      <c r="T480">
        <v>185.13234299999999</v>
      </c>
      <c r="U480">
        <v>59.036743999999999</v>
      </c>
      <c r="V480" t="s">
        <v>7</v>
      </c>
      <c r="W480">
        <v>173.512058</v>
      </c>
      <c r="X480">
        <v>42.737996000000003</v>
      </c>
      <c r="Y480" t="s">
        <v>8</v>
      </c>
      <c r="Z480">
        <v>209.61093600000001</v>
      </c>
      <c r="AA480">
        <v>614.90679799999998</v>
      </c>
      <c r="AB480" t="s">
        <v>9</v>
      </c>
      <c r="AC480">
        <v>789.97037999999998</v>
      </c>
      <c r="AD480">
        <v>824.78433700000005</v>
      </c>
      <c r="AE480" t="s">
        <v>10</v>
      </c>
      <c r="AF480">
        <v>1.23E-3</v>
      </c>
      <c r="AG480">
        <v>0</v>
      </c>
      <c r="AH480" t="s">
        <v>11</v>
      </c>
      <c r="AI480">
        <v>0.99950099999999997</v>
      </c>
      <c r="AJ480">
        <v>0</v>
      </c>
      <c r="AK480" t="s">
        <v>12</v>
      </c>
      <c r="AL480">
        <v>0.56000000000000005</v>
      </c>
      <c r="AM480">
        <v>15.366400000000001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2345.799145</v>
      </c>
      <c r="I481">
        <v>9812.7744480000001</v>
      </c>
      <c r="J481" t="s">
        <v>3</v>
      </c>
      <c r="K481">
        <v>2335.4951609999998</v>
      </c>
      <c r="L481">
        <v>9739.4429569999993</v>
      </c>
      <c r="M481" t="s">
        <v>4</v>
      </c>
      <c r="N481">
        <v>22.932421000000001</v>
      </c>
      <c r="O481">
        <v>0.67743900000000001</v>
      </c>
      <c r="P481" t="s">
        <v>5</v>
      </c>
      <c r="Q481">
        <v>1126.4192129999999</v>
      </c>
      <c r="R481">
        <v>3105.3871089999998</v>
      </c>
      <c r="S481" t="s">
        <v>6</v>
      </c>
      <c r="T481">
        <v>195.12058999999999</v>
      </c>
      <c r="U481">
        <v>68.355951000000005</v>
      </c>
      <c r="V481" t="s">
        <v>7</v>
      </c>
      <c r="W481">
        <v>182.73122599999999</v>
      </c>
      <c r="X481">
        <v>47.809780000000003</v>
      </c>
      <c r="Y481" t="s">
        <v>8</v>
      </c>
      <c r="Z481">
        <v>220.80160900000001</v>
      </c>
      <c r="AA481">
        <v>690.31296399999997</v>
      </c>
      <c r="AB481" t="s">
        <v>9</v>
      </c>
      <c r="AC481">
        <v>831.91648399999997</v>
      </c>
      <c r="AD481">
        <v>918.20720300000005</v>
      </c>
      <c r="AE481" t="s">
        <v>10</v>
      </c>
      <c r="AF481">
        <v>1.23E-3</v>
      </c>
      <c r="AG481">
        <v>0</v>
      </c>
      <c r="AH481" t="s">
        <v>11</v>
      </c>
      <c r="AI481">
        <v>0.99950099999999997</v>
      </c>
      <c r="AJ481">
        <v>0</v>
      </c>
      <c r="AK481" t="s">
        <v>12</v>
      </c>
      <c r="AL481">
        <v>0.56000000000000005</v>
      </c>
      <c r="AM481">
        <v>15.366400000000001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57.668761000000003</v>
      </c>
      <c r="I502">
        <v>160.61662899999999</v>
      </c>
      <c r="J502" t="s">
        <v>3</v>
      </c>
      <c r="K502">
        <v>57.117272</v>
      </c>
      <c r="L502">
        <v>157.588123</v>
      </c>
      <c r="M502" t="s">
        <v>4</v>
      </c>
      <c r="N502">
        <v>1.2275700000000001</v>
      </c>
      <c r="O502">
        <v>6.8165000000000003E-2</v>
      </c>
      <c r="P502" t="s">
        <v>5</v>
      </c>
      <c r="Q502">
        <v>0</v>
      </c>
      <c r="R502">
        <v>0</v>
      </c>
      <c r="S502" t="s">
        <v>6</v>
      </c>
      <c r="T502">
        <v>10.526125</v>
      </c>
      <c r="U502">
        <v>4.7285729999999999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1.2329999999999999E-3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0.99631800000000004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117.032422</v>
      </c>
      <c r="I503">
        <v>449.83234499999998</v>
      </c>
      <c r="J503" t="s">
        <v>3</v>
      </c>
      <c r="K503">
        <v>115.918042</v>
      </c>
      <c r="L503">
        <v>441.26645100000002</v>
      </c>
      <c r="M503" t="s">
        <v>4</v>
      </c>
      <c r="N503">
        <v>2.492734</v>
      </c>
      <c r="O503">
        <v>0.205347</v>
      </c>
      <c r="P503" t="s">
        <v>5</v>
      </c>
      <c r="Q503">
        <v>0</v>
      </c>
      <c r="R503">
        <v>0</v>
      </c>
      <c r="S503" t="s">
        <v>6</v>
      </c>
      <c r="T503">
        <v>21.534327000000001</v>
      </c>
      <c r="U503">
        <v>16.590274000000001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0.99701399999999996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174.67895799999999</v>
      </c>
      <c r="I504">
        <v>799.47058200000004</v>
      </c>
      <c r="J504" t="s">
        <v>3</v>
      </c>
      <c r="K504">
        <v>173.01662899999999</v>
      </c>
      <c r="L504">
        <v>784.03529800000001</v>
      </c>
      <c r="M504" t="s">
        <v>4</v>
      </c>
      <c r="N504">
        <v>3.9569549999999998</v>
      </c>
      <c r="O504">
        <v>3.1744539999999999</v>
      </c>
      <c r="P504" t="s">
        <v>5</v>
      </c>
      <c r="Q504">
        <v>0</v>
      </c>
      <c r="R504">
        <v>0</v>
      </c>
      <c r="S504" t="s">
        <v>6</v>
      </c>
      <c r="T504">
        <v>31.998407</v>
      </c>
      <c r="U504">
        <v>27.563165000000001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0.99753099999999995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229.54286300000001</v>
      </c>
      <c r="I505">
        <v>978.49697800000001</v>
      </c>
      <c r="J505" t="s">
        <v>3</v>
      </c>
      <c r="K505">
        <v>227.357383</v>
      </c>
      <c r="L505">
        <v>959.50691099999995</v>
      </c>
      <c r="M505" t="s">
        <v>4</v>
      </c>
      <c r="N505">
        <v>5.1265929999999997</v>
      </c>
      <c r="O505">
        <v>3.2750309999999998</v>
      </c>
      <c r="P505" t="s">
        <v>5</v>
      </c>
      <c r="Q505">
        <v>0</v>
      </c>
      <c r="R505">
        <v>0</v>
      </c>
      <c r="S505" t="s">
        <v>6</v>
      </c>
      <c r="T505">
        <v>42.027531000000003</v>
      </c>
      <c r="U505">
        <v>33.312213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0.998004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286.44606900000002</v>
      </c>
      <c r="I506">
        <v>1069.5428240000001</v>
      </c>
      <c r="J506" t="s">
        <v>3</v>
      </c>
      <c r="K506">
        <v>283.71600999999998</v>
      </c>
      <c r="L506">
        <v>1048.762127</v>
      </c>
      <c r="M506" t="s">
        <v>4</v>
      </c>
      <c r="N506">
        <v>6.3464679999999998</v>
      </c>
      <c r="O506">
        <v>3.2868390000000001</v>
      </c>
      <c r="P506" t="s">
        <v>5</v>
      </c>
      <c r="Q506">
        <v>0</v>
      </c>
      <c r="R506">
        <v>0</v>
      </c>
      <c r="S506" t="s">
        <v>6</v>
      </c>
      <c r="T506">
        <v>52.454746</v>
      </c>
      <c r="U506">
        <v>36.215131999999997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0.998359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342.38911200000001</v>
      </c>
      <c r="I507">
        <v>1250.4406959999999</v>
      </c>
      <c r="J507" t="s">
        <v>3</v>
      </c>
      <c r="K507">
        <v>339.12260800000001</v>
      </c>
      <c r="L507">
        <v>1226.201204</v>
      </c>
      <c r="M507" t="s">
        <v>4</v>
      </c>
      <c r="N507">
        <v>7.5434890000000001</v>
      </c>
      <c r="O507">
        <v>3.3562729999999998</v>
      </c>
      <c r="P507" t="s">
        <v>5</v>
      </c>
      <c r="Q507">
        <v>0</v>
      </c>
      <c r="R507">
        <v>0</v>
      </c>
      <c r="S507" t="s">
        <v>6</v>
      </c>
      <c r="T507">
        <v>62.713227000000003</v>
      </c>
      <c r="U507">
        <v>41.917369000000001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0.99860300000000002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397.81466399999999</v>
      </c>
      <c r="I508">
        <v>1421.1053890000001</v>
      </c>
      <c r="J508" t="s">
        <v>3</v>
      </c>
      <c r="K508">
        <v>394.01868100000002</v>
      </c>
      <c r="L508">
        <v>1393.7555219999999</v>
      </c>
      <c r="M508" t="s">
        <v>4</v>
      </c>
      <c r="N508">
        <v>8.7252379999999992</v>
      </c>
      <c r="O508">
        <v>3.42266</v>
      </c>
      <c r="P508" t="s">
        <v>5</v>
      </c>
      <c r="Q508">
        <v>0</v>
      </c>
      <c r="R508">
        <v>0</v>
      </c>
      <c r="S508" t="s">
        <v>6</v>
      </c>
      <c r="T508">
        <v>72.860626999999994</v>
      </c>
      <c r="U508">
        <v>46.632047999999998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0.99880999999999998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453.54007999999999</v>
      </c>
      <c r="I509">
        <v>1741.7973380000001</v>
      </c>
      <c r="J509" t="s">
        <v>3</v>
      </c>
      <c r="K509">
        <v>449.21204599999999</v>
      </c>
      <c r="L509">
        <v>1708.1059729999999</v>
      </c>
      <c r="M509" t="s">
        <v>4</v>
      </c>
      <c r="N509">
        <v>9.9187349999999999</v>
      </c>
      <c r="O509">
        <v>3.5709309999999999</v>
      </c>
      <c r="P509" t="s">
        <v>5</v>
      </c>
      <c r="Q509">
        <v>0</v>
      </c>
      <c r="R509">
        <v>0</v>
      </c>
      <c r="S509" t="s">
        <v>6</v>
      </c>
      <c r="T509">
        <v>83.055166999999997</v>
      </c>
      <c r="U509">
        <v>56.707394000000001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0.99894499999999997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510.107933</v>
      </c>
      <c r="I510">
        <v>2168.1326549999999</v>
      </c>
      <c r="J510" t="s">
        <v>3</v>
      </c>
      <c r="K510">
        <v>505.239665</v>
      </c>
      <c r="L510">
        <v>2125.9220350000001</v>
      </c>
      <c r="M510" t="s">
        <v>4</v>
      </c>
      <c r="N510">
        <v>11.131361999999999</v>
      </c>
      <c r="O510">
        <v>3.7507679999999999</v>
      </c>
      <c r="P510" t="s">
        <v>5</v>
      </c>
      <c r="Q510">
        <v>0</v>
      </c>
      <c r="R510">
        <v>0</v>
      </c>
      <c r="S510" t="s">
        <v>6</v>
      </c>
      <c r="T510">
        <v>93.435503999999995</v>
      </c>
      <c r="U510">
        <v>70.070785000000001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0.99906300000000003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566.40682800000002</v>
      </c>
      <c r="I511">
        <v>2419.553836</v>
      </c>
      <c r="J511" t="s">
        <v>3</v>
      </c>
      <c r="K511">
        <v>561.00109399999997</v>
      </c>
      <c r="L511">
        <v>2372.7233510000001</v>
      </c>
      <c r="M511" t="s">
        <v>4</v>
      </c>
      <c r="N511">
        <v>12.331493999999999</v>
      </c>
      <c r="O511">
        <v>3.843845</v>
      </c>
      <c r="P511" t="s">
        <v>5</v>
      </c>
      <c r="Q511">
        <v>0</v>
      </c>
      <c r="R511">
        <v>0</v>
      </c>
      <c r="S511" t="s">
        <v>6</v>
      </c>
      <c r="T511">
        <v>103.71643</v>
      </c>
      <c r="U511">
        <v>77.502990999999994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0.99915799999999999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623.51857800000005</v>
      </c>
      <c r="I512">
        <v>2488.4772349999998</v>
      </c>
      <c r="J512" t="s">
        <v>3</v>
      </c>
      <c r="K512">
        <v>617.56902100000002</v>
      </c>
      <c r="L512">
        <v>2440.3201079999999</v>
      </c>
      <c r="M512" t="s">
        <v>4</v>
      </c>
      <c r="N512">
        <v>13.549225</v>
      </c>
      <c r="O512">
        <v>3.8247900000000001</v>
      </c>
      <c r="P512" t="s">
        <v>5</v>
      </c>
      <c r="Q512">
        <v>0</v>
      </c>
      <c r="R512">
        <v>0</v>
      </c>
      <c r="S512" t="s">
        <v>6</v>
      </c>
      <c r="T512">
        <v>114.31043</v>
      </c>
      <c r="U512">
        <v>81.642381999999998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0.99919100000000005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680.73401999999999</v>
      </c>
      <c r="I513">
        <v>2569.6492669999998</v>
      </c>
      <c r="J513" t="s">
        <v>3</v>
      </c>
      <c r="K513">
        <v>674.235185</v>
      </c>
      <c r="L513">
        <v>2519.9130660000001</v>
      </c>
      <c r="M513" t="s">
        <v>4</v>
      </c>
      <c r="N513">
        <v>14.77558</v>
      </c>
      <c r="O513">
        <v>3.8079399999999999</v>
      </c>
      <c r="P513" t="s">
        <v>5</v>
      </c>
      <c r="Q513">
        <v>0</v>
      </c>
      <c r="R513">
        <v>0</v>
      </c>
      <c r="S513" t="s">
        <v>6</v>
      </c>
      <c r="T513">
        <v>124.798852</v>
      </c>
      <c r="U513">
        <v>85.141177999999996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0.99926700000000002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737.55663200000004</v>
      </c>
      <c r="I514">
        <v>2734.4623580000002</v>
      </c>
      <c r="J514" t="s">
        <v>3</v>
      </c>
      <c r="K514">
        <v>730.51759300000003</v>
      </c>
      <c r="L514">
        <v>2681.7745759999998</v>
      </c>
      <c r="M514" t="s">
        <v>4</v>
      </c>
      <c r="N514">
        <v>15.983802000000001</v>
      </c>
      <c r="O514">
        <v>3.8321350000000001</v>
      </c>
      <c r="P514" t="s">
        <v>5</v>
      </c>
      <c r="Q514">
        <v>0</v>
      </c>
      <c r="R514">
        <v>0</v>
      </c>
      <c r="S514" t="s">
        <v>6</v>
      </c>
      <c r="T514">
        <v>135.287848</v>
      </c>
      <c r="U514">
        <v>88.149499000000006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0.99927699999999997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795.96172899999999</v>
      </c>
      <c r="I515">
        <v>2852.3482220000001</v>
      </c>
      <c r="J515" t="s">
        <v>3</v>
      </c>
      <c r="K515">
        <v>788.36336300000005</v>
      </c>
      <c r="L515">
        <v>2797.0531900000001</v>
      </c>
      <c r="M515" t="s">
        <v>4</v>
      </c>
      <c r="N515">
        <v>17.231089999999998</v>
      </c>
      <c r="O515">
        <v>3.8205619999999998</v>
      </c>
      <c r="P515" t="s">
        <v>5</v>
      </c>
      <c r="Q515">
        <v>0</v>
      </c>
      <c r="R515">
        <v>0</v>
      </c>
      <c r="S515" t="s">
        <v>6</v>
      </c>
      <c r="T515">
        <v>145.94875500000001</v>
      </c>
      <c r="U515">
        <v>92.149298000000002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0.99935499999999999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852.56206799999995</v>
      </c>
      <c r="I516">
        <v>3048.3819429999999</v>
      </c>
      <c r="J516" t="s">
        <v>3</v>
      </c>
      <c r="K516">
        <v>844.42124999999999</v>
      </c>
      <c r="L516">
        <v>2989.622241</v>
      </c>
      <c r="M516" t="s">
        <v>4</v>
      </c>
      <c r="N516">
        <v>18.440017000000001</v>
      </c>
      <c r="O516">
        <v>3.8433220000000001</v>
      </c>
      <c r="P516" t="s">
        <v>5</v>
      </c>
      <c r="Q516">
        <v>0</v>
      </c>
      <c r="R516">
        <v>0</v>
      </c>
      <c r="S516" t="s">
        <v>6</v>
      </c>
      <c r="T516">
        <v>156.30820399999999</v>
      </c>
      <c r="U516">
        <v>96.607816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0.999448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909.324434</v>
      </c>
      <c r="I517">
        <v>3391.3885879999998</v>
      </c>
      <c r="J517" t="s">
        <v>3</v>
      </c>
      <c r="K517">
        <v>900.64188100000001</v>
      </c>
      <c r="L517">
        <v>3326.665814</v>
      </c>
      <c r="M517" t="s">
        <v>4</v>
      </c>
      <c r="N517">
        <v>19.654105999999999</v>
      </c>
      <c r="O517">
        <v>3.9275509999999998</v>
      </c>
      <c r="P517" t="s">
        <v>5</v>
      </c>
      <c r="Q517">
        <v>0</v>
      </c>
      <c r="R517">
        <v>0</v>
      </c>
      <c r="S517" t="s">
        <v>6</v>
      </c>
      <c r="T517">
        <v>166.678551</v>
      </c>
      <c r="U517">
        <v>105.206048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0.99946000000000002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964.66814099999999</v>
      </c>
      <c r="I518">
        <v>3674.7573609999999</v>
      </c>
      <c r="J518" t="s">
        <v>3</v>
      </c>
      <c r="K518">
        <v>955.45412999999996</v>
      </c>
      <c r="L518">
        <v>3604.7706920000001</v>
      </c>
      <c r="M518" t="s">
        <v>4</v>
      </c>
      <c r="N518">
        <v>20.841757000000001</v>
      </c>
      <c r="O518">
        <v>4.011164</v>
      </c>
      <c r="P518" t="s">
        <v>5</v>
      </c>
      <c r="Q518">
        <v>0</v>
      </c>
      <c r="R518">
        <v>0</v>
      </c>
      <c r="S518" t="s">
        <v>6</v>
      </c>
      <c r="T518">
        <v>176.84082900000001</v>
      </c>
      <c r="U518">
        <v>113.136572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0.99951199999999996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1021.925913</v>
      </c>
      <c r="I519">
        <v>3751.597299</v>
      </c>
      <c r="J519" t="s">
        <v>3</v>
      </c>
      <c r="K519">
        <v>1012.165659</v>
      </c>
      <c r="L519">
        <v>3680.575104</v>
      </c>
      <c r="M519" t="s">
        <v>4</v>
      </c>
      <c r="N519">
        <v>22.067537000000002</v>
      </c>
      <c r="O519">
        <v>3.9716429999999998</v>
      </c>
      <c r="P519" t="s">
        <v>5</v>
      </c>
      <c r="Q519">
        <v>0</v>
      </c>
      <c r="R519">
        <v>0</v>
      </c>
      <c r="S519" t="s">
        <v>6</v>
      </c>
      <c r="T519">
        <v>187.305654</v>
      </c>
      <c r="U519">
        <v>114.177693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0.999552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1081.755052</v>
      </c>
      <c r="I520">
        <v>4333.6499190000004</v>
      </c>
      <c r="J520" t="s">
        <v>3</v>
      </c>
      <c r="K520">
        <v>1071.4214010000001</v>
      </c>
      <c r="L520">
        <v>4251.6436720000002</v>
      </c>
      <c r="M520" t="s">
        <v>4</v>
      </c>
      <c r="N520">
        <v>23.346406000000002</v>
      </c>
      <c r="O520">
        <v>4.1681100000000004</v>
      </c>
      <c r="P520" t="s">
        <v>5</v>
      </c>
      <c r="Q520">
        <v>0</v>
      </c>
      <c r="R520">
        <v>0</v>
      </c>
      <c r="S520" t="s">
        <v>6</v>
      </c>
      <c r="T520">
        <v>198.21439000000001</v>
      </c>
      <c r="U520">
        <v>130.75670099999999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0.99956400000000001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1139.941419</v>
      </c>
      <c r="I521">
        <v>4736.7785370000001</v>
      </c>
      <c r="J521" t="s">
        <v>3</v>
      </c>
      <c r="K521">
        <v>1129.052897</v>
      </c>
      <c r="L521">
        <v>4647.0767180000003</v>
      </c>
      <c r="M521" t="s">
        <v>4</v>
      </c>
      <c r="N521">
        <v>24.587531999999999</v>
      </c>
      <c r="O521">
        <v>4.2977759999999998</v>
      </c>
      <c r="P521" t="s">
        <v>5</v>
      </c>
      <c r="Q521">
        <v>0</v>
      </c>
      <c r="R521">
        <v>0</v>
      </c>
      <c r="S521" t="s">
        <v>6</v>
      </c>
      <c r="T521">
        <v>208.83273399999999</v>
      </c>
      <c r="U521">
        <v>142.96846199999999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0.99958899999999995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9.2962819999999997</v>
      </c>
      <c r="I522">
        <v>4.5050000000000003E-3</v>
      </c>
      <c r="J522" t="s">
        <v>3</v>
      </c>
      <c r="K522">
        <v>7.3066500000000003</v>
      </c>
      <c r="L522">
        <v>2.4650000000000002E-3</v>
      </c>
      <c r="M522" t="s">
        <v>4</v>
      </c>
      <c r="N522">
        <v>5.0224539999999998</v>
      </c>
      <c r="O522">
        <v>2.3470000000000001E-3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18.221095999999999</v>
      </c>
      <c r="I523">
        <v>3.8379999999999998E-3</v>
      </c>
      <c r="J523" t="s">
        <v>3</v>
      </c>
      <c r="K523">
        <v>14.365780000000001</v>
      </c>
      <c r="L523">
        <v>2.3570000000000002E-3</v>
      </c>
      <c r="M523" t="s">
        <v>4</v>
      </c>
      <c r="N523">
        <v>9.8184170000000002</v>
      </c>
      <c r="O523">
        <v>2.63E-3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27.144825999999998</v>
      </c>
      <c r="I524">
        <v>3.473E-3</v>
      </c>
      <c r="J524" t="s">
        <v>3</v>
      </c>
      <c r="K524">
        <v>21.424413999999999</v>
      </c>
      <c r="L524">
        <v>2.3240000000000001E-3</v>
      </c>
      <c r="M524" t="s">
        <v>4</v>
      </c>
      <c r="N524">
        <v>14.613766999999999</v>
      </c>
      <c r="O524">
        <v>3.0690000000000001E-3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36.070404000000003</v>
      </c>
      <c r="I525">
        <v>3.0899999999999999E-3</v>
      </c>
      <c r="J525" t="s">
        <v>3</v>
      </c>
      <c r="K525">
        <v>28.485195000000001</v>
      </c>
      <c r="L525">
        <v>2.32E-3</v>
      </c>
      <c r="M525" t="s">
        <v>4</v>
      </c>
      <c r="N525">
        <v>19.410352</v>
      </c>
      <c r="O525">
        <v>3.6579999999999998E-3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44.997441999999999</v>
      </c>
      <c r="I526">
        <v>2.895E-3</v>
      </c>
      <c r="J526" t="s">
        <v>3</v>
      </c>
      <c r="K526">
        <v>35.547353000000001</v>
      </c>
      <c r="L526">
        <v>2.2980000000000001E-3</v>
      </c>
      <c r="M526" t="s">
        <v>4</v>
      </c>
      <c r="N526">
        <v>24.207822</v>
      </c>
      <c r="O526">
        <v>4.2119999999999996E-3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53.925747000000001</v>
      </c>
      <c r="I527">
        <v>2.764E-3</v>
      </c>
      <c r="J527" t="s">
        <v>3</v>
      </c>
      <c r="K527">
        <v>42.611074000000002</v>
      </c>
      <c r="L527">
        <v>2.3159999999999999E-3</v>
      </c>
      <c r="M527" t="s">
        <v>4</v>
      </c>
      <c r="N527">
        <v>29.00695</v>
      </c>
      <c r="O527">
        <v>5.0520000000000001E-3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62.853417999999998</v>
      </c>
      <c r="I528">
        <v>2.7269999999999998E-3</v>
      </c>
      <c r="J528" t="s">
        <v>3</v>
      </c>
      <c r="K528">
        <v>49.674036000000001</v>
      </c>
      <c r="L528">
        <v>2.3549999999999999E-3</v>
      </c>
      <c r="M528" t="s">
        <v>4</v>
      </c>
      <c r="N528">
        <v>33.805495999999998</v>
      </c>
      <c r="O528">
        <v>6.0029999999999997E-3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71.781501000000006</v>
      </c>
      <c r="I529">
        <v>2.7260000000000001E-3</v>
      </c>
      <c r="J529" t="s">
        <v>3</v>
      </c>
      <c r="K529">
        <v>56.738249000000003</v>
      </c>
      <c r="L529">
        <v>2.3749999999999999E-3</v>
      </c>
      <c r="M529" t="s">
        <v>4</v>
      </c>
      <c r="N529">
        <v>38.604211999999997</v>
      </c>
      <c r="O529">
        <v>6.9040000000000004E-3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80.710443999999995</v>
      </c>
      <c r="I530">
        <v>2.882E-3</v>
      </c>
      <c r="J530" t="s">
        <v>3</v>
      </c>
      <c r="K530">
        <v>63.802461000000001</v>
      </c>
      <c r="L530">
        <v>2.5110000000000002E-3</v>
      </c>
      <c r="M530" t="s">
        <v>4</v>
      </c>
      <c r="N530">
        <v>43.403174</v>
      </c>
      <c r="O530">
        <v>8.1449999999999995E-3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89.640534000000002</v>
      </c>
      <c r="I531">
        <v>2.8419999999999999E-3</v>
      </c>
      <c r="J531" t="s">
        <v>3</v>
      </c>
      <c r="K531">
        <v>70.867722000000001</v>
      </c>
      <c r="L531">
        <v>2.4970000000000001E-3</v>
      </c>
      <c r="M531" t="s">
        <v>4</v>
      </c>
      <c r="N531">
        <v>48.203344999999999</v>
      </c>
      <c r="O531">
        <v>9.3690000000000006E-3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98.571010000000001</v>
      </c>
      <c r="I532">
        <v>2.8709999999999999E-3</v>
      </c>
      <c r="J532" t="s">
        <v>3</v>
      </c>
      <c r="K532">
        <v>77.933820999999995</v>
      </c>
      <c r="L532">
        <v>2.5200000000000001E-3</v>
      </c>
      <c r="M532" t="s">
        <v>4</v>
      </c>
      <c r="N532">
        <v>53.004213</v>
      </c>
      <c r="O532">
        <v>1.0677000000000001E-2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107.500096</v>
      </c>
      <c r="I533">
        <v>2.826E-3</v>
      </c>
      <c r="J533" t="s">
        <v>3</v>
      </c>
      <c r="K533">
        <v>84.998959999999997</v>
      </c>
      <c r="L533">
        <v>2.5899999999999999E-3</v>
      </c>
      <c r="M533" t="s">
        <v>4</v>
      </c>
      <c r="N533">
        <v>57.804076000000002</v>
      </c>
      <c r="O533">
        <v>1.213E-2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116.430533</v>
      </c>
      <c r="I534">
        <v>2.9589999999999998E-3</v>
      </c>
      <c r="J534" t="s">
        <v>3</v>
      </c>
      <c r="K534">
        <v>92.064263999999994</v>
      </c>
      <c r="L534">
        <v>2.7030000000000001E-3</v>
      </c>
      <c r="M534" t="s">
        <v>4</v>
      </c>
      <c r="N534">
        <v>62.604022000000001</v>
      </c>
      <c r="O534">
        <v>1.3610000000000001E-2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125.362666</v>
      </c>
      <c r="I535">
        <v>3.0360000000000001E-3</v>
      </c>
      <c r="J535" t="s">
        <v>3</v>
      </c>
      <c r="K535">
        <v>99.132103999999998</v>
      </c>
      <c r="L535">
        <v>2.7539999999999999E-3</v>
      </c>
      <c r="M535" t="s">
        <v>4</v>
      </c>
      <c r="N535">
        <v>67.406296999999995</v>
      </c>
      <c r="O535">
        <v>1.5236E-2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134.29481899999999</v>
      </c>
      <c r="I536">
        <v>3.1110000000000001E-3</v>
      </c>
      <c r="J536" t="s">
        <v>3</v>
      </c>
      <c r="K536">
        <v>106.200639</v>
      </c>
      <c r="L536">
        <v>2.8809999999999999E-3</v>
      </c>
      <c r="M536" t="s">
        <v>4</v>
      </c>
      <c r="N536">
        <v>72.209440999999998</v>
      </c>
      <c r="O536">
        <v>1.6996000000000001E-2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143.22783100000001</v>
      </c>
      <c r="I537">
        <v>3.1289999999999998E-3</v>
      </c>
      <c r="J537" t="s">
        <v>3</v>
      </c>
      <c r="K537">
        <v>113.269092</v>
      </c>
      <c r="L537">
        <v>2.941E-3</v>
      </c>
      <c r="M537" t="s">
        <v>4</v>
      </c>
      <c r="N537">
        <v>77.012196000000003</v>
      </c>
      <c r="O537">
        <v>1.8929999999999999E-2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152.160312</v>
      </c>
      <c r="I538">
        <v>3.3249999999999998E-3</v>
      </c>
      <c r="J538" t="s">
        <v>3</v>
      </c>
      <c r="K538">
        <v>120.33715599999999</v>
      </c>
      <c r="L538">
        <v>3.14E-3</v>
      </c>
      <c r="M538" t="s">
        <v>4</v>
      </c>
      <c r="N538">
        <v>81.814645999999996</v>
      </c>
      <c r="O538">
        <v>2.0754999999999999E-2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161.09539000000001</v>
      </c>
      <c r="I539">
        <v>3.4169999999999999E-3</v>
      </c>
      <c r="J539" t="s">
        <v>3</v>
      </c>
      <c r="K539">
        <v>127.408067</v>
      </c>
      <c r="L539">
        <v>3.3709999999999999E-3</v>
      </c>
      <c r="M539" t="s">
        <v>4</v>
      </c>
      <c r="N539">
        <v>86.619900000000001</v>
      </c>
      <c r="O539">
        <v>2.2692E-2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170.02987400000001</v>
      </c>
      <c r="I540">
        <v>3.356E-3</v>
      </c>
      <c r="J540" t="s">
        <v>3</v>
      </c>
      <c r="K540">
        <v>134.479071</v>
      </c>
      <c r="L540">
        <v>3.4320000000000002E-3</v>
      </c>
      <c r="M540" t="s">
        <v>4</v>
      </c>
      <c r="N540">
        <v>91.424824000000001</v>
      </c>
      <c r="O540">
        <v>2.4982000000000001E-2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178.96476799999999</v>
      </c>
      <c r="I541">
        <v>3.3869999999999998E-3</v>
      </c>
      <c r="J541" t="s">
        <v>3</v>
      </c>
      <c r="K541">
        <v>141.54911200000001</v>
      </c>
      <c r="L541">
        <v>3.6540000000000001E-3</v>
      </c>
      <c r="M541" t="s">
        <v>4</v>
      </c>
      <c r="N541">
        <v>96.228601999999995</v>
      </c>
      <c r="O541">
        <v>2.7172999999999999E-2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5.155729</v>
      </c>
      <c r="I542">
        <v>0.46324500000000002</v>
      </c>
      <c r="J542" t="s">
        <v>3</v>
      </c>
      <c r="K542">
        <v>4.6608390000000002</v>
      </c>
      <c r="L542">
        <v>0.25432100000000002</v>
      </c>
      <c r="M542" t="s">
        <v>4</v>
      </c>
      <c r="N542">
        <v>1.113842</v>
      </c>
      <c r="O542">
        <v>0.13655</v>
      </c>
      <c r="P542" t="s">
        <v>5</v>
      </c>
      <c r="Q542">
        <v>0.498056</v>
      </c>
      <c r="R542">
        <v>3.1167E-2</v>
      </c>
      <c r="S542" t="s">
        <v>6</v>
      </c>
      <c r="T542">
        <v>2.2878609999999999</v>
      </c>
      <c r="U542">
        <v>4.6299999999999998E-4</v>
      </c>
      <c r="V542" t="s">
        <v>7</v>
      </c>
      <c r="W542">
        <v>7.1642999999999998E-2</v>
      </c>
      <c r="X542">
        <v>3.77E-4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1.2340000000000001E-3</v>
      </c>
      <c r="AG542">
        <v>0</v>
      </c>
      <c r="AH542" t="s">
        <v>11</v>
      </c>
      <c r="AI542">
        <v>0.99608300000000005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10.247541</v>
      </c>
      <c r="I543">
        <v>1.6485050000000001</v>
      </c>
      <c r="J543" t="s">
        <v>3</v>
      </c>
      <c r="K543">
        <v>9.2656189999999992</v>
      </c>
      <c r="L543">
        <v>0.90485899999999997</v>
      </c>
      <c r="M543" t="s">
        <v>4</v>
      </c>
      <c r="N543">
        <v>2.2136480000000001</v>
      </c>
      <c r="O543">
        <v>0.48855799999999999</v>
      </c>
      <c r="P543" t="s">
        <v>5</v>
      </c>
      <c r="Q543">
        <v>0.98705200000000004</v>
      </c>
      <c r="R543">
        <v>0.11107599999999999</v>
      </c>
      <c r="S543" t="s">
        <v>6</v>
      </c>
      <c r="T543">
        <v>4.5477679999999996</v>
      </c>
      <c r="U543">
        <v>1.89E-3</v>
      </c>
      <c r="V543" t="s">
        <v>7</v>
      </c>
      <c r="W543">
        <v>0.14116899999999999</v>
      </c>
      <c r="X543">
        <v>1.3370000000000001E-3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0.99692199999999997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15.313503000000001</v>
      </c>
      <c r="I544">
        <v>3.3390439999999999</v>
      </c>
      <c r="J544" t="s">
        <v>3</v>
      </c>
      <c r="K544">
        <v>13.850925</v>
      </c>
      <c r="L544">
        <v>1.826605</v>
      </c>
      <c r="M544" t="s">
        <v>4</v>
      </c>
      <c r="N544">
        <v>3.303569</v>
      </c>
      <c r="O544">
        <v>0.99999400000000005</v>
      </c>
      <c r="P544" t="s">
        <v>5</v>
      </c>
      <c r="Q544">
        <v>1.470153</v>
      </c>
      <c r="R544">
        <v>0.227245</v>
      </c>
      <c r="S544" t="s">
        <v>6</v>
      </c>
      <c r="T544">
        <v>6.8072270000000001</v>
      </c>
      <c r="U544">
        <v>4.032E-3</v>
      </c>
      <c r="V544" t="s">
        <v>7</v>
      </c>
      <c r="W544">
        <v>0.210173</v>
      </c>
      <c r="X544">
        <v>2.673E-3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0.99759200000000003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20.373366000000001</v>
      </c>
      <c r="I545">
        <v>5.3735799999999996</v>
      </c>
      <c r="J545" t="s">
        <v>3</v>
      </c>
      <c r="K545">
        <v>18.431581999999999</v>
      </c>
      <c r="L545">
        <v>2.9250099999999999</v>
      </c>
      <c r="M545" t="s">
        <v>4</v>
      </c>
      <c r="N545">
        <v>4.3908040000000002</v>
      </c>
      <c r="O545">
        <v>1.6170690000000001</v>
      </c>
      <c r="P545" t="s">
        <v>5</v>
      </c>
      <c r="Q545">
        <v>1.9519839999999999</v>
      </c>
      <c r="R545">
        <v>0.37106499999999998</v>
      </c>
      <c r="S545" t="s">
        <v>6</v>
      </c>
      <c r="T545">
        <v>9.0661919999999991</v>
      </c>
      <c r="U545">
        <v>6.5510000000000004E-3</v>
      </c>
      <c r="V545" t="s">
        <v>7</v>
      </c>
      <c r="W545">
        <v>0.27846199999999999</v>
      </c>
      <c r="X545">
        <v>4.2810000000000001E-3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0.99792599999999998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25.420701000000001</v>
      </c>
      <c r="I546">
        <v>7.6364999999999998</v>
      </c>
      <c r="J546" t="s">
        <v>3</v>
      </c>
      <c r="K546">
        <v>23.002531999999999</v>
      </c>
      <c r="L546">
        <v>4.145988</v>
      </c>
      <c r="M546" t="s">
        <v>4</v>
      </c>
      <c r="N546">
        <v>5.4705159999999999</v>
      </c>
      <c r="O546">
        <v>2.3074720000000002</v>
      </c>
      <c r="P546" t="s">
        <v>5</v>
      </c>
      <c r="Q546">
        <v>2.4307720000000002</v>
      </c>
      <c r="R546">
        <v>0.530111</v>
      </c>
      <c r="S546" t="s">
        <v>6</v>
      </c>
      <c r="T546">
        <v>11.325789</v>
      </c>
      <c r="U546">
        <v>9.4680000000000007E-3</v>
      </c>
      <c r="V546" t="s">
        <v>7</v>
      </c>
      <c r="W546">
        <v>0.34663899999999997</v>
      </c>
      <c r="X546">
        <v>6.0699999999999999E-3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0.99823600000000001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30.463695999999999</v>
      </c>
      <c r="I547">
        <v>10.062234</v>
      </c>
      <c r="J547" t="s">
        <v>3</v>
      </c>
      <c r="K547">
        <v>27.570537999999999</v>
      </c>
      <c r="L547">
        <v>5.4606950000000003</v>
      </c>
      <c r="M547" t="s">
        <v>4</v>
      </c>
      <c r="N547">
        <v>6.5472130000000002</v>
      </c>
      <c r="O547">
        <v>3.0643229999999999</v>
      </c>
      <c r="P547" t="s">
        <v>5</v>
      </c>
      <c r="Q547">
        <v>2.908102</v>
      </c>
      <c r="R547">
        <v>0.69944200000000001</v>
      </c>
      <c r="S547" t="s">
        <v>6</v>
      </c>
      <c r="T547">
        <v>13.585713</v>
      </c>
      <c r="U547">
        <v>1.2681E-2</v>
      </c>
      <c r="V547" t="s">
        <v>7</v>
      </c>
      <c r="W547">
        <v>0.41464299999999998</v>
      </c>
      <c r="X547">
        <v>7.9539999999999993E-3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0.99838800000000005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35.509017999999998</v>
      </c>
      <c r="I548">
        <v>12.592957</v>
      </c>
      <c r="J548" t="s">
        <v>3</v>
      </c>
      <c r="K548">
        <v>32.141081999999997</v>
      </c>
      <c r="L548">
        <v>6.8308309999999999</v>
      </c>
      <c r="M548" t="s">
        <v>4</v>
      </c>
      <c r="N548">
        <v>7.6250989999999996</v>
      </c>
      <c r="O548">
        <v>3.8292099999999998</v>
      </c>
      <c r="P548" t="s">
        <v>5</v>
      </c>
      <c r="Q548">
        <v>3.3844159999999999</v>
      </c>
      <c r="R548">
        <v>0.87465499999999996</v>
      </c>
      <c r="S548" t="s">
        <v>6</v>
      </c>
      <c r="T548">
        <v>15.844571999999999</v>
      </c>
      <c r="U548">
        <v>1.6149E-2</v>
      </c>
      <c r="V548" t="s">
        <v>7</v>
      </c>
      <c r="W548">
        <v>0.48222799999999999</v>
      </c>
      <c r="X548">
        <v>9.9229999999999995E-3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0.99853899999999995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40.535755999999999</v>
      </c>
      <c r="I549">
        <v>15.253494</v>
      </c>
      <c r="J549" t="s">
        <v>3</v>
      </c>
      <c r="K549">
        <v>36.697059000000003</v>
      </c>
      <c r="L549">
        <v>8.2616150000000008</v>
      </c>
      <c r="M549" t="s">
        <v>4</v>
      </c>
      <c r="N549">
        <v>8.6939849999999996</v>
      </c>
      <c r="O549">
        <v>4.6283779999999997</v>
      </c>
      <c r="P549" t="s">
        <v>5</v>
      </c>
      <c r="Q549">
        <v>3.8580420000000002</v>
      </c>
      <c r="R549">
        <v>1.0647200000000001</v>
      </c>
      <c r="S549" t="s">
        <v>6</v>
      </c>
      <c r="T549">
        <v>18.104167</v>
      </c>
      <c r="U549">
        <v>1.9837E-2</v>
      </c>
      <c r="V549" t="s">
        <v>7</v>
      </c>
      <c r="W549">
        <v>0.55002099999999998</v>
      </c>
      <c r="X549">
        <v>1.1908E-2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0.99859900000000001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45.556896999999999</v>
      </c>
      <c r="I550">
        <v>17.988305</v>
      </c>
      <c r="J550" t="s">
        <v>3</v>
      </c>
      <c r="K550">
        <v>41.248832999999998</v>
      </c>
      <c r="L550">
        <v>9.7072350000000007</v>
      </c>
      <c r="M550" t="s">
        <v>4</v>
      </c>
      <c r="N550">
        <v>9.7597550000000002</v>
      </c>
      <c r="O550">
        <v>5.4416760000000002</v>
      </c>
      <c r="P550" t="s">
        <v>5</v>
      </c>
      <c r="Q550">
        <v>4.3283820000000004</v>
      </c>
      <c r="R550">
        <v>1.2522059999999999</v>
      </c>
      <c r="S550" t="s">
        <v>6</v>
      </c>
      <c r="T550">
        <v>20.363966999999999</v>
      </c>
      <c r="U550">
        <v>2.3406E-2</v>
      </c>
      <c r="V550" t="s">
        <v>7</v>
      </c>
      <c r="W550">
        <v>0.61738000000000004</v>
      </c>
      <c r="X550">
        <v>1.3972999999999999E-2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0.99872899999999998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50.572518000000002</v>
      </c>
      <c r="I551">
        <v>20.574681999999999</v>
      </c>
      <c r="J551" t="s">
        <v>3</v>
      </c>
      <c r="K551">
        <v>45.798167999999997</v>
      </c>
      <c r="L551">
        <v>11.101623</v>
      </c>
      <c r="M551" t="s">
        <v>4</v>
      </c>
      <c r="N551">
        <v>10.821567</v>
      </c>
      <c r="O551">
        <v>6.2287629999999998</v>
      </c>
      <c r="P551" t="s">
        <v>5</v>
      </c>
      <c r="Q551">
        <v>4.7973920000000003</v>
      </c>
      <c r="R551">
        <v>1.4344840000000001</v>
      </c>
      <c r="S551" t="s">
        <v>6</v>
      </c>
      <c r="T551">
        <v>22.623707</v>
      </c>
      <c r="U551">
        <v>2.7397000000000001E-2</v>
      </c>
      <c r="V551" t="s">
        <v>7</v>
      </c>
      <c r="W551">
        <v>0.68458200000000002</v>
      </c>
      <c r="X551">
        <v>1.5949999999999999E-2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0.99885900000000005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55.592616999999997</v>
      </c>
      <c r="I552">
        <v>23.121775</v>
      </c>
      <c r="J552" t="s">
        <v>3</v>
      </c>
      <c r="K552">
        <v>50.350875000000002</v>
      </c>
      <c r="L552">
        <v>12.484703</v>
      </c>
      <c r="M552" t="s">
        <v>4</v>
      </c>
      <c r="N552">
        <v>11.885064</v>
      </c>
      <c r="O552">
        <v>7.0063089999999999</v>
      </c>
      <c r="P552" t="s">
        <v>5</v>
      </c>
      <c r="Q552">
        <v>5.2670339999999998</v>
      </c>
      <c r="R552">
        <v>1.6105499999999999</v>
      </c>
      <c r="S552" t="s">
        <v>6</v>
      </c>
      <c r="T552">
        <v>24.883754</v>
      </c>
      <c r="U552">
        <v>3.1557000000000002E-2</v>
      </c>
      <c r="V552" t="s">
        <v>7</v>
      </c>
      <c r="W552">
        <v>0.75207800000000002</v>
      </c>
      <c r="X552">
        <v>1.7912000000000001E-2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0.99903299999999995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60.602747000000001</v>
      </c>
      <c r="I553">
        <v>25.631191000000001</v>
      </c>
      <c r="J553" t="s">
        <v>3</v>
      </c>
      <c r="K553">
        <v>54.896403999999997</v>
      </c>
      <c r="L553">
        <v>13.844865</v>
      </c>
      <c r="M553" t="s">
        <v>4</v>
      </c>
      <c r="N553">
        <v>12.943516000000001</v>
      </c>
      <c r="O553">
        <v>7.7779889999999998</v>
      </c>
      <c r="P553" t="s">
        <v>5</v>
      </c>
      <c r="Q553">
        <v>5.7339789999999997</v>
      </c>
      <c r="R553">
        <v>1.785299</v>
      </c>
      <c r="S553" t="s">
        <v>6</v>
      </c>
      <c r="T553">
        <v>27.143595999999999</v>
      </c>
      <c r="U553">
        <v>3.5680999999999997E-2</v>
      </c>
      <c r="V553" t="s">
        <v>7</v>
      </c>
      <c r="W553">
        <v>0.81942800000000005</v>
      </c>
      <c r="X553">
        <v>1.9793999999999999E-2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0.99908600000000003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65.606497000000005</v>
      </c>
      <c r="I554">
        <v>28.063987999999998</v>
      </c>
      <c r="J554" t="s">
        <v>3</v>
      </c>
      <c r="K554">
        <v>59.436354999999999</v>
      </c>
      <c r="L554">
        <v>15.152635999999999</v>
      </c>
      <c r="M554" t="s">
        <v>4</v>
      </c>
      <c r="N554">
        <v>13.999299000000001</v>
      </c>
      <c r="O554">
        <v>8.5287819999999996</v>
      </c>
      <c r="P554" t="s">
        <v>5</v>
      </c>
      <c r="Q554">
        <v>6.2000299999999999</v>
      </c>
      <c r="R554">
        <v>1.958761</v>
      </c>
      <c r="S554" t="s">
        <v>6</v>
      </c>
      <c r="T554">
        <v>29.402619000000001</v>
      </c>
      <c r="U554">
        <v>3.9967999999999997E-2</v>
      </c>
      <c r="V554" t="s">
        <v>7</v>
      </c>
      <c r="W554">
        <v>0.88643099999999997</v>
      </c>
      <c r="X554">
        <v>2.1732000000000001E-2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0.99913600000000002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70.612318000000002</v>
      </c>
      <c r="I555">
        <v>30.358065</v>
      </c>
      <c r="J555" t="s">
        <v>3</v>
      </c>
      <c r="K555">
        <v>63.979748000000001</v>
      </c>
      <c r="L555">
        <v>16.391392</v>
      </c>
      <c r="M555" t="s">
        <v>4</v>
      </c>
      <c r="N555">
        <v>15.056749999999999</v>
      </c>
      <c r="O555">
        <v>9.2512430000000005</v>
      </c>
      <c r="P555" t="s">
        <v>5</v>
      </c>
      <c r="Q555">
        <v>6.6650130000000001</v>
      </c>
      <c r="R555">
        <v>2.120317</v>
      </c>
      <c r="S555" t="s">
        <v>6</v>
      </c>
      <c r="T555">
        <v>31.661847000000002</v>
      </c>
      <c r="U555">
        <v>4.4164000000000002E-2</v>
      </c>
      <c r="V555" t="s">
        <v>7</v>
      </c>
      <c r="W555">
        <v>0.95313899999999996</v>
      </c>
      <c r="X555">
        <v>2.3531E-2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0.99921300000000002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75.611367000000001</v>
      </c>
      <c r="I556">
        <v>32.554682999999997</v>
      </c>
      <c r="J556" t="s">
        <v>3</v>
      </c>
      <c r="K556">
        <v>68.516388000000006</v>
      </c>
      <c r="L556">
        <v>17.563911000000001</v>
      </c>
      <c r="M556" t="s">
        <v>4</v>
      </c>
      <c r="N556">
        <v>16.109005</v>
      </c>
      <c r="O556">
        <v>9.9348170000000007</v>
      </c>
      <c r="P556" t="s">
        <v>5</v>
      </c>
      <c r="Q556">
        <v>7.1298089999999998</v>
      </c>
      <c r="R556">
        <v>2.2797489999999998</v>
      </c>
      <c r="S556" t="s">
        <v>6</v>
      </c>
      <c r="T556">
        <v>33.921236</v>
      </c>
      <c r="U556">
        <v>4.8472000000000001E-2</v>
      </c>
      <c r="V556" t="s">
        <v>7</v>
      </c>
      <c r="W556">
        <v>1.019363</v>
      </c>
      <c r="X556">
        <v>2.5262E-2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0.99931400000000004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80.607956999999999</v>
      </c>
      <c r="I557">
        <v>34.706553</v>
      </c>
      <c r="J557" t="s">
        <v>3</v>
      </c>
      <c r="K557">
        <v>73.050600000000003</v>
      </c>
      <c r="L557">
        <v>18.710090999999998</v>
      </c>
      <c r="M557" t="s">
        <v>4</v>
      </c>
      <c r="N557">
        <v>17.157122000000001</v>
      </c>
      <c r="O557">
        <v>10.593957</v>
      </c>
      <c r="P557" t="s">
        <v>5</v>
      </c>
      <c r="Q557">
        <v>7.594684</v>
      </c>
      <c r="R557">
        <v>2.4359489999999999</v>
      </c>
      <c r="S557" t="s">
        <v>6</v>
      </c>
      <c r="T557">
        <v>36.180540999999998</v>
      </c>
      <c r="U557">
        <v>5.2826999999999999E-2</v>
      </c>
      <c r="V557" t="s">
        <v>7</v>
      </c>
      <c r="W557">
        <v>1.0855980000000001</v>
      </c>
      <c r="X557">
        <v>2.6914E-2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0.99936800000000003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85.586844999999997</v>
      </c>
      <c r="I558">
        <v>36.758496000000001</v>
      </c>
      <c r="J558" t="s">
        <v>3</v>
      </c>
      <c r="K558">
        <v>77.572860000000006</v>
      </c>
      <c r="L558">
        <v>19.817399999999999</v>
      </c>
      <c r="M558" t="s">
        <v>4</v>
      </c>
      <c r="N558">
        <v>18.197140000000001</v>
      </c>
      <c r="O558">
        <v>11.233696999999999</v>
      </c>
      <c r="P558" t="s">
        <v>5</v>
      </c>
      <c r="Q558">
        <v>8.0539939999999994</v>
      </c>
      <c r="R558">
        <v>2.5811120000000001</v>
      </c>
      <c r="S558" t="s">
        <v>6</v>
      </c>
      <c r="T558">
        <v>38.439864999999998</v>
      </c>
      <c r="U558">
        <v>5.7471000000000001E-2</v>
      </c>
      <c r="V558" t="s">
        <v>7</v>
      </c>
      <c r="W558">
        <v>1.151459</v>
      </c>
      <c r="X558">
        <v>2.8624E-2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0.99937799999999999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90.566952000000001</v>
      </c>
      <c r="I559">
        <v>38.723658</v>
      </c>
      <c r="J559" t="s">
        <v>3</v>
      </c>
      <c r="K559">
        <v>82.096439000000004</v>
      </c>
      <c r="L559">
        <v>20.880102999999998</v>
      </c>
      <c r="M559" t="s">
        <v>4</v>
      </c>
      <c r="N559">
        <v>19.236764999999998</v>
      </c>
      <c r="O559">
        <v>11.840475</v>
      </c>
      <c r="P559" t="s">
        <v>5</v>
      </c>
      <c r="Q559">
        <v>8.5132650000000005</v>
      </c>
      <c r="R559">
        <v>2.7195529999999999</v>
      </c>
      <c r="S559" t="s">
        <v>6</v>
      </c>
      <c r="T559">
        <v>40.699824</v>
      </c>
      <c r="U559">
        <v>6.2154000000000001E-2</v>
      </c>
      <c r="V559" t="s">
        <v>7</v>
      </c>
      <c r="W559">
        <v>1.217468</v>
      </c>
      <c r="X559">
        <v>3.0377999999999999E-2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0.999386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95.546432999999993</v>
      </c>
      <c r="I560">
        <v>40.588183000000001</v>
      </c>
      <c r="J560" t="s">
        <v>3</v>
      </c>
      <c r="K560">
        <v>86.618881000000002</v>
      </c>
      <c r="L560">
        <v>21.871466000000002</v>
      </c>
      <c r="M560" t="s">
        <v>4</v>
      </c>
      <c r="N560">
        <v>20.276769999999999</v>
      </c>
      <c r="O560">
        <v>12.409947000000001</v>
      </c>
      <c r="P560" t="s">
        <v>5</v>
      </c>
      <c r="Q560">
        <v>8.9729609999999997</v>
      </c>
      <c r="R560">
        <v>2.856287</v>
      </c>
      <c r="S560" t="s">
        <v>6</v>
      </c>
      <c r="T560">
        <v>42.959004999999998</v>
      </c>
      <c r="U560">
        <v>6.6489000000000006E-2</v>
      </c>
      <c r="V560" t="s">
        <v>7</v>
      </c>
      <c r="W560">
        <v>1.2832650000000001</v>
      </c>
      <c r="X560">
        <v>3.1866999999999999E-2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0.99940600000000002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100.524209</v>
      </c>
      <c r="I561">
        <v>42.360036000000001</v>
      </c>
      <c r="J561" t="s">
        <v>3</v>
      </c>
      <c r="K561">
        <v>91.140772999999996</v>
      </c>
      <c r="L561">
        <v>22.826564999999999</v>
      </c>
      <c r="M561" t="s">
        <v>4</v>
      </c>
      <c r="N561">
        <v>21.315249000000001</v>
      </c>
      <c r="O561">
        <v>12.960290000000001</v>
      </c>
      <c r="P561" t="s">
        <v>5</v>
      </c>
      <c r="Q561">
        <v>9.4314999999999998</v>
      </c>
      <c r="R561">
        <v>2.9816379999999998</v>
      </c>
      <c r="S561" t="s">
        <v>6</v>
      </c>
      <c r="T561">
        <v>45.218615999999997</v>
      </c>
      <c r="U561">
        <v>7.0846999999999993E-2</v>
      </c>
      <c r="V561" t="s">
        <v>7</v>
      </c>
      <c r="W561">
        <v>1.349083</v>
      </c>
      <c r="X561">
        <v>3.3263000000000001E-2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0.99945099999999998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9.1628950000000007</v>
      </c>
      <c r="I562">
        <v>6.7219999999999997E-3</v>
      </c>
      <c r="J562" t="s">
        <v>3</v>
      </c>
      <c r="K562">
        <v>2.2925309999999999</v>
      </c>
      <c r="L562">
        <v>9.7999999999999997E-5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17.911377999999999</v>
      </c>
      <c r="I563">
        <v>6.0829999999999999E-3</v>
      </c>
      <c r="J563" t="s">
        <v>3</v>
      </c>
      <c r="K563">
        <v>4.5594619999999999</v>
      </c>
      <c r="L563">
        <v>3.6699999999999998E-4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26.660215000000001</v>
      </c>
      <c r="I564">
        <v>6.1260000000000004E-3</v>
      </c>
      <c r="J564" t="s">
        <v>3</v>
      </c>
      <c r="K564">
        <v>6.8273789999999996</v>
      </c>
      <c r="L564">
        <v>8.5400000000000005E-4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35.410127000000003</v>
      </c>
      <c r="I565">
        <v>6.332E-3</v>
      </c>
      <c r="J565" t="s">
        <v>3</v>
      </c>
      <c r="K565">
        <v>9.0944330000000004</v>
      </c>
      <c r="L565">
        <v>1.4829999999999999E-3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44.161932</v>
      </c>
      <c r="I566">
        <v>6.9769999999999997E-3</v>
      </c>
      <c r="J566" t="s">
        <v>3</v>
      </c>
      <c r="K566">
        <v>11.361996</v>
      </c>
      <c r="L566">
        <v>2.359E-3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52.91433</v>
      </c>
      <c r="I567">
        <v>7.8429999999999993E-3</v>
      </c>
      <c r="J567" t="s">
        <v>3</v>
      </c>
      <c r="K567">
        <v>13.630008999999999</v>
      </c>
      <c r="L567">
        <v>3.4640000000000001E-3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61.665869000000001</v>
      </c>
      <c r="I568">
        <v>9.0670000000000004E-3</v>
      </c>
      <c r="J568" t="s">
        <v>3</v>
      </c>
      <c r="K568">
        <v>15.897817999999999</v>
      </c>
      <c r="L568">
        <v>4.6860000000000001E-3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70.418847999999997</v>
      </c>
      <c r="I569">
        <v>1.0352999999999999E-2</v>
      </c>
      <c r="J569" t="s">
        <v>3</v>
      </c>
      <c r="K569">
        <v>18.165956000000001</v>
      </c>
      <c r="L569">
        <v>6.1549999999999999E-3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79.171948</v>
      </c>
      <c r="I570">
        <v>1.192E-2</v>
      </c>
      <c r="J570" t="s">
        <v>3</v>
      </c>
      <c r="K570">
        <v>20.433889000000001</v>
      </c>
      <c r="L570">
        <v>7.7669999999999996E-3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87.925966000000003</v>
      </c>
      <c r="I571">
        <v>1.3729999999999999E-2</v>
      </c>
      <c r="J571" t="s">
        <v>3</v>
      </c>
      <c r="K571">
        <v>22.701986999999999</v>
      </c>
      <c r="L571">
        <v>9.6109999999999998E-3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96.680457000000004</v>
      </c>
      <c r="I572">
        <v>1.5734000000000001E-2</v>
      </c>
      <c r="J572" t="s">
        <v>3</v>
      </c>
      <c r="K572">
        <v>24.970165999999999</v>
      </c>
      <c r="L572">
        <v>1.1724999999999999E-2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105.43635999999999</v>
      </c>
      <c r="I573">
        <v>1.7738E-2</v>
      </c>
      <c r="J573" t="s">
        <v>3</v>
      </c>
      <c r="K573">
        <v>27.23855</v>
      </c>
      <c r="L573">
        <v>1.3894999999999999E-2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114.192409</v>
      </c>
      <c r="I574">
        <v>2.0156E-2</v>
      </c>
      <c r="J574" t="s">
        <v>3</v>
      </c>
      <c r="K574">
        <v>29.506913000000001</v>
      </c>
      <c r="L574">
        <v>1.6282000000000001E-2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122.947886</v>
      </c>
      <c r="I575">
        <v>2.2824000000000001E-2</v>
      </c>
      <c r="J575" t="s">
        <v>3</v>
      </c>
      <c r="K575">
        <v>31.775195</v>
      </c>
      <c r="L575">
        <v>1.8884000000000001E-2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131.70522299999999</v>
      </c>
      <c r="I576">
        <v>2.5777000000000001E-2</v>
      </c>
      <c r="J576" t="s">
        <v>3</v>
      </c>
      <c r="K576">
        <v>34.043992000000003</v>
      </c>
      <c r="L576">
        <v>2.1663000000000002E-2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140.46408</v>
      </c>
      <c r="I577">
        <v>2.9295000000000002E-2</v>
      </c>
      <c r="J577" t="s">
        <v>3</v>
      </c>
      <c r="K577">
        <v>36.312930999999999</v>
      </c>
      <c r="L577">
        <v>2.4591999999999999E-2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149.22187299999999</v>
      </c>
      <c r="I578">
        <v>3.2850999999999998E-2</v>
      </c>
      <c r="J578" t="s">
        <v>3</v>
      </c>
      <c r="K578">
        <v>38.581294</v>
      </c>
      <c r="L578">
        <v>2.7685999999999999E-2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157.98058700000001</v>
      </c>
      <c r="I579">
        <v>3.6674999999999999E-2</v>
      </c>
      <c r="J579" t="s">
        <v>3</v>
      </c>
      <c r="K579">
        <v>40.850538999999998</v>
      </c>
      <c r="L579">
        <v>3.1101E-2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166.73854600000001</v>
      </c>
      <c r="I580">
        <v>4.0564000000000003E-2</v>
      </c>
      <c r="J580" t="s">
        <v>3</v>
      </c>
      <c r="K580">
        <v>43.119988999999997</v>
      </c>
      <c r="L580">
        <v>3.4698E-2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175.49705599999999</v>
      </c>
      <c r="I581">
        <v>4.4521999999999999E-2</v>
      </c>
      <c r="J581" t="s">
        <v>3</v>
      </c>
      <c r="K581">
        <v>45.388824</v>
      </c>
      <c r="L581">
        <v>3.8563E-2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194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6.9898439999999997</v>
      </c>
      <c r="I582">
        <v>8.0960000000000008E-3</v>
      </c>
      <c r="J582" t="s">
        <v>3</v>
      </c>
      <c r="K582">
        <v>4.9749819999999998</v>
      </c>
      <c r="L582">
        <v>4.7759999999999999E-3</v>
      </c>
      <c r="M582" t="s">
        <v>4</v>
      </c>
      <c r="N582">
        <v>4.5539540000000001</v>
      </c>
      <c r="O582">
        <v>3.5249999999999999E-3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194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13.476535</v>
      </c>
      <c r="I583">
        <v>7.1900000000000002E-3</v>
      </c>
      <c r="J583" t="s">
        <v>3</v>
      </c>
      <c r="K583">
        <v>9.6042819999999995</v>
      </c>
      <c r="L583">
        <v>5.0379999999999999E-3</v>
      </c>
      <c r="M583" t="s">
        <v>4</v>
      </c>
      <c r="N583">
        <v>8.8228670000000005</v>
      </c>
      <c r="O583">
        <v>3.8969999999999999E-3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194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19.964120000000001</v>
      </c>
      <c r="I584">
        <v>6.7489999999999998E-3</v>
      </c>
      <c r="J584" t="s">
        <v>3</v>
      </c>
      <c r="K584">
        <v>14.234524</v>
      </c>
      <c r="L584">
        <v>5.5430000000000002E-3</v>
      </c>
      <c r="M584" t="s">
        <v>4</v>
      </c>
      <c r="N584">
        <v>13.092928000000001</v>
      </c>
      <c r="O584">
        <v>4.6179999999999997E-3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194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26.449876</v>
      </c>
      <c r="I585">
        <v>6.7019999999999996E-3</v>
      </c>
      <c r="J585" t="s">
        <v>3</v>
      </c>
      <c r="K585">
        <v>18.863914999999999</v>
      </c>
      <c r="L585">
        <v>6.3090000000000004E-3</v>
      </c>
      <c r="M585" t="s">
        <v>4</v>
      </c>
      <c r="N585">
        <v>17.362085</v>
      </c>
      <c r="O585">
        <v>5.6039999999999996E-3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194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32.935943000000002</v>
      </c>
      <c r="I586">
        <v>6.9069999999999999E-3</v>
      </c>
      <c r="J586" t="s">
        <v>3</v>
      </c>
      <c r="K586">
        <v>23.493352999999999</v>
      </c>
      <c r="L586">
        <v>7.358E-3</v>
      </c>
      <c r="M586" t="s">
        <v>4</v>
      </c>
      <c r="N586">
        <v>21.630706</v>
      </c>
      <c r="O586">
        <v>6.9969999999999997E-3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194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39.423175000000001</v>
      </c>
      <c r="I587">
        <v>7.7999999999999996E-3</v>
      </c>
      <c r="J587" t="s">
        <v>3</v>
      </c>
      <c r="K587">
        <v>28.123427</v>
      </c>
      <c r="L587">
        <v>8.8120000000000004E-3</v>
      </c>
      <c r="M587" t="s">
        <v>4</v>
      </c>
      <c r="N587">
        <v>25.900085000000001</v>
      </c>
      <c r="O587">
        <v>8.7790000000000003E-3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194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45.910204</v>
      </c>
      <c r="I588">
        <v>9.1909999999999995E-3</v>
      </c>
      <c r="J588" t="s">
        <v>3</v>
      </c>
      <c r="K588">
        <v>32.753658999999999</v>
      </c>
      <c r="L588">
        <v>1.0596E-2</v>
      </c>
      <c r="M588" t="s">
        <v>4</v>
      </c>
      <c r="N588">
        <v>30.169585999999999</v>
      </c>
      <c r="O588">
        <v>1.1028E-2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194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52.397007000000002</v>
      </c>
      <c r="I589">
        <v>1.0828000000000001E-2</v>
      </c>
      <c r="J589" t="s">
        <v>3</v>
      </c>
      <c r="K589">
        <v>37.383709000000003</v>
      </c>
      <c r="L589">
        <v>1.2773E-2</v>
      </c>
      <c r="M589" t="s">
        <v>4</v>
      </c>
      <c r="N589">
        <v>34.439194000000001</v>
      </c>
      <c r="O589">
        <v>1.3639E-2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194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58.884279999999997</v>
      </c>
      <c r="I590">
        <v>1.2585000000000001E-2</v>
      </c>
      <c r="J590" t="s">
        <v>3</v>
      </c>
      <c r="K590">
        <v>42.013843000000001</v>
      </c>
      <c r="L590">
        <v>1.5044E-2</v>
      </c>
      <c r="M590" t="s">
        <v>4</v>
      </c>
      <c r="N590">
        <v>38.708927000000003</v>
      </c>
      <c r="O590">
        <v>1.6479000000000001E-2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194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65.371157999999994</v>
      </c>
      <c r="I591">
        <v>1.4649000000000001E-2</v>
      </c>
      <c r="J591" t="s">
        <v>3</v>
      </c>
      <c r="K591">
        <v>46.643729</v>
      </c>
      <c r="L591">
        <v>1.7731E-2</v>
      </c>
      <c r="M591" t="s">
        <v>4</v>
      </c>
      <c r="N591">
        <v>42.978045000000002</v>
      </c>
      <c r="O591">
        <v>1.9685999999999999E-2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194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71.857991999999996</v>
      </c>
      <c r="I592">
        <v>1.704E-2</v>
      </c>
      <c r="J592" t="s">
        <v>3</v>
      </c>
      <c r="K592">
        <v>51.274352999999998</v>
      </c>
      <c r="L592">
        <v>2.0657999999999999E-2</v>
      </c>
      <c r="M592" t="s">
        <v>4</v>
      </c>
      <c r="N592">
        <v>47.247266000000003</v>
      </c>
      <c r="O592">
        <v>2.3238999999999999E-2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194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78.345112</v>
      </c>
      <c r="I593">
        <v>1.9633000000000001E-2</v>
      </c>
      <c r="J593" t="s">
        <v>3</v>
      </c>
      <c r="K593">
        <v>55.905017999999998</v>
      </c>
      <c r="L593">
        <v>2.3931000000000001E-2</v>
      </c>
      <c r="M593" t="s">
        <v>4</v>
      </c>
      <c r="N593">
        <v>51.516364000000003</v>
      </c>
      <c r="O593">
        <v>2.7151999999999999E-2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194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84.832048</v>
      </c>
      <c r="I594">
        <v>2.2412000000000001E-2</v>
      </c>
      <c r="J594" t="s">
        <v>3</v>
      </c>
      <c r="K594">
        <v>60.535887000000002</v>
      </c>
      <c r="L594">
        <v>2.7428000000000001E-2</v>
      </c>
      <c r="M594" t="s">
        <v>4</v>
      </c>
      <c r="N594">
        <v>55.785933999999997</v>
      </c>
      <c r="O594">
        <v>3.1362000000000001E-2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194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91.319209000000001</v>
      </c>
      <c r="I595">
        <v>2.5523000000000001E-2</v>
      </c>
      <c r="J595" t="s">
        <v>3</v>
      </c>
      <c r="K595">
        <v>65.166708999999997</v>
      </c>
      <c r="L595">
        <v>3.1254999999999998E-2</v>
      </c>
      <c r="M595" t="s">
        <v>4</v>
      </c>
      <c r="N595">
        <v>60.055216000000001</v>
      </c>
      <c r="O595">
        <v>3.5965999999999998E-2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194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97.806471000000002</v>
      </c>
      <c r="I596">
        <v>2.8875000000000001E-2</v>
      </c>
      <c r="J596" t="s">
        <v>3</v>
      </c>
      <c r="K596">
        <v>69.797307000000004</v>
      </c>
      <c r="L596">
        <v>3.5482E-2</v>
      </c>
      <c r="M596" t="s">
        <v>4</v>
      </c>
      <c r="N596">
        <v>64.324517</v>
      </c>
      <c r="O596">
        <v>4.0835999999999997E-2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194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104.294594</v>
      </c>
      <c r="I597">
        <v>3.1989999999999998E-2</v>
      </c>
      <c r="J597" t="s">
        <v>3</v>
      </c>
      <c r="K597">
        <v>74.429235000000006</v>
      </c>
      <c r="L597">
        <v>3.9678999999999999E-2</v>
      </c>
      <c r="M597" t="s">
        <v>4</v>
      </c>
      <c r="N597">
        <v>68.594240999999997</v>
      </c>
      <c r="O597">
        <v>4.5821000000000001E-2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194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110.78152900000001</v>
      </c>
      <c r="I598">
        <v>3.5611999999999998E-2</v>
      </c>
      <c r="J598" t="s">
        <v>3</v>
      </c>
      <c r="K598">
        <v>79.060301999999993</v>
      </c>
      <c r="L598">
        <v>4.4208999999999998E-2</v>
      </c>
      <c r="M598" t="s">
        <v>4</v>
      </c>
      <c r="N598">
        <v>72.863493000000005</v>
      </c>
      <c r="O598">
        <v>5.1180000000000003E-2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194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117.26873000000001</v>
      </c>
      <c r="I599">
        <v>3.9780000000000003E-2</v>
      </c>
      <c r="J599" t="s">
        <v>3</v>
      </c>
      <c r="K599">
        <v>83.691557000000003</v>
      </c>
      <c r="L599">
        <v>4.9561000000000001E-2</v>
      </c>
      <c r="M599" t="s">
        <v>4</v>
      </c>
      <c r="N599">
        <v>77.132420999999994</v>
      </c>
      <c r="O599">
        <v>5.7495999999999998E-2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194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123.756792</v>
      </c>
      <c r="I600">
        <v>4.4298999999999998E-2</v>
      </c>
      <c r="J600" t="s">
        <v>3</v>
      </c>
      <c r="K600">
        <v>88.323466999999994</v>
      </c>
      <c r="L600">
        <v>5.4913999999999998E-2</v>
      </c>
      <c r="M600" t="s">
        <v>4</v>
      </c>
      <c r="N600">
        <v>81.401551999999995</v>
      </c>
      <c r="O600">
        <v>6.3739000000000004E-2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194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130.24486099999999</v>
      </c>
      <c r="I601">
        <v>4.8959999999999997E-2</v>
      </c>
      <c r="J601" t="s">
        <v>3</v>
      </c>
      <c r="K601">
        <v>92.955461</v>
      </c>
      <c r="L601">
        <v>6.0762999999999998E-2</v>
      </c>
      <c r="M601" t="s">
        <v>4</v>
      </c>
      <c r="N601">
        <v>85.670766</v>
      </c>
      <c r="O601">
        <v>7.0519999999999999E-2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8.2200980000000001</v>
      </c>
      <c r="I602">
        <v>1.3879999999999999E-3</v>
      </c>
      <c r="J602" t="s">
        <v>3</v>
      </c>
      <c r="K602">
        <v>6.4105049999999997</v>
      </c>
      <c r="L602">
        <v>3.6499999999999998E-4</v>
      </c>
      <c r="M602" t="s">
        <v>4</v>
      </c>
      <c r="N602">
        <v>4.3457129999999999</v>
      </c>
      <c r="O602">
        <v>1.9799999999999999E-4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16.243196999999999</v>
      </c>
      <c r="I603">
        <v>1.2310000000000001E-3</v>
      </c>
      <c r="J603" t="s">
        <v>3</v>
      </c>
      <c r="K603">
        <v>12.749124999999999</v>
      </c>
      <c r="L603">
        <v>6.6399999999999999E-4</v>
      </c>
      <c r="M603" t="s">
        <v>4</v>
      </c>
      <c r="N603">
        <v>8.6597840000000001</v>
      </c>
      <c r="O603">
        <v>5.9100000000000005E-4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24.266628000000001</v>
      </c>
      <c r="I604">
        <v>1.537E-3</v>
      </c>
      <c r="J604" t="s">
        <v>3</v>
      </c>
      <c r="K604">
        <v>19.088215999999999</v>
      </c>
      <c r="L604">
        <v>1.1670000000000001E-3</v>
      </c>
      <c r="M604" t="s">
        <v>4</v>
      </c>
      <c r="N604">
        <v>12.973466</v>
      </c>
      <c r="O604">
        <v>1.1919999999999999E-3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32.290509</v>
      </c>
      <c r="I605">
        <v>2.3180000000000002E-3</v>
      </c>
      <c r="J605" t="s">
        <v>3</v>
      </c>
      <c r="K605">
        <v>25.428146000000002</v>
      </c>
      <c r="L605">
        <v>1.9419999999999999E-3</v>
      </c>
      <c r="M605" t="s">
        <v>4</v>
      </c>
      <c r="N605">
        <v>17.287410999999999</v>
      </c>
      <c r="O605">
        <v>2.0409999999999998E-3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40.314732999999997</v>
      </c>
      <c r="I606">
        <v>3.3370000000000001E-3</v>
      </c>
      <c r="J606" t="s">
        <v>3</v>
      </c>
      <c r="K606">
        <v>31.768733000000001</v>
      </c>
      <c r="L606">
        <v>2.8999999999999998E-3</v>
      </c>
      <c r="M606" t="s">
        <v>4</v>
      </c>
      <c r="N606">
        <v>21.600936999999998</v>
      </c>
      <c r="O606">
        <v>3.1199999999999999E-3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48.33867</v>
      </c>
      <c r="I607">
        <v>4.8380000000000003E-3</v>
      </c>
      <c r="J607" t="s">
        <v>3</v>
      </c>
      <c r="K607">
        <v>38.109167999999997</v>
      </c>
      <c r="L607">
        <v>4.1229999999999999E-3</v>
      </c>
      <c r="M607" t="s">
        <v>4</v>
      </c>
      <c r="N607">
        <v>25.914403</v>
      </c>
      <c r="O607">
        <v>4.5050000000000003E-3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56.363140999999999</v>
      </c>
      <c r="I608">
        <v>6.6179999999999998E-3</v>
      </c>
      <c r="J608" t="s">
        <v>3</v>
      </c>
      <c r="K608">
        <v>44.450279999999999</v>
      </c>
      <c r="L608">
        <v>5.5300000000000002E-3</v>
      </c>
      <c r="M608" t="s">
        <v>4</v>
      </c>
      <c r="N608">
        <v>30.227969999999999</v>
      </c>
      <c r="O608">
        <v>6.1450000000000003E-3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64.386748999999995</v>
      </c>
      <c r="I609">
        <v>8.5540000000000008E-3</v>
      </c>
      <c r="J609" t="s">
        <v>3</v>
      </c>
      <c r="K609">
        <v>50.790675999999998</v>
      </c>
      <c r="L609">
        <v>7.1159999999999999E-3</v>
      </c>
      <c r="M609" t="s">
        <v>4</v>
      </c>
      <c r="N609">
        <v>34.541471000000001</v>
      </c>
      <c r="O609">
        <v>7.8980000000000005E-3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72.410488999999998</v>
      </c>
      <c r="I610">
        <v>1.0810999999999999E-2</v>
      </c>
      <c r="J610" t="s">
        <v>3</v>
      </c>
      <c r="K610">
        <v>57.132176999999999</v>
      </c>
      <c r="L610">
        <v>8.9960000000000005E-3</v>
      </c>
      <c r="M610" t="s">
        <v>4</v>
      </c>
      <c r="N610">
        <v>38.855061999999997</v>
      </c>
      <c r="O610">
        <v>1.0012999999999999E-2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80.435558999999998</v>
      </c>
      <c r="I611">
        <v>1.35E-2</v>
      </c>
      <c r="J611" t="s">
        <v>3</v>
      </c>
      <c r="K611">
        <v>63.473576000000001</v>
      </c>
      <c r="L611">
        <v>1.1025999999999999E-2</v>
      </c>
      <c r="M611" t="s">
        <v>4</v>
      </c>
      <c r="N611">
        <v>43.168981000000002</v>
      </c>
      <c r="O611">
        <v>1.2382000000000001E-2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88.460320999999993</v>
      </c>
      <c r="I612">
        <v>1.6112000000000001E-2</v>
      </c>
      <c r="J612" t="s">
        <v>3</v>
      </c>
      <c r="K612">
        <v>69.815341000000004</v>
      </c>
      <c r="L612">
        <v>1.3152E-2</v>
      </c>
      <c r="M612" t="s">
        <v>4</v>
      </c>
      <c r="N612">
        <v>47.482652999999999</v>
      </c>
      <c r="O612">
        <v>1.4871000000000001E-2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96.485245000000006</v>
      </c>
      <c r="I613">
        <v>1.8807000000000001E-2</v>
      </c>
      <c r="J613" t="s">
        <v>3</v>
      </c>
      <c r="K613">
        <v>76.157168999999996</v>
      </c>
      <c r="L613">
        <v>1.5462E-2</v>
      </c>
      <c r="M613" t="s">
        <v>4</v>
      </c>
      <c r="N613">
        <v>51.796204000000003</v>
      </c>
      <c r="O613">
        <v>1.7621999999999999E-2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104.51035299999999</v>
      </c>
      <c r="I614">
        <v>2.1804E-2</v>
      </c>
      <c r="J614" t="s">
        <v>3</v>
      </c>
      <c r="K614">
        <v>82.499916999999996</v>
      </c>
      <c r="L614">
        <v>1.8024999999999999E-2</v>
      </c>
      <c r="M614" t="s">
        <v>4</v>
      </c>
      <c r="N614">
        <v>56.109712999999999</v>
      </c>
      <c r="O614">
        <v>2.0593E-2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112.534581</v>
      </c>
      <c r="I615">
        <v>2.5035000000000002E-2</v>
      </c>
      <c r="J615" t="s">
        <v>3</v>
      </c>
      <c r="K615">
        <v>88.841828000000007</v>
      </c>
      <c r="L615">
        <v>2.0806999999999999E-2</v>
      </c>
      <c r="M615" t="s">
        <v>4</v>
      </c>
      <c r="N615">
        <v>60.423181</v>
      </c>
      <c r="O615">
        <v>2.3948000000000001E-2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120.55891099999999</v>
      </c>
      <c r="I616">
        <v>2.8548E-2</v>
      </c>
      <c r="J616" t="s">
        <v>3</v>
      </c>
      <c r="K616">
        <v>95.184781000000001</v>
      </c>
      <c r="L616">
        <v>2.3941E-2</v>
      </c>
      <c r="M616" t="s">
        <v>4</v>
      </c>
      <c r="N616">
        <v>64.737086000000005</v>
      </c>
      <c r="O616">
        <v>2.7550000000000002E-2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128.58502300000001</v>
      </c>
      <c r="I617">
        <v>3.2101999999999999E-2</v>
      </c>
      <c r="J617" t="s">
        <v>3</v>
      </c>
      <c r="K617">
        <v>101.52761099999999</v>
      </c>
      <c r="L617">
        <v>2.7185999999999998E-2</v>
      </c>
      <c r="M617" t="s">
        <v>4</v>
      </c>
      <c r="N617">
        <v>69.051109999999994</v>
      </c>
      <c r="O617">
        <v>3.1418000000000001E-2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136.61057299999999</v>
      </c>
      <c r="I618">
        <v>3.5927000000000001E-2</v>
      </c>
      <c r="J618" t="s">
        <v>3</v>
      </c>
      <c r="K618">
        <v>107.870707</v>
      </c>
      <c r="L618">
        <v>3.0648999999999999E-2</v>
      </c>
      <c r="M618" t="s">
        <v>4</v>
      </c>
      <c r="N618">
        <v>73.365032999999997</v>
      </c>
      <c r="O618">
        <v>3.5566E-2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144.635921</v>
      </c>
      <c r="I619">
        <v>4.0100999999999998E-2</v>
      </c>
      <c r="J619" t="s">
        <v>3</v>
      </c>
      <c r="K619">
        <v>114.213722</v>
      </c>
      <c r="L619">
        <v>3.4354000000000003E-2</v>
      </c>
      <c r="M619" t="s">
        <v>4</v>
      </c>
      <c r="N619">
        <v>77.678323000000006</v>
      </c>
      <c r="O619">
        <v>3.9844999999999998E-2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152.66177999999999</v>
      </c>
      <c r="I620">
        <v>4.4132999999999999E-2</v>
      </c>
      <c r="J620" t="s">
        <v>3</v>
      </c>
      <c r="K620">
        <v>120.55645</v>
      </c>
      <c r="L620">
        <v>3.8259000000000001E-2</v>
      </c>
      <c r="M620" t="s">
        <v>4</v>
      </c>
      <c r="N620">
        <v>81.991530999999995</v>
      </c>
      <c r="O620">
        <v>4.4141E-2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160.68776099999999</v>
      </c>
      <c r="I621">
        <v>4.8564000000000003E-2</v>
      </c>
      <c r="J621" t="s">
        <v>3</v>
      </c>
      <c r="K621">
        <v>126.899157</v>
      </c>
      <c r="L621">
        <v>4.2389000000000003E-2</v>
      </c>
      <c r="M621" t="s">
        <v>4</v>
      </c>
      <c r="N621">
        <v>86.304676999999998</v>
      </c>
      <c r="O621">
        <v>4.8736000000000002E-2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9.1116119999999992</v>
      </c>
      <c r="I622">
        <v>4.3699999999999998E-3</v>
      </c>
      <c r="J622" t="s">
        <v>3</v>
      </c>
      <c r="K622">
        <v>7.0865919999999996</v>
      </c>
      <c r="L622">
        <v>2.7079999999999999E-3</v>
      </c>
      <c r="M622" t="s">
        <v>4</v>
      </c>
      <c r="N622">
        <v>5.026529</v>
      </c>
      <c r="O622">
        <v>2.0790000000000001E-3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17.818189</v>
      </c>
      <c r="I623">
        <v>3.228E-3</v>
      </c>
      <c r="J623" t="s">
        <v>3</v>
      </c>
      <c r="K623">
        <v>13.915013</v>
      </c>
      <c r="L623">
        <v>2.872E-3</v>
      </c>
      <c r="M623" t="s">
        <v>4</v>
      </c>
      <c r="N623">
        <v>9.8300699999999992</v>
      </c>
      <c r="O623">
        <v>2.3159999999999999E-3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26.525521999999999</v>
      </c>
      <c r="I624">
        <v>2.6480000000000002E-3</v>
      </c>
      <c r="J624" t="s">
        <v>3</v>
      </c>
      <c r="K624">
        <v>20.744772000000001</v>
      </c>
      <c r="L624">
        <v>3.274E-3</v>
      </c>
      <c r="M624" t="s">
        <v>4</v>
      </c>
      <c r="N624">
        <v>14.634204</v>
      </c>
      <c r="O624">
        <v>2.735E-3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35.234228000000002</v>
      </c>
      <c r="I625">
        <v>2.3189999999999999E-3</v>
      </c>
      <c r="J625" t="s">
        <v>3</v>
      </c>
      <c r="K625">
        <v>27.575579999999999</v>
      </c>
      <c r="L625">
        <v>3.7889999999999998E-3</v>
      </c>
      <c r="M625" t="s">
        <v>4</v>
      </c>
      <c r="N625">
        <v>19.439391000000001</v>
      </c>
      <c r="O625">
        <v>3.3830000000000002E-3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43.944957000000002</v>
      </c>
      <c r="I626">
        <v>2.464E-3</v>
      </c>
      <c r="J626" t="s">
        <v>3</v>
      </c>
      <c r="K626">
        <v>34.408633999999999</v>
      </c>
      <c r="L626">
        <v>4.5580000000000004E-3</v>
      </c>
      <c r="M626" t="s">
        <v>4</v>
      </c>
      <c r="N626">
        <v>24.246220999999998</v>
      </c>
      <c r="O626">
        <v>4.3600000000000002E-3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52.655154000000003</v>
      </c>
      <c r="I627">
        <v>2.856E-3</v>
      </c>
      <c r="J627" t="s">
        <v>3</v>
      </c>
      <c r="K627">
        <v>41.242111999999999</v>
      </c>
      <c r="L627">
        <v>5.5050000000000003E-3</v>
      </c>
      <c r="M627" t="s">
        <v>4</v>
      </c>
      <c r="N627">
        <v>29.053398999999999</v>
      </c>
      <c r="O627">
        <v>5.5560000000000002E-3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61.366396000000002</v>
      </c>
      <c r="I628">
        <v>3.5070000000000001E-3</v>
      </c>
      <c r="J628" t="s">
        <v>3</v>
      </c>
      <c r="K628">
        <v>48.076163000000001</v>
      </c>
      <c r="L628">
        <v>6.4840000000000002E-3</v>
      </c>
      <c r="M628" t="s">
        <v>4</v>
      </c>
      <c r="N628">
        <v>33.861018999999999</v>
      </c>
      <c r="O628">
        <v>6.8219999999999999E-3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70.077653999999995</v>
      </c>
      <c r="I629">
        <v>4.3340000000000002E-3</v>
      </c>
      <c r="J629" t="s">
        <v>3</v>
      </c>
      <c r="K629">
        <v>54.909638999999999</v>
      </c>
      <c r="L629">
        <v>7.6449999999999999E-3</v>
      </c>
      <c r="M629" t="s">
        <v>4</v>
      </c>
      <c r="N629">
        <v>38.667991000000001</v>
      </c>
      <c r="O629">
        <v>8.1949999999999992E-3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78.788438999999997</v>
      </c>
      <c r="I630">
        <v>5.4130000000000003E-3</v>
      </c>
      <c r="J630" t="s">
        <v>3</v>
      </c>
      <c r="K630">
        <v>61.743752000000001</v>
      </c>
      <c r="L630">
        <v>8.9320000000000007E-3</v>
      </c>
      <c r="M630" t="s">
        <v>4</v>
      </c>
      <c r="N630">
        <v>43.474533000000001</v>
      </c>
      <c r="O630">
        <v>9.8989999999999998E-3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87.500759000000002</v>
      </c>
      <c r="I631">
        <v>6.7479999999999997E-3</v>
      </c>
      <c r="J631" t="s">
        <v>3</v>
      </c>
      <c r="K631">
        <v>68.579594</v>
      </c>
      <c r="L631">
        <v>1.0498E-2</v>
      </c>
      <c r="M631" t="s">
        <v>4</v>
      </c>
      <c r="N631">
        <v>48.282876999999999</v>
      </c>
      <c r="O631">
        <v>1.1835E-2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96.213016999999994</v>
      </c>
      <c r="I632">
        <v>8.2269999999999999E-3</v>
      </c>
      <c r="J632" t="s">
        <v>3</v>
      </c>
      <c r="K632">
        <v>75.415595999999994</v>
      </c>
      <c r="L632">
        <v>1.2187999999999999E-2</v>
      </c>
      <c r="M632" t="s">
        <v>4</v>
      </c>
      <c r="N632">
        <v>53.091673</v>
      </c>
      <c r="O632">
        <v>1.3945000000000001E-2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104.925991</v>
      </c>
      <c r="I633">
        <v>9.7050000000000001E-3</v>
      </c>
      <c r="J633" t="s">
        <v>3</v>
      </c>
      <c r="K633">
        <v>82.252233000000004</v>
      </c>
      <c r="L633">
        <v>1.4048E-2</v>
      </c>
      <c r="M633" t="s">
        <v>4</v>
      </c>
      <c r="N633">
        <v>57.899895000000001</v>
      </c>
      <c r="O633">
        <v>1.6265000000000002E-2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113.639926</v>
      </c>
      <c r="I634">
        <v>1.1098E-2</v>
      </c>
      <c r="J634" t="s">
        <v>3</v>
      </c>
      <c r="K634">
        <v>89.089892000000006</v>
      </c>
      <c r="L634">
        <v>1.5970000000000002E-2</v>
      </c>
      <c r="M634" t="s">
        <v>4</v>
      </c>
      <c r="N634">
        <v>62.709242000000003</v>
      </c>
      <c r="O634">
        <v>1.8631000000000002E-2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122.35367599999999</v>
      </c>
      <c r="I635">
        <v>1.3140000000000001E-2</v>
      </c>
      <c r="J635" t="s">
        <v>3</v>
      </c>
      <c r="K635">
        <v>95.927571999999998</v>
      </c>
      <c r="L635">
        <v>1.8609000000000001E-2</v>
      </c>
      <c r="M635" t="s">
        <v>4</v>
      </c>
      <c r="N635">
        <v>67.519176000000002</v>
      </c>
      <c r="O635">
        <v>2.1812999999999999E-2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131.06824700000001</v>
      </c>
      <c r="I636">
        <v>1.4992999999999999E-2</v>
      </c>
      <c r="J636" t="s">
        <v>3</v>
      </c>
      <c r="K636">
        <v>102.765275</v>
      </c>
      <c r="L636">
        <v>2.128E-2</v>
      </c>
      <c r="M636" t="s">
        <v>4</v>
      </c>
      <c r="N636">
        <v>72.328461000000004</v>
      </c>
      <c r="O636">
        <v>2.4722999999999998E-2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139.78354899999999</v>
      </c>
      <c r="I637">
        <v>1.7111999999999999E-2</v>
      </c>
      <c r="J637" t="s">
        <v>3</v>
      </c>
      <c r="K637">
        <v>109.604552</v>
      </c>
      <c r="L637">
        <v>2.4029999999999999E-2</v>
      </c>
      <c r="M637" t="s">
        <v>4</v>
      </c>
      <c r="N637">
        <v>77.139403000000001</v>
      </c>
      <c r="O637">
        <v>2.7703999999999999E-2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148.49958799999999</v>
      </c>
      <c r="I638">
        <v>1.9262999999999999E-2</v>
      </c>
      <c r="J638" t="s">
        <v>3</v>
      </c>
      <c r="K638">
        <v>116.44434099999999</v>
      </c>
      <c r="L638">
        <v>2.6689999999999998E-2</v>
      </c>
      <c r="M638" t="s">
        <v>4</v>
      </c>
      <c r="N638">
        <v>81.950119000000001</v>
      </c>
      <c r="O638">
        <v>3.1067999999999998E-2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157.21619999999999</v>
      </c>
      <c r="I639">
        <v>2.1770000000000001E-2</v>
      </c>
      <c r="J639" t="s">
        <v>3</v>
      </c>
      <c r="K639">
        <v>123.28509200000001</v>
      </c>
      <c r="L639">
        <v>2.9781999999999999E-2</v>
      </c>
      <c r="M639" t="s">
        <v>4</v>
      </c>
      <c r="N639">
        <v>86.762125999999995</v>
      </c>
      <c r="O639">
        <v>3.4632000000000003E-2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165.93350599999999</v>
      </c>
      <c r="I640">
        <v>2.4298E-2</v>
      </c>
      <c r="J640" t="s">
        <v>3</v>
      </c>
      <c r="K640">
        <v>130.12696600000001</v>
      </c>
      <c r="L640">
        <v>3.3362000000000003E-2</v>
      </c>
      <c r="M640" t="s">
        <v>4</v>
      </c>
      <c r="N640">
        <v>91.573907000000005</v>
      </c>
      <c r="O640">
        <v>3.8697000000000002E-2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174.65134399999999</v>
      </c>
      <c r="I641">
        <v>2.7373999999999999E-2</v>
      </c>
      <c r="J641" t="s">
        <v>3</v>
      </c>
      <c r="K641">
        <v>136.96907300000001</v>
      </c>
      <c r="L641">
        <v>3.7006999999999998E-2</v>
      </c>
      <c r="M641" t="s">
        <v>4</v>
      </c>
      <c r="N641">
        <v>96.386156999999997</v>
      </c>
      <c r="O641">
        <v>4.3168999999999999E-2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197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4.8874719999999998</v>
      </c>
      <c r="I642">
        <v>0.35750900000000002</v>
      </c>
      <c r="J642" t="s">
        <v>3</v>
      </c>
      <c r="K642">
        <v>4.4034329999999997</v>
      </c>
      <c r="L642">
        <v>0.19629099999999999</v>
      </c>
      <c r="M642" t="s">
        <v>4</v>
      </c>
      <c r="N642">
        <v>1.1001259999999999</v>
      </c>
      <c r="O642">
        <v>0.106672</v>
      </c>
      <c r="P642" t="s">
        <v>5</v>
      </c>
      <c r="Q642">
        <v>0.48787199999999997</v>
      </c>
      <c r="R642">
        <v>2.4569000000000001E-2</v>
      </c>
      <c r="S642" t="s">
        <v>6</v>
      </c>
      <c r="T642">
        <v>2.05226</v>
      </c>
      <c r="U642">
        <v>2.5999999999999998E-4</v>
      </c>
      <c r="V642" t="s">
        <v>7</v>
      </c>
      <c r="W642">
        <v>7.1096000000000006E-2</v>
      </c>
      <c r="X642">
        <v>3.1500000000000001E-4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1.2390000000000001E-3</v>
      </c>
      <c r="AG642">
        <v>0</v>
      </c>
      <c r="AH642" t="s">
        <v>11</v>
      </c>
      <c r="AI642">
        <v>0.99616099999999996</v>
      </c>
      <c r="AJ642">
        <v>1.9999999999999999E-6</v>
      </c>
      <c r="AK642" t="s">
        <v>12</v>
      </c>
      <c r="AL642">
        <v>0</v>
      </c>
      <c r="AM642">
        <v>0</v>
      </c>
    </row>
    <row r="643" spans="1:39" x14ac:dyDescent="0.25">
      <c r="A643" t="s">
        <v>197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9.7117799999999992</v>
      </c>
      <c r="I643">
        <v>1.2818620000000001</v>
      </c>
      <c r="J643" t="s">
        <v>3</v>
      </c>
      <c r="K643">
        <v>8.7465670000000006</v>
      </c>
      <c r="L643">
        <v>0.701878</v>
      </c>
      <c r="M643" t="s">
        <v>4</v>
      </c>
      <c r="N643">
        <v>2.1909559999999999</v>
      </c>
      <c r="O643">
        <v>0.38474999999999998</v>
      </c>
      <c r="P643" t="s">
        <v>5</v>
      </c>
      <c r="Q643">
        <v>0.97171200000000002</v>
      </c>
      <c r="R643">
        <v>8.8146000000000002E-2</v>
      </c>
      <c r="S643" t="s">
        <v>6</v>
      </c>
      <c r="T643">
        <v>4.0649090000000001</v>
      </c>
      <c r="U643">
        <v>1.008E-3</v>
      </c>
      <c r="V643" t="s">
        <v>7</v>
      </c>
      <c r="W643">
        <v>0.13875799999999999</v>
      </c>
      <c r="X643">
        <v>1.067E-3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1.2310000000000001E-3</v>
      </c>
      <c r="AG643">
        <v>0</v>
      </c>
      <c r="AH643" t="s">
        <v>11</v>
      </c>
      <c r="AI643">
        <v>0.99682700000000002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197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14.512373</v>
      </c>
      <c r="I644">
        <v>2.5926049999999998</v>
      </c>
      <c r="J644" t="s">
        <v>3</v>
      </c>
      <c r="K644">
        <v>13.070512000000001</v>
      </c>
      <c r="L644">
        <v>1.4134979999999999</v>
      </c>
      <c r="M644" t="s">
        <v>4</v>
      </c>
      <c r="N644">
        <v>3.269949</v>
      </c>
      <c r="O644">
        <v>0.78049100000000005</v>
      </c>
      <c r="P644" t="s">
        <v>5</v>
      </c>
      <c r="Q644">
        <v>1.4505950000000001</v>
      </c>
      <c r="R644">
        <v>0.179758</v>
      </c>
      <c r="S644" t="s">
        <v>6</v>
      </c>
      <c r="T644">
        <v>6.0786049999999996</v>
      </c>
      <c r="U644">
        <v>2.1080000000000001E-3</v>
      </c>
      <c r="V644" t="s">
        <v>7</v>
      </c>
      <c r="W644">
        <v>0.20586699999999999</v>
      </c>
      <c r="X644">
        <v>2.14E-3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1.23E-3</v>
      </c>
      <c r="AG644">
        <v>0</v>
      </c>
      <c r="AH644" t="s">
        <v>11</v>
      </c>
      <c r="AI644">
        <v>0.99756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197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19.302838000000001</v>
      </c>
      <c r="I645">
        <v>4.1505749999999999</v>
      </c>
      <c r="J645" t="s">
        <v>3</v>
      </c>
      <c r="K645">
        <v>17.386883000000001</v>
      </c>
      <c r="L645">
        <v>2.2591929999999998</v>
      </c>
      <c r="M645" t="s">
        <v>4</v>
      </c>
      <c r="N645">
        <v>4.3450899999999999</v>
      </c>
      <c r="O645">
        <v>1.259307</v>
      </c>
      <c r="P645" t="s">
        <v>5</v>
      </c>
      <c r="Q645">
        <v>1.9272020000000001</v>
      </c>
      <c r="R645">
        <v>0.28838599999999998</v>
      </c>
      <c r="S645" t="s">
        <v>6</v>
      </c>
      <c r="T645">
        <v>8.0931820000000005</v>
      </c>
      <c r="U645">
        <v>3.4039999999999999E-3</v>
      </c>
      <c r="V645" t="s">
        <v>7</v>
      </c>
      <c r="W645">
        <v>0.273814</v>
      </c>
      <c r="X645">
        <v>3.4030000000000002E-3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1.23E-3</v>
      </c>
      <c r="AG645">
        <v>0</v>
      </c>
      <c r="AH645" t="s">
        <v>11</v>
      </c>
      <c r="AI645">
        <v>0.997753</v>
      </c>
      <c r="AJ645">
        <v>3.0000000000000001E-6</v>
      </c>
      <c r="AK645" t="s">
        <v>12</v>
      </c>
      <c r="AL645">
        <v>0</v>
      </c>
      <c r="AM645">
        <v>0</v>
      </c>
    </row>
    <row r="646" spans="1:39" x14ac:dyDescent="0.25">
      <c r="A646" t="s">
        <v>197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24.088443999999999</v>
      </c>
      <c r="I646">
        <v>5.8747420000000004</v>
      </c>
      <c r="J646" t="s">
        <v>3</v>
      </c>
      <c r="K646">
        <v>21.700586000000001</v>
      </c>
      <c r="L646">
        <v>3.190207</v>
      </c>
      <c r="M646" t="s">
        <v>4</v>
      </c>
      <c r="N646">
        <v>5.4186930000000002</v>
      </c>
      <c r="O646">
        <v>1.8008599999999999</v>
      </c>
      <c r="P646" t="s">
        <v>5</v>
      </c>
      <c r="Q646">
        <v>2.4015330000000001</v>
      </c>
      <c r="R646">
        <v>0.41089500000000001</v>
      </c>
      <c r="S646" t="s">
        <v>6</v>
      </c>
      <c r="T646">
        <v>10.10627</v>
      </c>
      <c r="U646">
        <v>4.9750000000000003E-3</v>
      </c>
      <c r="V646" t="s">
        <v>7</v>
      </c>
      <c r="W646">
        <v>0.34083000000000002</v>
      </c>
      <c r="X646">
        <v>4.7819999999999998E-3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1.23E-3</v>
      </c>
      <c r="AG646">
        <v>0</v>
      </c>
      <c r="AH646" t="s">
        <v>11</v>
      </c>
      <c r="AI646">
        <v>0.99816899999999997</v>
      </c>
      <c r="AJ646">
        <v>3.0000000000000001E-6</v>
      </c>
      <c r="AK646" t="s">
        <v>12</v>
      </c>
      <c r="AL646">
        <v>0</v>
      </c>
      <c r="AM646">
        <v>0</v>
      </c>
    </row>
    <row r="647" spans="1:39" x14ac:dyDescent="0.25">
      <c r="A647" t="s">
        <v>197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28.867535</v>
      </c>
      <c r="I647">
        <v>7.6893120000000001</v>
      </c>
      <c r="J647" t="s">
        <v>3</v>
      </c>
      <c r="K647">
        <v>26.009419000000001</v>
      </c>
      <c r="L647">
        <v>4.1768809999999998</v>
      </c>
      <c r="M647" t="s">
        <v>4</v>
      </c>
      <c r="N647">
        <v>6.4873099999999999</v>
      </c>
      <c r="O647">
        <v>2.3592970000000002</v>
      </c>
      <c r="P647" t="s">
        <v>5</v>
      </c>
      <c r="Q647">
        <v>2.874587</v>
      </c>
      <c r="R647">
        <v>0.53745799999999999</v>
      </c>
      <c r="S647" t="s">
        <v>6</v>
      </c>
      <c r="T647">
        <v>12.120342000000001</v>
      </c>
      <c r="U647">
        <v>6.3969999999999999E-3</v>
      </c>
      <c r="V647" t="s">
        <v>7</v>
      </c>
      <c r="W647">
        <v>0.40717199999999998</v>
      </c>
      <c r="X647">
        <v>6.2899999999999996E-3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1.23E-3</v>
      </c>
      <c r="AG647">
        <v>0</v>
      </c>
      <c r="AH647" t="s">
        <v>11</v>
      </c>
      <c r="AI647">
        <v>0.99850000000000005</v>
      </c>
      <c r="AJ647">
        <v>1.9999999999999999E-6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197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33.645114999999997</v>
      </c>
      <c r="I648">
        <v>9.6239869999999996</v>
      </c>
      <c r="J648" t="s">
        <v>3</v>
      </c>
      <c r="K648">
        <v>30.318435000000001</v>
      </c>
      <c r="L648">
        <v>5.2310179999999997</v>
      </c>
      <c r="M648" t="s">
        <v>4</v>
      </c>
      <c r="N648">
        <v>7.5537099999999997</v>
      </c>
      <c r="O648">
        <v>2.950755</v>
      </c>
      <c r="P648" t="s">
        <v>5</v>
      </c>
      <c r="Q648">
        <v>3.3453870000000001</v>
      </c>
      <c r="R648">
        <v>0.67160399999999998</v>
      </c>
      <c r="S648" t="s">
        <v>6</v>
      </c>
      <c r="T648">
        <v>14.134126</v>
      </c>
      <c r="U648">
        <v>7.8930000000000007E-3</v>
      </c>
      <c r="V648" t="s">
        <v>7</v>
      </c>
      <c r="W648">
        <v>0.47362700000000002</v>
      </c>
      <c r="X648">
        <v>7.7910000000000002E-3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1.23E-3</v>
      </c>
      <c r="AG648">
        <v>0</v>
      </c>
      <c r="AH648" t="s">
        <v>11</v>
      </c>
      <c r="AI648">
        <v>0.99868199999999996</v>
      </c>
      <c r="AJ648">
        <v>1.9999999999999999E-6</v>
      </c>
      <c r="AK648" t="s">
        <v>12</v>
      </c>
      <c r="AL648">
        <v>0</v>
      </c>
      <c r="AM648">
        <v>0</v>
      </c>
    </row>
    <row r="649" spans="1:39" x14ac:dyDescent="0.25">
      <c r="A649" t="s">
        <v>197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38.412737999999997</v>
      </c>
      <c r="I649">
        <v>11.639628999999999</v>
      </c>
      <c r="J649" t="s">
        <v>3</v>
      </c>
      <c r="K649">
        <v>34.620173999999999</v>
      </c>
      <c r="L649">
        <v>6.3308799999999996</v>
      </c>
      <c r="M649" t="s">
        <v>4</v>
      </c>
      <c r="N649">
        <v>8.6145300000000002</v>
      </c>
      <c r="O649">
        <v>3.5603769999999999</v>
      </c>
      <c r="P649" t="s">
        <v>5</v>
      </c>
      <c r="Q649">
        <v>3.8137099999999999</v>
      </c>
      <c r="R649">
        <v>0.81036300000000006</v>
      </c>
      <c r="S649" t="s">
        <v>6</v>
      </c>
      <c r="T649">
        <v>16.148299999999999</v>
      </c>
      <c r="U649">
        <v>9.4149999999999998E-3</v>
      </c>
      <c r="V649" t="s">
        <v>7</v>
      </c>
      <c r="W649">
        <v>0.53970099999999999</v>
      </c>
      <c r="X649">
        <v>9.3650000000000001E-3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1.23E-3</v>
      </c>
      <c r="AG649">
        <v>0</v>
      </c>
      <c r="AH649" t="s">
        <v>11</v>
      </c>
      <c r="AI649">
        <v>0.99877400000000005</v>
      </c>
      <c r="AJ649">
        <v>1.9999999999999999E-6</v>
      </c>
      <c r="AK649" t="s">
        <v>12</v>
      </c>
      <c r="AL649">
        <v>0</v>
      </c>
      <c r="AM649">
        <v>0</v>
      </c>
    </row>
    <row r="650" spans="1:39" x14ac:dyDescent="0.25">
      <c r="A650" t="s">
        <v>197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43.173535000000001</v>
      </c>
      <c r="I650">
        <v>13.684659999999999</v>
      </c>
      <c r="J650" t="s">
        <v>3</v>
      </c>
      <c r="K650">
        <v>38.915081999999998</v>
      </c>
      <c r="L650">
        <v>7.4458469999999997</v>
      </c>
      <c r="M650" t="s">
        <v>4</v>
      </c>
      <c r="N650">
        <v>9.6727989999999995</v>
      </c>
      <c r="O650">
        <v>4.1838879999999996</v>
      </c>
      <c r="P650" t="s">
        <v>5</v>
      </c>
      <c r="Q650">
        <v>4.2825850000000001</v>
      </c>
      <c r="R650">
        <v>0.95142300000000002</v>
      </c>
      <c r="S650" t="s">
        <v>6</v>
      </c>
      <c r="T650">
        <v>18.161674999999999</v>
      </c>
      <c r="U650">
        <v>1.0959E-2</v>
      </c>
      <c r="V650" t="s">
        <v>7</v>
      </c>
      <c r="W650">
        <v>0.60556900000000002</v>
      </c>
      <c r="X650">
        <v>1.0926E-2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1.23E-3</v>
      </c>
      <c r="AG650">
        <v>0</v>
      </c>
      <c r="AH650" t="s">
        <v>11</v>
      </c>
      <c r="AI650">
        <v>0.998977</v>
      </c>
      <c r="AJ650">
        <v>9.9999999999999995E-7</v>
      </c>
      <c r="AK650" t="s">
        <v>12</v>
      </c>
      <c r="AL650">
        <v>0</v>
      </c>
      <c r="AM650">
        <v>0</v>
      </c>
    </row>
    <row r="651" spans="1:39" x14ac:dyDescent="0.25">
      <c r="A651" t="s">
        <v>197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47.931387999999998</v>
      </c>
      <c r="I651">
        <v>15.675147000000001</v>
      </c>
      <c r="J651" t="s">
        <v>3</v>
      </c>
      <c r="K651">
        <v>43.208129</v>
      </c>
      <c r="L651">
        <v>8.5352910000000008</v>
      </c>
      <c r="M651" t="s">
        <v>4</v>
      </c>
      <c r="N651">
        <v>10.729001</v>
      </c>
      <c r="O651">
        <v>4.7950749999999998</v>
      </c>
      <c r="P651" t="s">
        <v>5</v>
      </c>
      <c r="Q651">
        <v>4.7496010000000002</v>
      </c>
      <c r="R651">
        <v>1.087431</v>
      </c>
      <c r="S651" t="s">
        <v>6</v>
      </c>
      <c r="T651">
        <v>20.176197999999999</v>
      </c>
      <c r="U651">
        <v>1.2383E-2</v>
      </c>
      <c r="V651" t="s">
        <v>7</v>
      </c>
      <c r="W651">
        <v>0.67144099999999995</v>
      </c>
      <c r="X651">
        <v>1.2437999999999999E-2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1.23E-3</v>
      </c>
      <c r="AG651">
        <v>0</v>
      </c>
      <c r="AH651" t="s">
        <v>11</v>
      </c>
      <c r="AI651">
        <v>0.99910200000000005</v>
      </c>
      <c r="AJ651">
        <v>9.9999999999999995E-7</v>
      </c>
      <c r="AK651" t="s">
        <v>12</v>
      </c>
      <c r="AL651">
        <v>0</v>
      </c>
      <c r="AM651">
        <v>0</v>
      </c>
    </row>
    <row r="652" spans="1:39" x14ac:dyDescent="0.25">
      <c r="A652" t="s">
        <v>197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52.690244999999997</v>
      </c>
      <c r="I652">
        <v>17.64575</v>
      </c>
      <c r="J652" t="s">
        <v>3</v>
      </c>
      <c r="K652">
        <v>47.503971</v>
      </c>
      <c r="L652">
        <v>9.6094310000000007</v>
      </c>
      <c r="M652" t="s">
        <v>4</v>
      </c>
      <c r="N652">
        <v>11.786728999999999</v>
      </c>
      <c r="O652">
        <v>5.39297</v>
      </c>
      <c r="P652" t="s">
        <v>5</v>
      </c>
      <c r="Q652">
        <v>5.2156250000000002</v>
      </c>
      <c r="R652">
        <v>1.2252400000000001</v>
      </c>
      <c r="S652" t="s">
        <v>6</v>
      </c>
      <c r="T652">
        <v>22.190966</v>
      </c>
      <c r="U652">
        <v>1.3816999999999999E-2</v>
      </c>
      <c r="V652" t="s">
        <v>7</v>
      </c>
      <c r="W652">
        <v>0.73746</v>
      </c>
      <c r="X652">
        <v>1.3998999999999999E-2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1.23E-3</v>
      </c>
      <c r="AG652">
        <v>0</v>
      </c>
      <c r="AH652" t="s">
        <v>11</v>
      </c>
      <c r="AI652">
        <v>0.99911799999999995</v>
      </c>
      <c r="AJ652">
        <v>9.9999999999999995E-7</v>
      </c>
      <c r="AK652" t="s">
        <v>12</v>
      </c>
      <c r="AL652">
        <v>0</v>
      </c>
      <c r="AM652">
        <v>0</v>
      </c>
    </row>
    <row r="653" spans="1:39" x14ac:dyDescent="0.25">
      <c r="A653" t="s">
        <v>197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57.442149999999998</v>
      </c>
      <c r="I653">
        <v>19.577974999999999</v>
      </c>
      <c r="J653" t="s">
        <v>3</v>
      </c>
      <c r="K653">
        <v>51.793826000000003</v>
      </c>
      <c r="L653">
        <v>10.656262</v>
      </c>
      <c r="M653" t="s">
        <v>4</v>
      </c>
      <c r="N653">
        <v>12.840419000000001</v>
      </c>
      <c r="O653">
        <v>5.9857290000000001</v>
      </c>
      <c r="P653" t="s">
        <v>5</v>
      </c>
      <c r="Q653">
        <v>5.6801130000000004</v>
      </c>
      <c r="R653">
        <v>1.3613759999999999</v>
      </c>
      <c r="S653" t="s">
        <v>6</v>
      </c>
      <c r="T653">
        <v>24.205755</v>
      </c>
      <c r="U653">
        <v>1.5018999999999999E-2</v>
      </c>
      <c r="V653" t="s">
        <v>7</v>
      </c>
      <c r="W653">
        <v>0.80336799999999997</v>
      </c>
      <c r="X653">
        <v>1.5519E-2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1.23E-3</v>
      </c>
      <c r="AG653">
        <v>0</v>
      </c>
      <c r="AH653" t="s">
        <v>11</v>
      </c>
      <c r="AI653">
        <v>0.99922699999999998</v>
      </c>
      <c r="AJ653">
        <v>9.9999999999999995E-7</v>
      </c>
      <c r="AK653" t="s">
        <v>12</v>
      </c>
      <c r="AL653">
        <v>0</v>
      </c>
      <c r="AM653">
        <v>0</v>
      </c>
    </row>
    <row r="654" spans="1:39" x14ac:dyDescent="0.25">
      <c r="A654" t="s">
        <v>197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62.188070000000003</v>
      </c>
      <c r="I654">
        <v>21.405718</v>
      </c>
      <c r="J654" t="s">
        <v>3</v>
      </c>
      <c r="K654">
        <v>56.079189</v>
      </c>
      <c r="L654">
        <v>11.647043999999999</v>
      </c>
      <c r="M654" t="s">
        <v>4</v>
      </c>
      <c r="N654">
        <v>13.891515</v>
      </c>
      <c r="O654">
        <v>6.5604509999999996</v>
      </c>
      <c r="P654" t="s">
        <v>5</v>
      </c>
      <c r="Q654">
        <v>6.1426319999999999</v>
      </c>
      <c r="R654">
        <v>1.489133</v>
      </c>
      <c r="S654" t="s">
        <v>6</v>
      </c>
      <c r="T654">
        <v>26.220154999999998</v>
      </c>
      <c r="U654">
        <v>1.6338999999999999E-2</v>
      </c>
      <c r="V654" t="s">
        <v>7</v>
      </c>
      <c r="W654">
        <v>0.86872199999999999</v>
      </c>
      <c r="X654">
        <v>1.7135000000000001E-2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1.23E-3</v>
      </c>
      <c r="AG654">
        <v>0</v>
      </c>
      <c r="AH654" t="s">
        <v>11</v>
      </c>
      <c r="AI654">
        <v>0.99928600000000001</v>
      </c>
      <c r="AJ654">
        <v>9.9999999999999995E-7</v>
      </c>
      <c r="AK654" t="s">
        <v>12</v>
      </c>
      <c r="AL654">
        <v>0</v>
      </c>
      <c r="AM654">
        <v>0</v>
      </c>
    </row>
    <row r="655" spans="1:39" x14ac:dyDescent="0.25">
      <c r="A655" t="s">
        <v>197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66.932415000000006</v>
      </c>
      <c r="I655">
        <v>23.211226</v>
      </c>
      <c r="J655" t="s">
        <v>3</v>
      </c>
      <c r="K655">
        <v>60.363306999999999</v>
      </c>
      <c r="L655">
        <v>12.622132000000001</v>
      </c>
      <c r="M655" t="s">
        <v>4</v>
      </c>
      <c r="N655">
        <v>14.941794</v>
      </c>
      <c r="O655">
        <v>7.1313510000000004</v>
      </c>
      <c r="P655" t="s">
        <v>5</v>
      </c>
      <c r="Q655">
        <v>6.6053670000000002</v>
      </c>
      <c r="R655">
        <v>1.6169549999999999</v>
      </c>
      <c r="S655" t="s">
        <v>6</v>
      </c>
      <c r="T655">
        <v>28.235436</v>
      </c>
      <c r="U655">
        <v>1.737E-2</v>
      </c>
      <c r="V655" t="s">
        <v>7</v>
      </c>
      <c r="W655">
        <v>0.93406900000000004</v>
      </c>
      <c r="X655">
        <v>1.8568000000000001E-2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1.23E-3</v>
      </c>
      <c r="AG655">
        <v>0</v>
      </c>
      <c r="AH655" t="s">
        <v>11</v>
      </c>
      <c r="AI655">
        <v>0.99930099999999999</v>
      </c>
      <c r="AJ655">
        <v>9.9999999999999995E-7</v>
      </c>
      <c r="AK655" t="s">
        <v>12</v>
      </c>
      <c r="AL655">
        <v>0</v>
      </c>
      <c r="AM655">
        <v>0</v>
      </c>
    </row>
    <row r="656" spans="1:39" x14ac:dyDescent="0.25">
      <c r="A656" t="s">
        <v>197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71.671604000000002</v>
      </c>
      <c r="I656">
        <v>24.941400999999999</v>
      </c>
      <c r="J656" t="s">
        <v>3</v>
      </c>
      <c r="K656">
        <v>64.642838999999995</v>
      </c>
      <c r="L656">
        <v>13.556547</v>
      </c>
      <c r="M656" t="s">
        <v>4</v>
      </c>
      <c r="N656">
        <v>15.98962</v>
      </c>
      <c r="O656">
        <v>7.6812670000000001</v>
      </c>
      <c r="P656" t="s">
        <v>5</v>
      </c>
      <c r="Q656">
        <v>7.0675970000000001</v>
      </c>
      <c r="R656">
        <v>1.7417260000000001</v>
      </c>
      <c r="S656" t="s">
        <v>6</v>
      </c>
      <c r="T656">
        <v>30.250184000000001</v>
      </c>
      <c r="U656">
        <v>1.8298999999999999E-2</v>
      </c>
      <c r="V656" t="s">
        <v>7</v>
      </c>
      <c r="W656">
        <v>0.99992000000000003</v>
      </c>
      <c r="X656">
        <v>2.0088999999999999E-2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1.23E-3</v>
      </c>
      <c r="AG656">
        <v>0</v>
      </c>
      <c r="AH656" t="s">
        <v>11</v>
      </c>
      <c r="AI656">
        <v>0.99938099999999996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197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76.417100000000005</v>
      </c>
      <c r="I657">
        <v>26.583787999999998</v>
      </c>
      <c r="J657" t="s">
        <v>3</v>
      </c>
      <c r="K657">
        <v>68.926648999999998</v>
      </c>
      <c r="L657">
        <v>14.44509</v>
      </c>
      <c r="M657" t="s">
        <v>4</v>
      </c>
      <c r="N657">
        <v>17.040444999999998</v>
      </c>
      <c r="O657">
        <v>8.2067429999999995</v>
      </c>
      <c r="P657" t="s">
        <v>5</v>
      </c>
      <c r="Q657">
        <v>7.5312419999999998</v>
      </c>
      <c r="R657">
        <v>1.8582890000000001</v>
      </c>
      <c r="S657" t="s">
        <v>6</v>
      </c>
      <c r="T657">
        <v>32.264947999999997</v>
      </c>
      <c r="U657">
        <v>1.9217000000000001E-2</v>
      </c>
      <c r="V657" t="s">
        <v>7</v>
      </c>
      <c r="W657">
        <v>1.0656779999999999</v>
      </c>
      <c r="X657">
        <v>2.1375999999999999E-2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1.23E-3</v>
      </c>
      <c r="AG657">
        <v>0</v>
      </c>
      <c r="AH657" t="s">
        <v>11</v>
      </c>
      <c r="AI657">
        <v>0.99939699999999998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197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81.161658000000003</v>
      </c>
      <c r="I658">
        <v>28.177720999999998</v>
      </c>
      <c r="J658" t="s">
        <v>3</v>
      </c>
      <c r="K658">
        <v>73.211935999999994</v>
      </c>
      <c r="L658">
        <v>15.293348</v>
      </c>
      <c r="M658" t="s">
        <v>4</v>
      </c>
      <c r="N658">
        <v>18.091103</v>
      </c>
      <c r="O658">
        <v>8.70899</v>
      </c>
      <c r="P658" t="s">
        <v>5</v>
      </c>
      <c r="Q658">
        <v>7.9934859999999999</v>
      </c>
      <c r="R658">
        <v>1.975875</v>
      </c>
      <c r="S658" t="s">
        <v>6</v>
      </c>
      <c r="T658">
        <v>34.280299999999997</v>
      </c>
      <c r="U658">
        <v>1.9994999999999999E-2</v>
      </c>
      <c r="V658" t="s">
        <v>7</v>
      </c>
      <c r="W658">
        <v>1.131483</v>
      </c>
      <c r="X658">
        <v>2.2620000000000001E-2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1.23E-3</v>
      </c>
      <c r="AG658">
        <v>0</v>
      </c>
      <c r="AH658" t="s">
        <v>11</v>
      </c>
      <c r="AI658">
        <v>0.99943400000000004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197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85.904212000000001</v>
      </c>
      <c r="I659">
        <v>29.699914</v>
      </c>
      <c r="J659" t="s">
        <v>3</v>
      </c>
      <c r="K659">
        <v>77.495728</v>
      </c>
      <c r="L659">
        <v>16.11862</v>
      </c>
      <c r="M659" t="s">
        <v>4</v>
      </c>
      <c r="N659">
        <v>19.139842999999999</v>
      </c>
      <c r="O659">
        <v>9.1916779999999996</v>
      </c>
      <c r="P659" t="s">
        <v>5</v>
      </c>
      <c r="Q659">
        <v>8.4548559999999995</v>
      </c>
      <c r="R659">
        <v>2.0828730000000002</v>
      </c>
      <c r="S659" t="s">
        <v>6</v>
      </c>
      <c r="T659">
        <v>36.296059999999997</v>
      </c>
      <c r="U659">
        <v>2.0459000000000001E-2</v>
      </c>
      <c r="V659" t="s">
        <v>7</v>
      </c>
      <c r="W659">
        <v>1.1971369999999999</v>
      </c>
      <c r="X659">
        <v>2.376E-2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1.23E-3</v>
      </c>
      <c r="AG659">
        <v>0</v>
      </c>
      <c r="AH659" t="s">
        <v>11</v>
      </c>
      <c r="AI659">
        <v>0.999529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197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90.646225000000001</v>
      </c>
      <c r="I660">
        <v>31.148046999999998</v>
      </c>
      <c r="J660" t="s">
        <v>3</v>
      </c>
      <c r="K660">
        <v>81.779481000000004</v>
      </c>
      <c r="L660">
        <v>16.896138000000001</v>
      </c>
      <c r="M660" t="s">
        <v>4</v>
      </c>
      <c r="N660">
        <v>20.187745</v>
      </c>
      <c r="O660">
        <v>9.6329039999999999</v>
      </c>
      <c r="P660" t="s">
        <v>5</v>
      </c>
      <c r="Q660">
        <v>8.9162180000000006</v>
      </c>
      <c r="R660">
        <v>2.18702</v>
      </c>
      <c r="S660" t="s">
        <v>6</v>
      </c>
      <c r="T660">
        <v>38.311349</v>
      </c>
      <c r="U660">
        <v>2.1137E-2</v>
      </c>
      <c r="V660" t="s">
        <v>7</v>
      </c>
      <c r="W660">
        <v>1.262637</v>
      </c>
      <c r="X660">
        <v>2.4877E-2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1.23E-3</v>
      </c>
      <c r="AG660">
        <v>0</v>
      </c>
      <c r="AH660" t="s">
        <v>11</v>
      </c>
      <c r="AI660">
        <v>0.999556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197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95.389705000000006</v>
      </c>
      <c r="I661">
        <v>32.551929000000001</v>
      </c>
      <c r="J661" t="s">
        <v>3</v>
      </c>
      <c r="K661">
        <v>86.065016</v>
      </c>
      <c r="L661">
        <v>17.640374000000001</v>
      </c>
      <c r="M661" t="s">
        <v>4</v>
      </c>
      <c r="N661">
        <v>21.23545</v>
      </c>
      <c r="O661">
        <v>10.076681000000001</v>
      </c>
      <c r="P661" t="s">
        <v>5</v>
      </c>
      <c r="Q661">
        <v>9.3768419999999999</v>
      </c>
      <c r="R661">
        <v>2.2899660000000002</v>
      </c>
      <c r="S661" t="s">
        <v>6</v>
      </c>
      <c r="T661">
        <v>40.326495000000001</v>
      </c>
      <c r="U661">
        <v>2.1561E-2</v>
      </c>
      <c r="V661" t="s">
        <v>7</v>
      </c>
      <c r="W661">
        <v>1.328003</v>
      </c>
      <c r="X661">
        <v>2.5933000000000001E-2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1.23E-3</v>
      </c>
      <c r="AG661">
        <v>0</v>
      </c>
      <c r="AH661" t="s">
        <v>11</v>
      </c>
      <c r="AI661">
        <v>0.99958100000000005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198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6.9476139999999997</v>
      </c>
      <c r="I662">
        <v>1.2454E-2</v>
      </c>
      <c r="J662" t="s">
        <v>3</v>
      </c>
      <c r="K662">
        <v>0.415211</v>
      </c>
      <c r="L662">
        <v>1.02E-4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198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13.29203</v>
      </c>
      <c r="I663">
        <v>1.1768000000000001E-2</v>
      </c>
      <c r="J663" t="s">
        <v>3</v>
      </c>
      <c r="K663">
        <v>0.77602800000000005</v>
      </c>
      <c r="L663">
        <v>1.1400000000000001E-4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198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19.634173000000001</v>
      </c>
      <c r="I664">
        <v>1.1690000000000001E-2</v>
      </c>
      <c r="J664" t="s">
        <v>3</v>
      </c>
      <c r="K664">
        <v>1.136128</v>
      </c>
      <c r="L664">
        <v>1.2300000000000001E-4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198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25.978016</v>
      </c>
      <c r="I665">
        <v>1.1823E-2</v>
      </c>
      <c r="J665" t="s">
        <v>3</v>
      </c>
      <c r="K665">
        <v>1.4966159999999999</v>
      </c>
      <c r="L665">
        <v>1.3999999999999999E-4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198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32.321244999999998</v>
      </c>
      <c r="I666">
        <v>1.2456E-2</v>
      </c>
      <c r="J666" t="s">
        <v>3</v>
      </c>
      <c r="K666">
        <v>1.8569819999999999</v>
      </c>
      <c r="L666">
        <v>1.44E-4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198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38.664338000000001</v>
      </c>
      <c r="I667">
        <v>1.359E-2</v>
      </c>
      <c r="J667" t="s">
        <v>3</v>
      </c>
      <c r="K667">
        <v>2.2175950000000002</v>
      </c>
      <c r="L667">
        <v>1.5899999999999999E-4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198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45.007165000000001</v>
      </c>
      <c r="I668">
        <v>1.5401E-2</v>
      </c>
      <c r="J668" t="s">
        <v>3</v>
      </c>
      <c r="K668">
        <v>2.5782310000000002</v>
      </c>
      <c r="L668">
        <v>1.7200000000000001E-4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198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51.351036999999998</v>
      </c>
      <c r="I669">
        <v>1.7486999999999999E-2</v>
      </c>
      <c r="J669" t="s">
        <v>3</v>
      </c>
      <c r="K669">
        <v>2.939419</v>
      </c>
      <c r="L669">
        <v>1.94E-4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198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57.694560000000003</v>
      </c>
      <c r="I670">
        <v>2.0205999999999998E-2</v>
      </c>
      <c r="J670" t="s">
        <v>3</v>
      </c>
      <c r="K670">
        <v>3.3003610000000001</v>
      </c>
      <c r="L670">
        <v>2.2000000000000001E-4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198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64.038020000000003</v>
      </c>
      <c r="I671">
        <v>2.3057000000000001E-2</v>
      </c>
      <c r="J671" t="s">
        <v>3</v>
      </c>
      <c r="K671">
        <v>3.6614260000000001</v>
      </c>
      <c r="L671">
        <v>2.3800000000000001E-4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198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70.380910999999998</v>
      </c>
      <c r="I672">
        <v>2.6429999999999999E-2</v>
      </c>
      <c r="J672" t="s">
        <v>3</v>
      </c>
      <c r="K672">
        <v>4.0226550000000003</v>
      </c>
      <c r="L672">
        <v>2.6200000000000003E-4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198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76.725153000000006</v>
      </c>
      <c r="I673">
        <v>3.0093000000000002E-2</v>
      </c>
      <c r="J673" t="s">
        <v>3</v>
      </c>
      <c r="K673">
        <v>4.3847630000000004</v>
      </c>
      <c r="L673">
        <v>2.92E-4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198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83.068473999999995</v>
      </c>
      <c r="I674">
        <v>3.4112999999999997E-2</v>
      </c>
      <c r="J674" t="s">
        <v>3</v>
      </c>
      <c r="K674">
        <v>4.7459100000000003</v>
      </c>
      <c r="L674">
        <v>3.2499999999999999E-4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198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89.412225000000007</v>
      </c>
      <c r="I675">
        <v>3.8174E-2</v>
      </c>
      <c r="J675" t="s">
        <v>3</v>
      </c>
      <c r="K675">
        <v>5.1079160000000003</v>
      </c>
      <c r="L675">
        <v>3.6600000000000001E-4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198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95.755934999999994</v>
      </c>
      <c r="I676">
        <v>4.2729999999999997E-2</v>
      </c>
      <c r="J676" t="s">
        <v>3</v>
      </c>
      <c r="K676">
        <v>5.4697990000000001</v>
      </c>
      <c r="L676">
        <v>3.9800000000000002E-4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198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102.099706</v>
      </c>
      <c r="I677">
        <v>4.7863000000000003E-2</v>
      </c>
      <c r="J677" t="s">
        <v>3</v>
      </c>
      <c r="K677">
        <v>5.8329719999999998</v>
      </c>
      <c r="L677">
        <v>4.26E-4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198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108.44372300000001</v>
      </c>
      <c r="I678">
        <v>5.3127000000000001E-2</v>
      </c>
      <c r="J678" t="s">
        <v>3</v>
      </c>
      <c r="K678">
        <v>6.1951219999999996</v>
      </c>
      <c r="L678">
        <v>4.57E-4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198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114.788087</v>
      </c>
      <c r="I679">
        <v>5.8944999999999997E-2</v>
      </c>
      <c r="J679" t="s">
        <v>3</v>
      </c>
      <c r="K679">
        <v>6.557804</v>
      </c>
      <c r="L679">
        <v>5.0900000000000001E-4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198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121.13285999999999</v>
      </c>
      <c r="I680">
        <v>6.5351999999999993E-2</v>
      </c>
      <c r="J680" t="s">
        <v>3</v>
      </c>
      <c r="K680">
        <v>6.9201170000000003</v>
      </c>
      <c r="L680">
        <v>5.3200000000000003E-4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198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127.476876</v>
      </c>
      <c r="I681">
        <v>7.1623999999999993E-2</v>
      </c>
      <c r="J681" t="s">
        <v>3</v>
      </c>
      <c r="K681">
        <v>7.282451</v>
      </c>
      <c r="L681">
        <v>5.5800000000000001E-4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199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7.9877130000000003</v>
      </c>
      <c r="I682">
        <v>2.4910000000000002E-3</v>
      </c>
      <c r="J682" t="s">
        <v>3</v>
      </c>
      <c r="K682">
        <v>2.0656949999999998</v>
      </c>
      <c r="L682">
        <v>6.8999999999999997E-5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199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15.691572000000001</v>
      </c>
      <c r="I683">
        <v>2.3879999999999999E-3</v>
      </c>
      <c r="J683" t="s">
        <v>3</v>
      </c>
      <c r="K683">
        <v>4.0897519999999998</v>
      </c>
      <c r="L683">
        <v>7.7999999999999999E-5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199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23.395690999999999</v>
      </c>
      <c r="I684">
        <v>2.931E-3</v>
      </c>
      <c r="J684" t="s">
        <v>3</v>
      </c>
      <c r="K684">
        <v>6.1143830000000001</v>
      </c>
      <c r="L684">
        <v>8.7999999999999998E-5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199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31.101120000000002</v>
      </c>
      <c r="I685">
        <v>3.9100000000000003E-3</v>
      </c>
      <c r="J685" t="s">
        <v>3</v>
      </c>
      <c r="K685">
        <v>8.1398539999999997</v>
      </c>
      <c r="L685">
        <v>1.0900000000000001E-4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199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38.806716000000002</v>
      </c>
      <c r="I686">
        <v>5.4580000000000002E-3</v>
      </c>
      <c r="J686" t="s">
        <v>3</v>
      </c>
      <c r="K686">
        <v>10.165946</v>
      </c>
      <c r="L686">
        <v>1.2300000000000001E-4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199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46.511780999999999</v>
      </c>
      <c r="I687">
        <v>7.5079999999999999E-3</v>
      </c>
      <c r="J687" t="s">
        <v>3</v>
      </c>
      <c r="K687">
        <v>12.191527000000001</v>
      </c>
      <c r="L687">
        <v>1.3200000000000001E-4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199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54.217604999999999</v>
      </c>
      <c r="I688">
        <v>9.8930000000000008E-3</v>
      </c>
      <c r="J688" t="s">
        <v>3</v>
      </c>
      <c r="K688">
        <v>14.217845000000001</v>
      </c>
      <c r="L688">
        <v>1.5100000000000001E-4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199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61.923470000000002</v>
      </c>
      <c r="I689">
        <v>1.289E-2</v>
      </c>
      <c r="J689" t="s">
        <v>3</v>
      </c>
      <c r="K689">
        <v>16.244408</v>
      </c>
      <c r="L689">
        <v>1.65E-4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199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69.630329000000003</v>
      </c>
      <c r="I690">
        <v>1.6419E-2</v>
      </c>
      <c r="J690" t="s">
        <v>3</v>
      </c>
      <c r="K690">
        <v>18.271180999999999</v>
      </c>
      <c r="L690">
        <v>2.0699999999999999E-4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199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77.336393000000001</v>
      </c>
      <c r="I691">
        <v>2.0258999999999999E-2</v>
      </c>
      <c r="J691" t="s">
        <v>3</v>
      </c>
      <c r="K691">
        <v>20.297851000000001</v>
      </c>
      <c r="L691">
        <v>2.3800000000000001E-4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199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85.043070999999998</v>
      </c>
      <c r="I692">
        <v>2.4625000000000001E-2</v>
      </c>
      <c r="J692" t="s">
        <v>3</v>
      </c>
      <c r="K692">
        <v>22.325074000000001</v>
      </c>
      <c r="L692">
        <v>2.5000000000000001E-4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199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92.749751000000003</v>
      </c>
      <c r="I693">
        <v>2.9232999999999999E-2</v>
      </c>
      <c r="J693" t="s">
        <v>3</v>
      </c>
      <c r="K693">
        <v>24.351908999999999</v>
      </c>
      <c r="L693">
        <v>2.6600000000000001E-4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199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100.456677</v>
      </c>
      <c r="I694">
        <v>3.4417000000000003E-2</v>
      </c>
      <c r="J694" t="s">
        <v>3</v>
      </c>
      <c r="K694">
        <v>26.378681</v>
      </c>
      <c r="L694">
        <v>2.81E-4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199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108.16329399999999</v>
      </c>
      <c r="I695">
        <v>3.9886999999999999E-2</v>
      </c>
      <c r="J695" t="s">
        <v>3</v>
      </c>
      <c r="K695">
        <v>28.405946</v>
      </c>
      <c r="L695">
        <v>3.01E-4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199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115.870898</v>
      </c>
      <c r="I696">
        <v>4.5582999999999999E-2</v>
      </c>
      <c r="J696" t="s">
        <v>3</v>
      </c>
      <c r="K696">
        <v>30.434028999999999</v>
      </c>
      <c r="L696">
        <v>3.1500000000000001E-4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199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123.579178</v>
      </c>
      <c r="I697">
        <v>5.1899000000000001E-2</v>
      </c>
      <c r="J697" t="s">
        <v>3</v>
      </c>
      <c r="K697">
        <v>32.462228000000003</v>
      </c>
      <c r="L697">
        <v>3.6000000000000002E-4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199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131.287003</v>
      </c>
      <c r="I698">
        <v>5.8261E-2</v>
      </c>
      <c r="J698" t="s">
        <v>3</v>
      </c>
      <c r="K698">
        <v>34.490440999999997</v>
      </c>
      <c r="L698">
        <v>3.7399999999999998E-4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199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138.99504400000001</v>
      </c>
      <c r="I699">
        <v>6.5151000000000001E-2</v>
      </c>
      <c r="J699" t="s">
        <v>3</v>
      </c>
      <c r="K699">
        <v>36.518858999999999</v>
      </c>
      <c r="L699">
        <v>3.7800000000000003E-4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199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146.70353399999999</v>
      </c>
      <c r="I700">
        <v>7.2660000000000002E-2</v>
      </c>
      <c r="J700" t="s">
        <v>3</v>
      </c>
      <c r="K700">
        <v>38.547606000000002</v>
      </c>
      <c r="L700">
        <v>4.0200000000000001E-4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199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154.412105</v>
      </c>
      <c r="I701">
        <v>8.0615000000000006E-2</v>
      </c>
      <c r="J701" t="s">
        <v>3</v>
      </c>
      <c r="K701">
        <v>40.576661000000001</v>
      </c>
      <c r="L701">
        <v>4.4999999999999999E-4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8.9748699999999992</v>
      </c>
      <c r="I702">
        <v>7.0889999999999998E-3</v>
      </c>
      <c r="J702" t="s">
        <v>3</v>
      </c>
      <c r="K702">
        <v>2.0609440000000001</v>
      </c>
      <c r="L702">
        <v>5.3000000000000001E-5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17.505528000000002</v>
      </c>
      <c r="I703">
        <v>6.417E-3</v>
      </c>
      <c r="J703" t="s">
        <v>3</v>
      </c>
      <c r="K703">
        <v>4.084632</v>
      </c>
      <c r="L703">
        <v>6.4999999999999994E-5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26.037845000000001</v>
      </c>
      <c r="I704">
        <v>6.3309999999999998E-3</v>
      </c>
      <c r="J704" t="s">
        <v>3</v>
      </c>
      <c r="K704">
        <v>6.1090989999999996</v>
      </c>
      <c r="L704">
        <v>8.2999999999999998E-5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34.570856999999997</v>
      </c>
      <c r="I705">
        <v>6.4900000000000001E-3</v>
      </c>
      <c r="J705" t="s">
        <v>3</v>
      </c>
      <c r="K705">
        <v>8.1335250000000006</v>
      </c>
      <c r="L705">
        <v>9.1000000000000003E-5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43.105175000000003</v>
      </c>
      <c r="I706">
        <v>7.2779999999999997E-3</v>
      </c>
      <c r="J706" t="s">
        <v>3</v>
      </c>
      <c r="K706">
        <v>10.158963</v>
      </c>
      <c r="L706">
        <v>9.5000000000000005E-5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51.639082999999999</v>
      </c>
      <c r="I707">
        <v>8.2030000000000002E-3</v>
      </c>
      <c r="J707" t="s">
        <v>3</v>
      </c>
      <c r="K707">
        <v>12.184093000000001</v>
      </c>
      <c r="L707">
        <v>1.11E-4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60.174812000000003</v>
      </c>
      <c r="I708">
        <v>9.3380000000000008E-3</v>
      </c>
      <c r="J708" t="s">
        <v>3</v>
      </c>
      <c r="K708">
        <v>14.209960000000001</v>
      </c>
      <c r="L708">
        <v>1.2E-4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68.711124999999996</v>
      </c>
      <c r="I709">
        <v>1.0761E-2</v>
      </c>
      <c r="J709" t="s">
        <v>3</v>
      </c>
      <c r="K709">
        <v>16.236073999999999</v>
      </c>
      <c r="L709">
        <v>1.5100000000000001E-4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77.248501000000005</v>
      </c>
      <c r="I710">
        <v>1.2841E-2</v>
      </c>
      <c r="J710" t="s">
        <v>3</v>
      </c>
      <c r="K710">
        <v>18.262560000000001</v>
      </c>
      <c r="L710">
        <v>1.6799999999999999E-4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85.787764999999993</v>
      </c>
      <c r="I711">
        <v>1.5271E-2</v>
      </c>
      <c r="J711" t="s">
        <v>3</v>
      </c>
      <c r="K711">
        <v>20.289455</v>
      </c>
      <c r="L711">
        <v>1.9799999999999999E-4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94.326802999999998</v>
      </c>
      <c r="I712">
        <v>1.7805000000000001E-2</v>
      </c>
      <c r="J712" t="s">
        <v>3</v>
      </c>
      <c r="K712">
        <v>22.316227999999999</v>
      </c>
      <c r="L712">
        <v>2.1599999999999999E-4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102.866022</v>
      </c>
      <c r="I713">
        <v>2.0920999999999999E-2</v>
      </c>
      <c r="J713" t="s">
        <v>3</v>
      </c>
      <c r="K713">
        <v>24.343308</v>
      </c>
      <c r="L713">
        <v>2.2699999999999999E-4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111.405737</v>
      </c>
      <c r="I714">
        <v>2.3576E-2</v>
      </c>
      <c r="J714" t="s">
        <v>3</v>
      </c>
      <c r="K714">
        <v>26.37049</v>
      </c>
      <c r="L714">
        <v>2.5700000000000001E-4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119.94637400000001</v>
      </c>
      <c r="I715">
        <v>2.6532E-2</v>
      </c>
      <c r="J715" t="s">
        <v>3</v>
      </c>
      <c r="K715">
        <v>28.397303999999998</v>
      </c>
      <c r="L715">
        <v>2.7300000000000002E-4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128.48792499999999</v>
      </c>
      <c r="I716">
        <v>2.9801000000000001E-2</v>
      </c>
      <c r="J716" t="s">
        <v>3</v>
      </c>
      <c r="K716">
        <v>30.425101000000002</v>
      </c>
      <c r="L716">
        <v>2.8800000000000001E-4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137.02821900000001</v>
      </c>
      <c r="I717">
        <v>3.3493000000000002E-2</v>
      </c>
      <c r="J717" t="s">
        <v>3</v>
      </c>
      <c r="K717">
        <v>32.452562</v>
      </c>
      <c r="L717">
        <v>3.1300000000000002E-4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145.57037600000001</v>
      </c>
      <c r="I718">
        <v>3.7033999999999997E-2</v>
      </c>
      <c r="J718" t="s">
        <v>3</v>
      </c>
      <c r="K718">
        <v>34.481020999999998</v>
      </c>
      <c r="L718">
        <v>3.3500000000000001E-4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154.11437599999999</v>
      </c>
      <c r="I719">
        <v>4.0833000000000001E-2</v>
      </c>
      <c r="J719" t="s">
        <v>3</v>
      </c>
      <c r="K719">
        <v>36.509973000000002</v>
      </c>
      <c r="L719">
        <v>3.86E-4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162.65921399999999</v>
      </c>
      <c r="I720">
        <v>4.5381999999999999E-2</v>
      </c>
      <c r="J720" t="s">
        <v>3</v>
      </c>
      <c r="K720">
        <v>38.539333999999997</v>
      </c>
      <c r="L720">
        <v>4.1800000000000002E-4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171.20323500000001</v>
      </c>
      <c r="I721">
        <v>4.9562000000000002E-2</v>
      </c>
      <c r="J721" t="s">
        <v>3</v>
      </c>
      <c r="K721">
        <v>40.567875999999998</v>
      </c>
      <c r="L721">
        <v>4.5100000000000001E-4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49" workbookViewId="0">
      <selection activeCell="A1458" sqref="A1458:L201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164</v>
      </c>
      <c r="F1" t="s">
        <v>165</v>
      </c>
      <c r="G1" t="s">
        <v>168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8760.69</v>
      </c>
      <c r="C2">
        <v>168.42400000000001</v>
      </c>
      <c r="D2">
        <v>147.268</v>
      </c>
      <c r="E2">
        <v>104.776</v>
      </c>
      <c r="F2">
        <v>96.981700000000004</v>
      </c>
      <c r="G2">
        <v>0</v>
      </c>
      <c r="H2">
        <v>96.981700000000004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158.17099999999999</v>
      </c>
      <c r="C3">
        <v>156.46199999999999</v>
      </c>
      <c r="D3">
        <v>135.66300000000001</v>
      </c>
      <c r="E3">
        <v>96.579300000000003</v>
      </c>
      <c r="F3">
        <v>89.273099999999999</v>
      </c>
      <c r="G3">
        <v>0</v>
      </c>
      <c r="H3">
        <v>89.273099999999999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151.92500000000001</v>
      </c>
      <c r="C4">
        <v>150.31200000000001</v>
      </c>
      <c r="D4">
        <v>129.51499999999999</v>
      </c>
      <c r="E4">
        <v>92.288899999999998</v>
      </c>
      <c r="F4">
        <v>85.3</v>
      </c>
      <c r="G4">
        <v>0</v>
      </c>
      <c r="H4">
        <v>85.3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151.666</v>
      </c>
      <c r="C5">
        <v>150.04900000000001</v>
      </c>
      <c r="D5">
        <v>129.36500000000001</v>
      </c>
      <c r="E5">
        <v>92.150700000000001</v>
      </c>
      <c r="F5">
        <v>85.134200000000007</v>
      </c>
      <c r="G5">
        <v>0</v>
      </c>
      <c r="H5">
        <v>85.134200000000007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151.65</v>
      </c>
      <c r="C6">
        <v>150.00200000000001</v>
      </c>
      <c r="D6">
        <v>129.32400000000001</v>
      </c>
      <c r="E6">
        <v>92.128200000000007</v>
      </c>
      <c r="F6">
        <v>85.161900000000003</v>
      </c>
      <c r="G6">
        <v>0</v>
      </c>
      <c r="H6">
        <v>85.161900000000003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151.779</v>
      </c>
      <c r="C7">
        <v>150.15799999999999</v>
      </c>
      <c r="D7">
        <v>129.37700000000001</v>
      </c>
      <c r="E7">
        <v>92.152699999999996</v>
      </c>
      <c r="F7">
        <v>85.130099999999999</v>
      </c>
      <c r="G7">
        <v>0</v>
      </c>
      <c r="H7">
        <v>85.130099999999999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151.64099999999999</v>
      </c>
      <c r="C8">
        <v>150.042</v>
      </c>
      <c r="D8">
        <v>129.322</v>
      </c>
      <c r="E8">
        <v>92.138499999999993</v>
      </c>
      <c r="F8">
        <v>85.182299999999998</v>
      </c>
      <c r="G8">
        <v>0</v>
      </c>
      <c r="H8">
        <v>85.182299999999998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159.05799999999999</v>
      </c>
      <c r="C9">
        <v>156.81800000000001</v>
      </c>
      <c r="D9">
        <v>130.202</v>
      </c>
      <c r="E9">
        <v>92.157899999999998</v>
      </c>
      <c r="F9">
        <v>85.149600000000007</v>
      </c>
      <c r="G9">
        <v>0</v>
      </c>
      <c r="H9">
        <v>85.149600000000007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159.38399999999999</v>
      </c>
      <c r="C10">
        <v>156.81399999999999</v>
      </c>
      <c r="D10">
        <v>129.88</v>
      </c>
      <c r="E10">
        <v>92.006299999999996</v>
      </c>
      <c r="F10">
        <v>85.093199999999996</v>
      </c>
      <c r="G10">
        <v>0</v>
      </c>
      <c r="H10">
        <v>85.093199999999996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154.74600000000001</v>
      </c>
      <c r="C11">
        <v>152.93199999999999</v>
      </c>
      <c r="D11">
        <v>129.60400000000001</v>
      </c>
      <c r="E11">
        <v>92.136399999999995</v>
      </c>
      <c r="F11">
        <v>85.133200000000002</v>
      </c>
      <c r="G11">
        <v>0</v>
      </c>
      <c r="H11">
        <v>85.133200000000002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1131.8599999999999</v>
      </c>
      <c r="C12">
        <v>154.94</v>
      </c>
      <c r="D12">
        <v>129.74</v>
      </c>
      <c r="E12">
        <v>92.1374</v>
      </c>
      <c r="F12">
        <v>85.1905</v>
      </c>
      <c r="G12">
        <v>0</v>
      </c>
      <c r="H12">
        <v>85.1905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159.90299999999999</v>
      </c>
      <c r="C13">
        <v>156.53899999999999</v>
      </c>
      <c r="D13">
        <v>129.59899999999999</v>
      </c>
      <c r="E13">
        <v>91.975499999999997</v>
      </c>
      <c r="F13">
        <v>84.990799999999993</v>
      </c>
      <c r="G13">
        <v>0</v>
      </c>
      <c r="H13">
        <v>84.990799999999993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153.28200000000001</v>
      </c>
      <c r="C14">
        <v>151.215</v>
      </c>
      <c r="D14">
        <v>129.35499999999999</v>
      </c>
      <c r="E14">
        <v>92.158900000000003</v>
      </c>
      <c r="F14">
        <v>85.201800000000006</v>
      </c>
      <c r="G14">
        <v>0</v>
      </c>
      <c r="H14">
        <v>85.201800000000006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157.5</v>
      </c>
      <c r="C15">
        <v>155.214</v>
      </c>
      <c r="D15">
        <v>129.94800000000001</v>
      </c>
      <c r="E15">
        <v>92.149600000000007</v>
      </c>
      <c r="F15">
        <v>85.158799999999999</v>
      </c>
      <c r="G15">
        <v>0</v>
      </c>
      <c r="H15">
        <v>85.158799999999999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157.91999999999999</v>
      </c>
      <c r="C16">
        <v>155.56</v>
      </c>
      <c r="D16">
        <v>129.64699999999999</v>
      </c>
      <c r="E16">
        <v>92.173100000000005</v>
      </c>
      <c r="F16">
        <v>85.194599999999994</v>
      </c>
      <c r="G16">
        <v>0</v>
      </c>
      <c r="H16">
        <v>85.194599999999994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310.517</v>
      </c>
      <c r="C17">
        <v>153.09100000000001</v>
      </c>
      <c r="D17">
        <v>129.673</v>
      </c>
      <c r="E17">
        <v>92.21</v>
      </c>
      <c r="F17">
        <v>85.189499999999995</v>
      </c>
      <c r="G17">
        <v>0</v>
      </c>
      <c r="H17">
        <v>85.189499999999995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154.46799999999999</v>
      </c>
      <c r="C18">
        <v>152.77500000000001</v>
      </c>
      <c r="D18">
        <v>129.20599999999999</v>
      </c>
      <c r="E18">
        <v>91.904899999999998</v>
      </c>
      <c r="F18">
        <v>84.972399999999993</v>
      </c>
      <c r="G18">
        <v>0</v>
      </c>
      <c r="H18">
        <v>84.972399999999993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154.92699999999999</v>
      </c>
      <c r="C19">
        <v>153.19300000000001</v>
      </c>
      <c r="D19">
        <v>129.65700000000001</v>
      </c>
      <c r="E19">
        <v>92.182400000000001</v>
      </c>
      <c r="F19">
        <v>85.177199999999999</v>
      </c>
      <c r="G19">
        <v>0</v>
      </c>
      <c r="H19">
        <v>85.177199999999999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160.309</v>
      </c>
      <c r="C20">
        <v>158.30699999999999</v>
      </c>
      <c r="D20">
        <v>130.042</v>
      </c>
      <c r="E20">
        <v>92.220200000000006</v>
      </c>
      <c r="F20">
        <v>85.244799999999998</v>
      </c>
      <c r="G20">
        <v>0</v>
      </c>
      <c r="H20">
        <v>85.244799999999998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153.607</v>
      </c>
      <c r="C21">
        <v>151.535</v>
      </c>
      <c r="D21">
        <v>129.35300000000001</v>
      </c>
      <c r="E21">
        <v>92.134299999999996</v>
      </c>
      <c r="F21">
        <v>85.137299999999996</v>
      </c>
      <c r="G21">
        <v>0</v>
      </c>
      <c r="H21">
        <v>85.137299999999996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151.81700000000001</v>
      </c>
      <c r="C22">
        <v>150.15199999999999</v>
      </c>
      <c r="D22">
        <v>129.39500000000001</v>
      </c>
      <c r="E22">
        <v>92.21</v>
      </c>
      <c r="F22">
        <v>85.228399999999993</v>
      </c>
      <c r="G22">
        <v>0</v>
      </c>
      <c r="H22">
        <v>85.228399999999993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151.76599999999999</v>
      </c>
      <c r="C23">
        <v>150.10900000000001</v>
      </c>
      <c r="D23">
        <v>129.44300000000001</v>
      </c>
      <c r="E23">
        <v>92.183400000000006</v>
      </c>
      <c r="F23">
        <v>85.181299999999993</v>
      </c>
      <c r="G23">
        <v>0</v>
      </c>
      <c r="H23">
        <v>85.181299999999993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151.82499999999999</v>
      </c>
      <c r="C24">
        <v>150.15199999999999</v>
      </c>
      <c r="D24">
        <v>129.399</v>
      </c>
      <c r="E24">
        <v>92.2029</v>
      </c>
      <c r="F24">
        <v>85.245800000000003</v>
      </c>
      <c r="G24">
        <v>0</v>
      </c>
      <c r="H24">
        <v>85.245800000000003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159.738</v>
      </c>
      <c r="C25">
        <v>157.48699999999999</v>
      </c>
      <c r="D25">
        <v>130.345</v>
      </c>
      <c r="E25">
        <v>92.201800000000006</v>
      </c>
      <c r="F25">
        <v>85.212000000000003</v>
      </c>
      <c r="G25">
        <v>0</v>
      </c>
      <c r="H25">
        <v>85.212000000000003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159.001</v>
      </c>
      <c r="C26">
        <v>156.52000000000001</v>
      </c>
      <c r="D26">
        <v>130.001</v>
      </c>
      <c r="E26">
        <v>92.141400000000004</v>
      </c>
      <c r="F26">
        <v>85.173100000000005</v>
      </c>
      <c r="G26">
        <v>0</v>
      </c>
      <c r="H26">
        <v>85.173100000000005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155.19200000000001</v>
      </c>
      <c r="C27">
        <v>153.39599999999999</v>
      </c>
      <c r="D27">
        <v>129.696</v>
      </c>
      <c r="E27">
        <v>92.181399999999996</v>
      </c>
      <c r="F27">
        <v>85.17</v>
      </c>
      <c r="G27">
        <v>0</v>
      </c>
      <c r="H27">
        <v>85.17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158.32300000000001</v>
      </c>
      <c r="C28">
        <v>155.91</v>
      </c>
      <c r="D28">
        <v>129.88999999999999</v>
      </c>
      <c r="E28">
        <v>92.191599999999994</v>
      </c>
      <c r="F28">
        <v>85.239599999999996</v>
      </c>
      <c r="G28">
        <v>0</v>
      </c>
      <c r="H28">
        <v>85.239599999999996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157.90100000000001</v>
      </c>
      <c r="C29">
        <v>155.02500000000001</v>
      </c>
      <c r="D29">
        <v>129.547</v>
      </c>
      <c r="E29">
        <v>92.070800000000006</v>
      </c>
      <c r="F29">
        <v>85.055400000000006</v>
      </c>
      <c r="G29">
        <v>0</v>
      </c>
      <c r="H29">
        <v>85.055400000000006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152.654</v>
      </c>
      <c r="C30">
        <v>150.798</v>
      </c>
      <c r="D30">
        <v>129.35900000000001</v>
      </c>
      <c r="E30">
        <v>92.179299999999998</v>
      </c>
      <c r="F30">
        <v>85.215100000000007</v>
      </c>
      <c r="G30">
        <v>0</v>
      </c>
      <c r="H30">
        <v>85.215100000000007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152.256</v>
      </c>
      <c r="C31">
        <v>150.59</v>
      </c>
      <c r="D31">
        <v>129.44</v>
      </c>
      <c r="E31">
        <v>92.199799999999996</v>
      </c>
      <c r="F31">
        <v>85.212000000000003</v>
      </c>
      <c r="G31">
        <v>0</v>
      </c>
      <c r="H31">
        <v>85.212000000000003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152.12100000000001</v>
      </c>
      <c r="C32">
        <v>150.46899999999999</v>
      </c>
      <c r="D32">
        <v>129.40799999999999</v>
      </c>
      <c r="E32">
        <v>92.239699999999999</v>
      </c>
      <c r="F32">
        <v>85.256</v>
      </c>
      <c r="G32">
        <v>0</v>
      </c>
      <c r="H32">
        <v>85.256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151.89699999999999</v>
      </c>
      <c r="C33">
        <v>150.232</v>
      </c>
      <c r="D33">
        <v>129.471</v>
      </c>
      <c r="E33">
        <v>92.222300000000004</v>
      </c>
      <c r="F33">
        <v>85.229399999999998</v>
      </c>
      <c r="G33">
        <v>0</v>
      </c>
      <c r="H33">
        <v>85.229399999999998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152.166</v>
      </c>
      <c r="C34">
        <v>150.47900000000001</v>
      </c>
      <c r="D34">
        <v>129.37799999999999</v>
      </c>
      <c r="E34">
        <v>92.189599999999999</v>
      </c>
      <c r="F34">
        <v>85.247799999999998</v>
      </c>
      <c r="G34">
        <v>0</v>
      </c>
      <c r="H34">
        <v>85.247799999999998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152.18</v>
      </c>
      <c r="C35">
        <v>150.52000000000001</v>
      </c>
      <c r="D35">
        <v>129.42099999999999</v>
      </c>
      <c r="E35">
        <v>92.212100000000007</v>
      </c>
      <c r="F35">
        <v>85.185400000000001</v>
      </c>
      <c r="G35">
        <v>0</v>
      </c>
      <c r="H35">
        <v>85.185400000000001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152.233</v>
      </c>
      <c r="C36">
        <v>150.583</v>
      </c>
      <c r="D36">
        <v>129.39500000000001</v>
      </c>
      <c r="E36">
        <v>92.209000000000003</v>
      </c>
      <c r="F36">
        <v>85.248800000000003</v>
      </c>
      <c r="G36">
        <v>0</v>
      </c>
      <c r="H36">
        <v>85.248800000000003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152.33699999999999</v>
      </c>
      <c r="C37">
        <v>150.68799999999999</v>
      </c>
      <c r="D37">
        <v>129.45500000000001</v>
      </c>
      <c r="E37">
        <v>92.189599999999999</v>
      </c>
      <c r="F37">
        <v>85.202799999999996</v>
      </c>
      <c r="G37">
        <v>0</v>
      </c>
      <c r="H37">
        <v>85.202799999999996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151.78700000000001</v>
      </c>
      <c r="C38">
        <v>150.15100000000001</v>
      </c>
      <c r="D38">
        <v>129.381</v>
      </c>
      <c r="E38">
        <v>92.192599999999999</v>
      </c>
      <c r="F38">
        <v>85.236599999999996</v>
      </c>
      <c r="G38">
        <v>0</v>
      </c>
      <c r="H38">
        <v>85.236599999999996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151.75899999999999</v>
      </c>
      <c r="C39">
        <v>150.12200000000001</v>
      </c>
      <c r="D39">
        <v>129.43700000000001</v>
      </c>
      <c r="E39">
        <v>92.183400000000006</v>
      </c>
      <c r="F39">
        <v>85.185400000000001</v>
      </c>
      <c r="G39">
        <v>0</v>
      </c>
      <c r="H39">
        <v>85.185400000000001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151.68700000000001</v>
      </c>
      <c r="C40">
        <v>150.05600000000001</v>
      </c>
      <c r="D40">
        <v>129.398</v>
      </c>
      <c r="E40">
        <v>92.220299999999995</v>
      </c>
      <c r="F40">
        <v>85.248900000000006</v>
      </c>
      <c r="G40">
        <v>0</v>
      </c>
      <c r="H40">
        <v>85.248900000000006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151.83600000000001</v>
      </c>
      <c r="C41">
        <v>150.20099999999999</v>
      </c>
      <c r="D41">
        <v>129.47399999999999</v>
      </c>
      <c r="E41">
        <v>92.206999999999994</v>
      </c>
      <c r="F41">
        <v>85.184399999999997</v>
      </c>
      <c r="G41">
        <v>0</v>
      </c>
      <c r="H41">
        <v>85.184399999999997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151.74799999999999</v>
      </c>
      <c r="C42">
        <v>150.108</v>
      </c>
      <c r="D42">
        <v>129.39099999999999</v>
      </c>
      <c r="E42">
        <v>92.204899999999995</v>
      </c>
      <c r="F42">
        <v>85.241699999999994</v>
      </c>
      <c r="G42">
        <v>0</v>
      </c>
      <c r="H42">
        <v>85.241699999999994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151.78800000000001</v>
      </c>
      <c r="C43">
        <v>150.14699999999999</v>
      </c>
      <c r="D43">
        <v>129.434</v>
      </c>
      <c r="E43">
        <v>92.189599999999999</v>
      </c>
      <c r="F43">
        <v>85.196600000000004</v>
      </c>
      <c r="G43">
        <v>0</v>
      </c>
      <c r="H43">
        <v>85.196600000000004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151.666</v>
      </c>
      <c r="C44">
        <v>150.024</v>
      </c>
      <c r="D44">
        <v>129.399</v>
      </c>
      <c r="E44">
        <v>92.206999999999994</v>
      </c>
      <c r="F44">
        <v>85.234499999999997</v>
      </c>
      <c r="G44">
        <v>0</v>
      </c>
      <c r="H44">
        <v>85.234499999999997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151.779</v>
      </c>
      <c r="C45">
        <v>150.14400000000001</v>
      </c>
      <c r="D45">
        <v>129.43700000000001</v>
      </c>
      <c r="E45">
        <v>92.218199999999996</v>
      </c>
      <c r="F45">
        <v>85.198700000000002</v>
      </c>
      <c r="G45">
        <v>0</v>
      </c>
      <c r="H45">
        <v>85.198700000000002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151.88900000000001</v>
      </c>
      <c r="C46">
        <v>150.21199999999999</v>
      </c>
      <c r="D46">
        <v>129.41499999999999</v>
      </c>
      <c r="E46">
        <v>92.206999999999994</v>
      </c>
      <c r="F46">
        <v>85.260099999999994</v>
      </c>
      <c r="G46">
        <v>0</v>
      </c>
      <c r="H46">
        <v>85.260099999999994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152.02799999999999</v>
      </c>
      <c r="C47">
        <v>150.35400000000001</v>
      </c>
      <c r="D47">
        <v>129.42099999999999</v>
      </c>
      <c r="E47">
        <v>92.192599999999999</v>
      </c>
      <c r="F47">
        <v>85.167000000000002</v>
      </c>
      <c r="G47">
        <v>0</v>
      </c>
      <c r="H47">
        <v>85.167000000000002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152.20099999999999</v>
      </c>
      <c r="C48">
        <v>150.517</v>
      </c>
      <c r="D48">
        <v>129.39599999999999</v>
      </c>
      <c r="E48">
        <v>92.2059</v>
      </c>
      <c r="F48">
        <v>85.2376</v>
      </c>
      <c r="G48">
        <v>0</v>
      </c>
      <c r="H48">
        <v>85.2376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152.16800000000001</v>
      </c>
      <c r="C49">
        <v>150.52199999999999</v>
      </c>
      <c r="D49">
        <v>129.446</v>
      </c>
      <c r="E49">
        <v>92.207999999999998</v>
      </c>
      <c r="F49">
        <v>85.200699999999998</v>
      </c>
      <c r="G49">
        <v>0</v>
      </c>
      <c r="H49">
        <v>85.200699999999998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152.22999999999999</v>
      </c>
      <c r="C50">
        <v>150.54</v>
      </c>
      <c r="D50">
        <v>129.37700000000001</v>
      </c>
      <c r="E50">
        <v>92.203900000000004</v>
      </c>
      <c r="F50">
        <v>85.224299999999999</v>
      </c>
      <c r="G50">
        <v>0</v>
      </c>
      <c r="H50">
        <v>85.224299999999999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159.005</v>
      </c>
      <c r="C51">
        <v>156.655</v>
      </c>
      <c r="D51">
        <v>130.18299999999999</v>
      </c>
      <c r="E51">
        <v>92.173199999999994</v>
      </c>
      <c r="F51">
        <v>85.177199999999999</v>
      </c>
      <c r="G51">
        <v>0</v>
      </c>
      <c r="H51">
        <v>85.177199999999999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159.946</v>
      </c>
      <c r="C52">
        <v>157.27000000000001</v>
      </c>
      <c r="D52">
        <v>130.02699999999999</v>
      </c>
      <c r="E52">
        <v>92.065700000000007</v>
      </c>
      <c r="F52">
        <v>85.147400000000005</v>
      </c>
      <c r="G52">
        <v>0</v>
      </c>
      <c r="H52">
        <v>85.147400000000005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154.77799999999999</v>
      </c>
      <c r="C53">
        <v>152.98500000000001</v>
      </c>
      <c r="D53">
        <v>129.649</v>
      </c>
      <c r="E53">
        <v>92.189599999999999</v>
      </c>
      <c r="F53">
        <v>85.178200000000004</v>
      </c>
      <c r="G53">
        <v>0</v>
      </c>
      <c r="H53">
        <v>85.178200000000004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156.83799999999999</v>
      </c>
      <c r="C54">
        <v>154.227</v>
      </c>
      <c r="D54">
        <v>129.78100000000001</v>
      </c>
      <c r="E54">
        <v>92.244799999999998</v>
      </c>
      <c r="F54">
        <v>85.253900000000002</v>
      </c>
      <c r="G54">
        <v>0</v>
      </c>
      <c r="H54">
        <v>85.253900000000002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159.15899999999999</v>
      </c>
      <c r="C55">
        <v>155.97800000000001</v>
      </c>
      <c r="D55">
        <v>129.60499999999999</v>
      </c>
      <c r="E55">
        <v>92.020600000000002</v>
      </c>
      <c r="F55">
        <v>85.038899999999998</v>
      </c>
      <c r="G55">
        <v>0</v>
      </c>
      <c r="H55">
        <v>85.038899999999998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152.869</v>
      </c>
      <c r="C56">
        <v>151.01599999999999</v>
      </c>
      <c r="D56">
        <v>129.363</v>
      </c>
      <c r="E56">
        <v>92.184399999999997</v>
      </c>
      <c r="F56">
        <v>85.239599999999996</v>
      </c>
      <c r="G56">
        <v>0</v>
      </c>
      <c r="H56">
        <v>85.239599999999996</v>
      </c>
      <c r="I56">
        <v>1</v>
      </c>
      <c r="J56">
        <v>1</v>
      </c>
      <c r="K56">
        <v>0</v>
      </c>
      <c r="R56">
        <f>AVERAGE(B7:B56)</f>
        <v>177.02938000000003</v>
      </c>
      <c r="S56">
        <f>AVERAGE(C7:C56)</f>
        <v>152.46944000000002</v>
      </c>
      <c r="U56">
        <f>_xlfn.VAR.P(B7:B56)</f>
        <v>19092.964358595593</v>
      </c>
      <c r="V56">
        <f>_xlfn.VAR.P(C7:C56)</f>
        <v>7.1383113664000009</v>
      </c>
      <c r="X56">
        <f>1.96*SQRT(U56)/50</f>
        <v>5.4165498937970042</v>
      </c>
      <c r="Y56">
        <f>1.96*SQRT(V56)/50</f>
        <v>0.10473306439737595</v>
      </c>
    </row>
    <row r="57" spans="1:25" x14ac:dyDescent="0.25">
      <c r="A57" t="s">
        <v>99</v>
      </c>
      <c r="B57">
        <v>8854.2769119999994</v>
      </c>
      <c r="C57" t="s">
        <v>36</v>
      </c>
    </row>
    <row r="58" spans="1:25" x14ac:dyDescent="0.25">
      <c r="A58" t="s">
        <v>35</v>
      </c>
      <c r="B58">
        <v>145.727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145.87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145.79499999999999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145.86199999999999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146.21899999999999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146.148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148.28299999999999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146.18799999999999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146.238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146.167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146.19200000000001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146.17699999999999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146.28200000000001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146.261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993.23199999999997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153.44300000000001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147.28399999999999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146.40100000000001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371.62599999999998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145.755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145.821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145.715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157.042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150.23599999999999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152.35599999999999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149.49799999999999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146.429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146.16900000000001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146.26599999999999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146.267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146.27799999999999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146.21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146.28299999999999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146.232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146.25700000000001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145.965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145.97200000000001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146.24600000000001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146.31700000000001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146.19499999999999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146.30000000000001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153.02799999999999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153.137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149.09700000000001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150.59700000000001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153.458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147.28299999999999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145.87899999999999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145.78200000000001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145.90600000000001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156.22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150.51599999999999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148.93199999999999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148.845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148.87700000000001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169.34575999999998</v>
      </c>
      <c r="S112">
        <f>AVERAGE(C63:C112)</f>
        <v>0</v>
      </c>
      <c r="U112">
        <f>_xlfn.VAR.P(B63:B112)</f>
        <v>14841.051055942416</v>
      </c>
      <c r="V112">
        <f>_xlfn.VAR.P(C63:C112)</f>
        <v>0</v>
      </c>
      <c r="X112">
        <f>1.96*SQRT(U112)/50</f>
        <v>4.7754950208960905</v>
      </c>
      <c r="Y112">
        <f>1.96*SQRT(V112)/50</f>
        <v>0</v>
      </c>
    </row>
    <row r="113" spans="1:9" x14ac:dyDescent="0.25">
      <c r="A113" t="s">
        <v>35</v>
      </c>
      <c r="B113">
        <v>8469.7114120000006</v>
      </c>
      <c r="C113" t="s">
        <v>36</v>
      </c>
    </row>
    <row r="114" spans="1:9" x14ac:dyDescent="0.25">
      <c r="A114" t="s">
        <v>37</v>
      </c>
      <c r="B114">
        <v>160.81100000000001</v>
      </c>
      <c r="C114">
        <v>160.00800000000001</v>
      </c>
      <c r="D114">
        <v>136.40899999999999</v>
      </c>
      <c r="E114">
        <v>98.963700000000003</v>
      </c>
      <c r="F114">
        <v>85.192499999999995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159.935</v>
      </c>
      <c r="C115">
        <v>159.227</v>
      </c>
      <c r="D115">
        <v>135.66499999999999</v>
      </c>
      <c r="E115">
        <v>98.427099999999996</v>
      </c>
      <c r="F115">
        <v>84.882300000000001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159.94999999999999</v>
      </c>
      <c r="C116">
        <v>159.26</v>
      </c>
      <c r="D116">
        <v>135.68600000000001</v>
      </c>
      <c r="E116">
        <v>98.433300000000003</v>
      </c>
      <c r="F116">
        <v>84.903800000000004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160.04300000000001</v>
      </c>
      <c r="C117">
        <v>159.363</v>
      </c>
      <c r="D117">
        <v>135.71799999999999</v>
      </c>
      <c r="E117">
        <v>98.441500000000005</v>
      </c>
      <c r="F117">
        <v>84.905799999999999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159.946</v>
      </c>
      <c r="C118">
        <v>159.27099999999999</v>
      </c>
      <c r="D118">
        <v>135.74199999999999</v>
      </c>
      <c r="E118">
        <v>98.4589</v>
      </c>
      <c r="F118">
        <v>84.920199999999994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159.98400000000001</v>
      </c>
      <c r="C119">
        <v>159.30600000000001</v>
      </c>
      <c r="D119">
        <v>135.74299999999999</v>
      </c>
      <c r="E119">
        <v>98.429199999999994</v>
      </c>
      <c r="F119">
        <v>84.888499999999993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159.94399999999999</v>
      </c>
      <c r="C120">
        <v>159.26900000000001</v>
      </c>
      <c r="D120">
        <v>135.70400000000001</v>
      </c>
      <c r="E120">
        <v>98.436400000000006</v>
      </c>
      <c r="F120">
        <v>84.908900000000003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166.84299999999999</v>
      </c>
      <c r="C121">
        <v>165.98500000000001</v>
      </c>
      <c r="D121">
        <v>138.571</v>
      </c>
      <c r="E121">
        <v>100.962</v>
      </c>
      <c r="F121">
        <v>84.9161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162.58799999999999</v>
      </c>
      <c r="C122">
        <v>161.45599999999999</v>
      </c>
      <c r="D122">
        <v>138.404</v>
      </c>
      <c r="E122">
        <v>101.253</v>
      </c>
      <c r="F122">
        <v>84.883300000000006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159.69200000000001</v>
      </c>
      <c r="C123">
        <v>158.99600000000001</v>
      </c>
      <c r="D123">
        <v>137.84899999999999</v>
      </c>
      <c r="E123">
        <v>100.84699999999999</v>
      </c>
      <c r="F123">
        <v>84.923199999999994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159.56899999999999</v>
      </c>
      <c r="C124">
        <v>158.87700000000001</v>
      </c>
      <c r="D124">
        <v>137.80699999999999</v>
      </c>
      <c r="E124">
        <v>100.79300000000001</v>
      </c>
      <c r="F124">
        <v>84.91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159.42699999999999</v>
      </c>
      <c r="C125">
        <v>158.751</v>
      </c>
      <c r="D125">
        <v>137.80500000000001</v>
      </c>
      <c r="E125">
        <v>100.776</v>
      </c>
      <c r="F125">
        <v>84.891499999999994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169.309</v>
      </c>
      <c r="C126">
        <v>168.501</v>
      </c>
      <c r="D126">
        <v>138.48099999999999</v>
      </c>
      <c r="E126">
        <v>100.22199999999999</v>
      </c>
      <c r="F126">
        <v>84.907899999999998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161.66200000000001</v>
      </c>
      <c r="C127">
        <v>160.684</v>
      </c>
      <c r="D127">
        <v>136.10599999999999</v>
      </c>
      <c r="E127">
        <v>98.637</v>
      </c>
      <c r="F127">
        <v>84.885400000000004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159.27799999999999</v>
      </c>
      <c r="C128">
        <v>158.60900000000001</v>
      </c>
      <c r="D128">
        <v>135.636</v>
      </c>
      <c r="E128">
        <v>98.4251</v>
      </c>
      <c r="F128">
        <v>84.885400000000004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167.226</v>
      </c>
      <c r="C129">
        <v>166.434</v>
      </c>
      <c r="D129">
        <v>138.9</v>
      </c>
      <c r="E129">
        <v>101.265</v>
      </c>
      <c r="F129">
        <v>84.9161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161.852</v>
      </c>
      <c r="C130">
        <v>160.82599999999999</v>
      </c>
      <c r="D130">
        <v>138.245</v>
      </c>
      <c r="E130">
        <v>101.167</v>
      </c>
      <c r="F130">
        <v>84.902799999999999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1085.32</v>
      </c>
      <c r="C131">
        <v>159.31299999999999</v>
      </c>
      <c r="D131">
        <v>137.97999999999999</v>
      </c>
      <c r="E131">
        <v>100.958</v>
      </c>
      <c r="F131">
        <v>84.954999999999998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167.673</v>
      </c>
      <c r="C132">
        <v>165.732</v>
      </c>
      <c r="D132">
        <v>139.434</v>
      </c>
      <c r="E132">
        <v>101.92100000000001</v>
      </c>
      <c r="F132">
        <v>84.910899999999998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162.136</v>
      </c>
      <c r="C133">
        <v>161.172</v>
      </c>
      <c r="D133">
        <v>138.07499999999999</v>
      </c>
      <c r="E133">
        <v>101.02500000000001</v>
      </c>
      <c r="F133">
        <v>84.927300000000002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162.65600000000001</v>
      </c>
      <c r="C134">
        <v>161.709</v>
      </c>
      <c r="D134">
        <v>137.65799999999999</v>
      </c>
      <c r="E134">
        <v>100.241</v>
      </c>
      <c r="F134">
        <v>84.911000000000001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161.55500000000001</v>
      </c>
      <c r="C135">
        <v>160.4</v>
      </c>
      <c r="D135">
        <v>136.03200000000001</v>
      </c>
      <c r="E135">
        <v>98.594099999999997</v>
      </c>
      <c r="F135">
        <v>84.889499999999998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159.411</v>
      </c>
      <c r="C136">
        <v>158.64599999999999</v>
      </c>
      <c r="D136">
        <v>135.642</v>
      </c>
      <c r="E136">
        <v>98.410799999999995</v>
      </c>
      <c r="F136">
        <v>84.911000000000001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253.31299999999999</v>
      </c>
      <c r="C137">
        <v>158.738</v>
      </c>
      <c r="D137">
        <v>135.626</v>
      </c>
      <c r="E137">
        <v>98.389300000000006</v>
      </c>
      <c r="F137">
        <v>84.901700000000005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159.69</v>
      </c>
      <c r="C138">
        <v>158.99</v>
      </c>
      <c r="D138">
        <v>135.697</v>
      </c>
      <c r="E138">
        <v>98.410799999999995</v>
      </c>
      <c r="F138">
        <v>84.893500000000003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159.31700000000001</v>
      </c>
      <c r="C139">
        <v>158.65</v>
      </c>
      <c r="D139">
        <v>135.649</v>
      </c>
      <c r="E139">
        <v>98.424099999999996</v>
      </c>
      <c r="F139">
        <v>84.905799999999999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166.60499999999999</v>
      </c>
      <c r="C140">
        <v>165.78899999999999</v>
      </c>
      <c r="D140">
        <v>138.57300000000001</v>
      </c>
      <c r="E140">
        <v>100.925</v>
      </c>
      <c r="F140">
        <v>84.912000000000006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162.55500000000001</v>
      </c>
      <c r="C141">
        <v>161.47499999999999</v>
      </c>
      <c r="D141">
        <v>138.38200000000001</v>
      </c>
      <c r="E141">
        <v>101.26600000000001</v>
      </c>
      <c r="F141">
        <v>84.8977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159.28200000000001</v>
      </c>
      <c r="C142">
        <v>158.59399999999999</v>
      </c>
      <c r="D142">
        <v>137.804</v>
      </c>
      <c r="E142">
        <v>100.80500000000001</v>
      </c>
      <c r="F142">
        <v>84.891499999999994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159.19</v>
      </c>
      <c r="C143">
        <v>158.51</v>
      </c>
      <c r="D143">
        <v>137.80099999999999</v>
      </c>
      <c r="E143">
        <v>100.77800000000001</v>
      </c>
      <c r="F143">
        <v>84.899699999999996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164.29400000000001</v>
      </c>
      <c r="C144">
        <v>163.345</v>
      </c>
      <c r="D144">
        <v>138.608</v>
      </c>
      <c r="E144">
        <v>101.09399999999999</v>
      </c>
      <c r="F144">
        <v>84.914000000000001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166.745</v>
      </c>
      <c r="C145">
        <v>165.25899999999999</v>
      </c>
      <c r="D145">
        <v>137.28700000000001</v>
      </c>
      <c r="E145">
        <v>99.289000000000001</v>
      </c>
      <c r="F145">
        <v>84.912999999999997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160.077</v>
      </c>
      <c r="C146">
        <v>159.29</v>
      </c>
      <c r="D146">
        <v>135.78800000000001</v>
      </c>
      <c r="E146">
        <v>98.493700000000004</v>
      </c>
      <c r="F146">
        <v>84.925299999999993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161.322</v>
      </c>
      <c r="C147">
        <v>160.39099999999999</v>
      </c>
      <c r="D147">
        <v>136.24299999999999</v>
      </c>
      <c r="E147">
        <v>98.911500000000004</v>
      </c>
      <c r="F147">
        <v>84.918099999999995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167.47800000000001</v>
      </c>
      <c r="C148">
        <v>165.822</v>
      </c>
      <c r="D148">
        <v>139.49799999999999</v>
      </c>
      <c r="E148">
        <v>102.02200000000001</v>
      </c>
      <c r="F148">
        <v>84.925299999999993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160.304</v>
      </c>
      <c r="C149">
        <v>159.49799999999999</v>
      </c>
      <c r="D149">
        <v>137.97300000000001</v>
      </c>
      <c r="E149">
        <v>100.928</v>
      </c>
      <c r="F149">
        <v>84.906899999999993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159.68700000000001</v>
      </c>
      <c r="C150">
        <v>158.964</v>
      </c>
      <c r="D150">
        <v>137.83600000000001</v>
      </c>
      <c r="E150">
        <v>100.828</v>
      </c>
      <c r="F150">
        <v>84.901700000000005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159.13999999999999</v>
      </c>
      <c r="C151">
        <v>158.44</v>
      </c>
      <c r="D151">
        <v>137.791</v>
      </c>
      <c r="E151">
        <v>100.756</v>
      </c>
      <c r="F151">
        <v>84.884399999999999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159.19300000000001</v>
      </c>
      <c r="C152">
        <v>158.53200000000001</v>
      </c>
      <c r="D152">
        <v>137.85599999999999</v>
      </c>
      <c r="E152">
        <v>100.82</v>
      </c>
      <c r="F152">
        <v>84.930400000000006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159.36199999999999</v>
      </c>
      <c r="C153">
        <v>158.69800000000001</v>
      </c>
      <c r="D153">
        <v>137.804</v>
      </c>
      <c r="E153">
        <v>100.773</v>
      </c>
      <c r="F153">
        <v>84.898700000000005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159.637</v>
      </c>
      <c r="C154">
        <v>158.965</v>
      </c>
      <c r="D154">
        <v>137.81800000000001</v>
      </c>
      <c r="E154">
        <v>100.79</v>
      </c>
      <c r="F154">
        <v>84.922200000000004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159.64699999999999</v>
      </c>
      <c r="C155">
        <v>158.971</v>
      </c>
      <c r="D155">
        <v>137.81100000000001</v>
      </c>
      <c r="E155">
        <v>100.79600000000001</v>
      </c>
      <c r="F155">
        <v>84.888400000000004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159.511</v>
      </c>
      <c r="C156">
        <v>158.83000000000001</v>
      </c>
      <c r="D156">
        <v>137.81299999999999</v>
      </c>
      <c r="E156">
        <v>100.78400000000001</v>
      </c>
      <c r="F156">
        <v>84.912999999999997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159.25200000000001</v>
      </c>
      <c r="C157">
        <v>158.572</v>
      </c>
      <c r="D157">
        <v>137.79499999999999</v>
      </c>
      <c r="E157">
        <v>100.78100000000001</v>
      </c>
      <c r="F157">
        <v>84.915099999999995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165.083</v>
      </c>
      <c r="C158">
        <v>164.17699999999999</v>
      </c>
      <c r="D158">
        <v>138.53</v>
      </c>
      <c r="E158">
        <v>100.873</v>
      </c>
      <c r="F158">
        <v>84.894599999999997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165.69</v>
      </c>
      <c r="C159">
        <v>164.34899999999999</v>
      </c>
      <c r="D159">
        <v>137.03200000000001</v>
      </c>
      <c r="E159">
        <v>99.169200000000004</v>
      </c>
      <c r="F159">
        <v>84.898700000000005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159.84299999999999</v>
      </c>
      <c r="C160">
        <v>159.07300000000001</v>
      </c>
      <c r="D160">
        <v>135.703</v>
      </c>
      <c r="E160">
        <v>98.435400000000001</v>
      </c>
      <c r="F160">
        <v>84.920199999999994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159.19499999999999</v>
      </c>
      <c r="C161">
        <v>158.53399999999999</v>
      </c>
      <c r="D161">
        <v>135.547</v>
      </c>
      <c r="E161">
        <v>98.354500000000002</v>
      </c>
      <c r="F161">
        <v>84.882300000000001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159.44900000000001</v>
      </c>
      <c r="C162">
        <v>158.79499999999999</v>
      </c>
      <c r="D162">
        <v>135.63999999999999</v>
      </c>
      <c r="E162">
        <v>98.396500000000003</v>
      </c>
      <c r="F162">
        <v>84.941599999999994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159.26499999999999</v>
      </c>
      <c r="C163">
        <v>158.61000000000001</v>
      </c>
      <c r="D163">
        <v>135.607</v>
      </c>
      <c r="E163">
        <v>98.3964</v>
      </c>
      <c r="F163">
        <v>84.915099999999995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159.49</v>
      </c>
      <c r="C164">
        <v>158.81200000000001</v>
      </c>
      <c r="D164">
        <v>135.625</v>
      </c>
      <c r="E164">
        <v>98.376999999999995</v>
      </c>
      <c r="F164">
        <v>84.876199999999997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168.315</v>
      </c>
      <c r="C165">
        <v>167.51</v>
      </c>
      <c r="D165">
        <v>139.76</v>
      </c>
      <c r="E165">
        <v>102.13</v>
      </c>
      <c r="F165">
        <v>84.908900000000003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160.767</v>
      </c>
      <c r="C166">
        <v>159.86799999999999</v>
      </c>
      <c r="D166">
        <v>138.04599999999999</v>
      </c>
      <c r="E166">
        <v>100.991</v>
      </c>
      <c r="F166">
        <v>84.908900000000003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163.57400000000001</v>
      </c>
      <c r="C167">
        <v>162.72900000000001</v>
      </c>
      <c r="D167">
        <v>137.357</v>
      </c>
      <c r="E167">
        <v>99.788600000000002</v>
      </c>
      <c r="F167">
        <v>84.896600000000007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160.68799999999999</v>
      </c>
      <c r="C168">
        <v>159.79</v>
      </c>
      <c r="D168">
        <v>135.91399999999999</v>
      </c>
      <c r="E168">
        <v>98.540800000000004</v>
      </c>
      <c r="F168">
        <v>84.904799999999994</v>
      </c>
      <c r="G168">
        <v>1</v>
      </c>
      <c r="H168">
        <v>1</v>
      </c>
      <c r="I168">
        <v>0</v>
      </c>
      <c r="R168">
        <f>AVERAGE(B119:B168)</f>
        <v>182.06169999999997</v>
      </c>
      <c r="S168">
        <f>AVERAGE(C119:C168)</f>
        <v>160.82471999999999</v>
      </c>
      <c r="U168">
        <f>_xlfn.VAR.P(B119:B168)</f>
        <v>16823.619409690018</v>
      </c>
      <c r="V168">
        <f>_xlfn.VAR.P(C119:C168)</f>
        <v>8.0816283615999893</v>
      </c>
      <c r="X168">
        <f>1.96*SQRT(U168)/50</f>
        <v>5.0844711160263332</v>
      </c>
      <c r="Y168">
        <f>1.96*SQRT(V168)/50</f>
        <v>0.11143856336820304</v>
      </c>
    </row>
    <row r="169" spans="1:25" x14ac:dyDescent="0.25">
      <c r="A169" t="s">
        <v>37</v>
      </c>
      <c r="B169">
        <v>9105.7418600000001</v>
      </c>
      <c r="C169" t="s">
        <v>36</v>
      </c>
    </row>
    <row r="170" spans="1:25" x14ac:dyDescent="0.25">
      <c r="A170" t="s">
        <v>85</v>
      </c>
      <c r="B170">
        <v>189.72300000000001</v>
      </c>
      <c r="C170">
        <v>187.88499999999999</v>
      </c>
      <c r="D170">
        <v>160.602</v>
      </c>
      <c r="E170">
        <v>126.2</v>
      </c>
      <c r="F170">
        <v>85.407499999999999</v>
      </c>
      <c r="G170">
        <v>1.2300499999999999E-3</v>
      </c>
      <c r="H170">
        <v>0.99957300000000004</v>
      </c>
      <c r="I170">
        <v>0</v>
      </c>
    </row>
    <row r="171" spans="1:25" x14ac:dyDescent="0.25">
      <c r="A171" t="s">
        <v>85</v>
      </c>
      <c r="B171">
        <v>183.52199999999999</v>
      </c>
      <c r="C171">
        <v>181.44399999999999</v>
      </c>
      <c r="D171">
        <v>159.40199999999999</v>
      </c>
      <c r="E171">
        <v>125.899</v>
      </c>
      <c r="F171">
        <v>85.396299999999997</v>
      </c>
      <c r="G171">
        <v>1.2300499999999999E-3</v>
      </c>
      <c r="H171">
        <v>0.99851999999999996</v>
      </c>
      <c r="I171">
        <v>0</v>
      </c>
    </row>
    <row r="172" spans="1:25" x14ac:dyDescent="0.25">
      <c r="A172" t="s">
        <v>85</v>
      </c>
      <c r="B172">
        <v>181.785</v>
      </c>
      <c r="C172">
        <v>180.12299999999999</v>
      </c>
      <c r="D172">
        <v>159.36500000000001</v>
      </c>
      <c r="E172">
        <v>125.902</v>
      </c>
      <c r="F172">
        <v>85.412599999999998</v>
      </c>
      <c r="G172">
        <v>1.2300499999999999E-3</v>
      </c>
      <c r="H172">
        <v>0.99913200000000002</v>
      </c>
      <c r="I172">
        <v>0</v>
      </c>
    </row>
    <row r="173" spans="1:25" x14ac:dyDescent="0.25">
      <c r="A173" t="s">
        <v>85</v>
      </c>
      <c r="B173">
        <v>181.721</v>
      </c>
      <c r="C173">
        <v>180.072</v>
      </c>
      <c r="D173">
        <v>159.364</v>
      </c>
      <c r="E173">
        <v>125.90600000000001</v>
      </c>
      <c r="F173">
        <v>85.411600000000007</v>
      </c>
      <c r="G173">
        <v>1.2300799999999999E-3</v>
      </c>
      <c r="H173">
        <v>0.99972799999999995</v>
      </c>
      <c r="I173">
        <v>0</v>
      </c>
    </row>
    <row r="174" spans="1:25" x14ac:dyDescent="0.25">
      <c r="A174" t="s">
        <v>85</v>
      </c>
      <c r="B174">
        <v>181.68600000000001</v>
      </c>
      <c r="C174">
        <v>180.04</v>
      </c>
      <c r="D174">
        <v>159.38399999999999</v>
      </c>
      <c r="E174">
        <v>125.929</v>
      </c>
      <c r="F174">
        <v>85.460800000000006</v>
      </c>
      <c r="G174">
        <v>1.2300600000000001E-3</v>
      </c>
      <c r="H174">
        <v>0.99961199999999995</v>
      </c>
      <c r="I174">
        <v>0</v>
      </c>
    </row>
    <row r="175" spans="1:25" x14ac:dyDescent="0.25">
      <c r="A175" t="s">
        <v>85</v>
      </c>
      <c r="B175">
        <v>181.78899999999999</v>
      </c>
      <c r="C175">
        <v>180.125</v>
      </c>
      <c r="D175">
        <v>159.38800000000001</v>
      </c>
      <c r="E175">
        <v>125.896</v>
      </c>
      <c r="F175">
        <v>85.411600000000007</v>
      </c>
      <c r="G175">
        <v>1.2300499999999999E-3</v>
      </c>
      <c r="H175">
        <v>0.99902899999999994</v>
      </c>
      <c r="I175">
        <v>0</v>
      </c>
    </row>
    <row r="176" spans="1:25" x14ac:dyDescent="0.25">
      <c r="A176" t="s">
        <v>85</v>
      </c>
      <c r="B176">
        <v>181.749</v>
      </c>
      <c r="C176">
        <v>180.10499999999999</v>
      </c>
      <c r="D176">
        <v>159.39500000000001</v>
      </c>
      <c r="E176">
        <v>125.91800000000001</v>
      </c>
      <c r="F176">
        <v>85.434200000000004</v>
      </c>
      <c r="G176">
        <v>1.2300499999999999E-3</v>
      </c>
      <c r="H176">
        <v>0.99980999999999998</v>
      </c>
      <c r="I176">
        <v>0</v>
      </c>
    </row>
    <row r="177" spans="1:9" x14ac:dyDescent="0.25">
      <c r="A177" t="s">
        <v>85</v>
      </c>
      <c r="B177">
        <v>181.67099999999999</v>
      </c>
      <c r="C177">
        <v>180.02500000000001</v>
      </c>
      <c r="D177">
        <v>159.34800000000001</v>
      </c>
      <c r="E177">
        <v>125.877</v>
      </c>
      <c r="F177">
        <v>85.409599999999998</v>
      </c>
      <c r="G177">
        <v>1.2300600000000001E-3</v>
      </c>
      <c r="H177">
        <v>0.99938199999999999</v>
      </c>
      <c r="I177">
        <v>0</v>
      </c>
    </row>
    <row r="178" spans="1:9" x14ac:dyDescent="0.25">
      <c r="A178" t="s">
        <v>85</v>
      </c>
      <c r="B178">
        <v>182.054</v>
      </c>
      <c r="C178">
        <v>180.40199999999999</v>
      </c>
      <c r="D178">
        <v>159.38399999999999</v>
      </c>
      <c r="E178">
        <v>125.923</v>
      </c>
      <c r="F178">
        <v>85.441299999999998</v>
      </c>
      <c r="G178">
        <v>1.2300499999999999E-3</v>
      </c>
      <c r="H178">
        <v>0.99999899999999997</v>
      </c>
      <c r="I178">
        <v>0</v>
      </c>
    </row>
    <row r="179" spans="1:9" x14ac:dyDescent="0.25">
      <c r="A179" t="s">
        <v>85</v>
      </c>
      <c r="B179">
        <v>181.80099999999999</v>
      </c>
      <c r="C179">
        <v>180.12899999999999</v>
      </c>
      <c r="D179">
        <v>159.352</v>
      </c>
      <c r="E179">
        <v>125.887</v>
      </c>
      <c r="F179">
        <v>85.407499999999999</v>
      </c>
      <c r="G179">
        <v>1.2300499999999999E-3</v>
      </c>
      <c r="H179">
        <v>0.99944900000000003</v>
      </c>
      <c r="I179">
        <v>0</v>
      </c>
    </row>
    <row r="180" spans="1:9" x14ac:dyDescent="0.25">
      <c r="A180" t="s">
        <v>85</v>
      </c>
      <c r="B180">
        <v>187.739</v>
      </c>
      <c r="C180">
        <v>185.05500000000001</v>
      </c>
      <c r="D180">
        <v>159.85</v>
      </c>
      <c r="E180">
        <v>125.93600000000001</v>
      </c>
      <c r="F180">
        <v>85.452600000000004</v>
      </c>
      <c r="G180">
        <v>1.2300499999999999E-3</v>
      </c>
      <c r="H180">
        <v>0.99984799999999996</v>
      </c>
      <c r="I180">
        <v>0</v>
      </c>
    </row>
    <row r="181" spans="1:9" x14ac:dyDescent="0.25">
      <c r="A181" t="s">
        <v>85</v>
      </c>
      <c r="B181">
        <v>190.79300000000001</v>
      </c>
      <c r="C181">
        <v>187.84800000000001</v>
      </c>
      <c r="D181">
        <v>160.23099999999999</v>
      </c>
      <c r="E181">
        <v>125.86799999999999</v>
      </c>
      <c r="F181">
        <v>85.388099999999994</v>
      </c>
      <c r="G181">
        <v>1.2300499999999999E-3</v>
      </c>
      <c r="H181">
        <v>0.99956299999999998</v>
      </c>
      <c r="I181">
        <v>0</v>
      </c>
    </row>
    <row r="182" spans="1:9" x14ac:dyDescent="0.25">
      <c r="A182" t="s">
        <v>85</v>
      </c>
      <c r="B182">
        <v>187.52799999999999</v>
      </c>
      <c r="C182">
        <v>184.90600000000001</v>
      </c>
      <c r="D182">
        <v>159.82400000000001</v>
      </c>
      <c r="E182">
        <v>125.90300000000001</v>
      </c>
      <c r="F182">
        <v>85.417699999999996</v>
      </c>
      <c r="G182">
        <v>1.2300600000000001E-3</v>
      </c>
      <c r="H182">
        <v>0.99996399999999996</v>
      </c>
      <c r="I182">
        <v>0</v>
      </c>
    </row>
    <row r="183" spans="1:9" x14ac:dyDescent="0.25">
      <c r="A183" t="s">
        <v>85</v>
      </c>
      <c r="B183">
        <v>187.785</v>
      </c>
      <c r="C183">
        <v>184.79599999999999</v>
      </c>
      <c r="D183">
        <v>159.58500000000001</v>
      </c>
      <c r="E183">
        <v>125.851</v>
      </c>
      <c r="F183">
        <v>85.388000000000005</v>
      </c>
      <c r="G183">
        <v>1.2300499999999999E-3</v>
      </c>
      <c r="H183">
        <v>0.99865199999999998</v>
      </c>
      <c r="I183">
        <v>0</v>
      </c>
    </row>
    <row r="184" spans="1:9" x14ac:dyDescent="0.25">
      <c r="A184" t="s">
        <v>85</v>
      </c>
      <c r="B184">
        <v>182.07</v>
      </c>
      <c r="C184">
        <v>180.298</v>
      </c>
      <c r="D184">
        <v>159.39400000000001</v>
      </c>
      <c r="E184">
        <v>125.93300000000001</v>
      </c>
      <c r="F184">
        <v>85.445400000000006</v>
      </c>
      <c r="G184">
        <v>1.2300499999999999E-3</v>
      </c>
      <c r="H184">
        <v>0.99945899999999999</v>
      </c>
      <c r="I184">
        <v>0</v>
      </c>
    </row>
    <row r="185" spans="1:9" x14ac:dyDescent="0.25">
      <c r="A185" t="s">
        <v>85</v>
      </c>
      <c r="B185">
        <v>181.91200000000001</v>
      </c>
      <c r="C185">
        <v>180.196</v>
      </c>
      <c r="D185">
        <v>159.38800000000001</v>
      </c>
      <c r="E185">
        <v>125.92700000000001</v>
      </c>
      <c r="F185">
        <v>85.437200000000004</v>
      </c>
      <c r="G185">
        <v>1.2300600000000001E-3</v>
      </c>
      <c r="H185">
        <v>0.99952300000000005</v>
      </c>
      <c r="I185">
        <v>0</v>
      </c>
    </row>
    <row r="186" spans="1:9" x14ac:dyDescent="0.25">
      <c r="A186" t="s">
        <v>85</v>
      </c>
      <c r="B186">
        <v>1171.3699999999999</v>
      </c>
      <c r="C186">
        <v>185.71</v>
      </c>
      <c r="D186">
        <v>159.63999999999999</v>
      </c>
      <c r="E186">
        <v>125.85899999999999</v>
      </c>
      <c r="F186">
        <v>85.397300000000001</v>
      </c>
      <c r="G186">
        <v>1.2300499999999999E-3</v>
      </c>
      <c r="H186">
        <v>0.99932299999999996</v>
      </c>
      <c r="I186">
        <v>0</v>
      </c>
    </row>
    <row r="187" spans="1:9" x14ac:dyDescent="0.25">
      <c r="A187" t="s">
        <v>85</v>
      </c>
      <c r="B187">
        <v>182.74100000000001</v>
      </c>
      <c r="C187">
        <v>180.69800000000001</v>
      </c>
      <c r="D187">
        <v>159.43199999999999</v>
      </c>
      <c r="E187">
        <v>125.953</v>
      </c>
      <c r="F187">
        <v>85.4465</v>
      </c>
      <c r="G187">
        <v>1.2300499999999999E-3</v>
      </c>
      <c r="H187">
        <v>0.99926199999999998</v>
      </c>
      <c r="I187">
        <v>0</v>
      </c>
    </row>
    <row r="188" spans="1:9" x14ac:dyDescent="0.25">
      <c r="A188" t="s">
        <v>85</v>
      </c>
      <c r="B188">
        <v>182.43600000000001</v>
      </c>
      <c r="C188">
        <v>180.52</v>
      </c>
      <c r="D188">
        <v>159.36199999999999</v>
      </c>
      <c r="E188">
        <v>125.916</v>
      </c>
      <c r="F188">
        <v>85.429000000000002</v>
      </c>
      <c r="G188">
        <v>1.2300499999999999E-3</v>
      </c>
      <c r="H188">
        <v>0.99995800000000001</v>
      </c>
      <c r="I188">
        <v>0</v>
      </c>
    </row>
    <row r="189" spans="1:9" x14ac:dyDescent="0.25">
      <c r="A189" t="s">
        <v>85</v>
      </c>
      <c r="B189">
        <v>182.45400000000001</v>
      </c>
      <c r="C189">
        <v>180.71100000000001</v>
      </c>
      <c r="D189">
        <v>159.38900000000001</v>
      </c>
      <c r="E189">
        <v>125.91</v>
      </c>
      <c r="F189">
        <v>85.423900000000003</v>
      </c>
      <c r="G189">
        <v>1.2300499999999999E-3</v>
      </c>
      <c r="H189">
        <v>0.99929900000000005</v>
      </c>
      <c r="I189">
        <v>0</v>
      </c>
    </row>
    <row r="190" spans="1:9" x14ac:dyDescent="0.25">
      <c r="A190" t="s">
        <v>85</v>
      </c>
      <c r="B190">
        <v>182.3</v>
      </c>
      <c r="C190">
        <v>180.55500000000001</v>
      </c>
      <c r="D190">
        <v>159.38200000000001</v>
      </c>
      <c r="E190">
        <v>125.91200000000001</v>
      </c>
      <c r="F190">
        <v>85.441299999999998</v>
      </c>
      <c r="G190">
        <v>1.2300499999999999E-3</v>
      </c>
      <c r="H190">
        <v>0.99924900000000005</v>
      </c>
      <c r="I190">
        <v>0</v>
      </c>
    </row>
    <row r="191" spans="1:9" x14ac:dyDescent="0.25">
      <c r="A191" t="s">
        <v>85</v>
      </c>
      <c r="B191">
        <v>343.18200000000002</v>
      </c>
      <c r="C191">
        <v>180.64</v>
      </c>
      <c r="D191">
        <v>159.37299999999999</v>
      </c>
      <c r="E191">
        <v>125.913</v>
      </c>
      <c r="F191">
        <v>85.436199999999999</v>
      </c>
      <c r="G191">
        <v>1.2300600000000001E-3</v>
      </c>
      <c r="H191">
        <v>0.99992499999999995</v>
      </c>
      <c r="I191">
        <v>0</v>
      </c>
    </row>
    <row r="192" spans="1:9" x14ac:dyDescent="0.25">
      <c r="A192" t="s">
        <v>85</v>
      </c>
      <c r="B192">
        <v>181.73</v>
      </c>
      <c r="C192">
        <v>180.11199999999999</v>
      </c>
      <c r="D192">
        <v>159.227</v>
      </c>
      <c r="E192">
        <v>125.866</v>
      </c>
      <c r="F192">
        <v>85.405500000000004</v>
      </c>
      <c r="G192">
        <v>1.2300499999999999E-3</v>
      </c>
      <c r="H192">
        <v>0.99963400000000002</v>
      </c>
      <c r="I192">
        <v>0</v>
      </c>
    </row>
    <row r="193" spans="1:9" x14ac:dyDescent="0.25">
      <c r="A193" t="s">
        <v>85</v>
      </c>
      <c r="B193">
        <v>181.745</v>
      </c>
      <c r="C193">
        <v>180.071</v>
      </c>
      <c r="D193">
        <v>159.38900000000001</v>
      </c>
      <c r="E193">
        <v>125.922</v>
      </c>
      <c r="F193">
        <v>85.415700000000001</v>
      </c>
      <c r="G193">
        <v>1.23014E-3</v>
      </c>
      <c r="H193">
        <v>0.998614</v>
      </c>
      <c r="I193">
        <v>0</v>
      </c>
    </row>
    <row r="194" spans="1:9" x14ac:dyDescent="0.25">
      <c r="A194" t="s">
        <v>85</v>
      </c>
      <c r="B194">
        <v>181.75700000000001</v>
      </c>
      <c r="C194">
        <v>180.11699999999999</v>
      </c>
      <c r="D194">
        <v>159.39599999999999</v>
      </c>
      <c r="E194">
        <v>125.914</v>
      </c>
      <c r="F194">
        <v>85.440299999999993</v>
      </c>
      <c r="G194">
        <v>1.2300600000000001E-3</v>
      </c>
      <c r="H194">
        <v>0.99960700000000002</v>
      </c>
      <c r="I194">
        <v>0</v>
      </c>
    </row>
    <row r="195" spans="1:9" x14ac:dyDescent="0.25">
      <c r="A195" t="s">
        <v>85</v>
      </c>
      <c r="B195">
        <v>182.14599999999999</v>
      </c>
      <c r="C195">
        <v>180.45699999999999</v>
      </c>
      <c r="D195">
        <v>159.34800000000001</v>
      </c>
      <c r="E195">
        <v>125.89100000000001</v>
      </c>
      <c r="F195">
        <v>85.406499999999994</v>
      </c>
      <c r="G195">
        <v>1.2300499999999999E-3</v>
      </c>
      <c r="H195">
        <v>0.99979300000000004</v>
      </c>
      <c r="I195">
        <v>0</v>
      </c>
    </row>
    <row r="196" spans="1:9" x14ac:dyDescent="0.25">
      <c r="A196" t="s">
        <v>85</v>
      </c>
      <c r="B196">
        <v>182.18799999999999</v>
      </c>
      <c r="C196">
        <v>180.50899999999999</v>
      </c>
      <c r="D196">
        <v>159.39599999999999</v>
      </c>
      <c r="E196">
        <v>125.928</v>
      </c>
      <c r="F196">
        <v>85.455600000000004</v>
      </c>
      <c r="G196">
        <v>1.2300600000000001E-3</v>
      </c>
      <c r="H196">
        <v>0.99970599999999998</v>
      </c>
      <c r="I196">
        <v>0</v>
      </c>
    </row>
    <row r="197" spans="1:9" x14ac:dyDescent="0.25">
      <c r="A197" t="s">
        <v>85</v>
      </c>
      <c r="B197">
        <v>182.16200000000001</v>
      </c>
      <c r="C197">
        <v>180.47399999999999</v>
      </c>
      <c r="D197">
        <v>159.36199999999999</v>
      </c>
      <c r="E197">
        <v>125.91</v>
      </c>
      <c r="F197">
        <v>85.412700000000001</v>
      </c>
      <c r="G197">
        <v>1.2300499999999999E-3</v>
      </c>
      <c r="H197">
        <v>0.99936100000000005</v>
      </c>
      <c r="I197">
        <v>0</v>
      </c>
    </row>
    <row r="198" spans="1:9" x14ac:dyDescent="0.25">
      <c r="A198" t="s">
        <v>85</v>
      </c>
      <c r="B198">
        <v>182.18100000000001</v>
      </c>
      <c r="C198">
        <v>180.5</v>
      </c>
      <c r="D198">
        <v>159.37799999999999</v>
      </c>
      <c r="E198">
        <v>125.92100000000001</v>
      </c>
      <c r="F198">
        <v>85.451599999999999</v>
      </c>
      <c r="G198">
        <v>1.2300499999999999E-3</v>
      </c>
      <c r="H198">
        <v>0.99992899999999996</v>
      </c>
      <c r="I198">
        <v>0</v>
      </c>
    </row>
    <row r="199" spans="1:9" x14ac:dyDescent="0.25">
      <c r="A199" t="s">
        <v>85</v>
      </c>
      <c r="B199">
        <v>182.137</v>
      </c>
      <c r="C199">
        <v>180.45400000000001</v>
      </c>
      <c r="D199">
        <v>159.35499999999999</v>
      </c>
      <c r="E199">
        <v>125.899</v>
      </c>
      <c r="F199">
        <v>85.409599999999998</v>
      </c>
      <c r="G199">
        <v>1.2300600000000001E-3</v>
      </c>
      <c r="H199">
        <v>0.99993200000000004</v>
      </c>
      <c r="I199">
        <v>0</v>
      </c>
    </row>
    <row r="200" spans="1:9" x14ac:dyDescent="0.25">
      <c r="A200" t="s">
        <v>85</v>
      </c>
      <c r="B200">
        <v>182.137</v>
      </c>
      <c r="C200">
        <v>180.459</v>
      </c>
      <c r="D200">
        <v>159.375</v>
      </c>
      <c r="E200">
        <v>125.916</v>
      </c>
      <c r="F200">
        <v>85.435199999999995</v>
      </c>
      <c r="G200">
        <v>1.2300499999999999E-3</v>
      </c>
      <c r="H200">
        <v>0.99929699999999999</v>
      </c>
      <c r="I200">
        <v>0</v>
      </c>
    </row>
    <row r="201" spans="1:9" x14ac:dyDescent="0.25">
      <c r="A201" t="s">
        <v>85</v>
      </c>
      <c r="B201">
        <v>182.15600000000001</v>
      </c>
      <c r="C201">
        <v>180.44800000000001</v>
      </c>
      <c r="D201">
        <v>159.346</v>
      </c>
      <c r="E201">
        <v>125.88800000000001</v>
      </c>
      <c r="F201">
        <v>85.415700000000001</v>
      </c>
      <c r="G201">
        <v>1.23007E-3</v>
      </c>
      <c r="H201">
        <v>0.99982700000000002</v>
      </c>
      <c r="I201">
        <v>0</v>
      </c>
    </row>
    <row r="202" spans="1:9" x14ac:dyDescent="0.25">
      <c r="A202" t="s">
        <v>85</v>
      </c>
      <c r="B202">
        <v>181.72</v>
      </c>
      <c r="C202">
        <v>180.03200000000001</v>
      </c>
      <c r="D202">
        <v>159.392</v>
      </c>
      <c r="E202">
        <v>125.92400000000001</v>
      </c>
      <c r="F202">
        <v>85.432100000000005</v>
      </c>
      <c r="G202">
        <v>1.2300499999999999E-3</v>
      </c>
      <c r="H202">
        <v>0.99988900000000003</v>
      </c>
      <c r="I202">
        <v>0</v>
      </c>
    </row>
    <row r="203" spans="1:9" x14ac:dyDescent="0.25">
      <c r="A203" t="s">
        <v>85</v>
      </c>
      <c r="B203">
        <v>181.648</v>
      </c>
      <c r="C203">
        <v>180.00399999999999</v>
      </c>
      <c r="D203">
        <v>159.36199999999999</v>
      </c>
      <c r="E203">
        <v>125.89</v>
      </c>
      <c r="F203">
        <v>85.405500000000004</v>
      </c>
      <c r="G203">
        <v>1.2300600000000001E-3</v>
      </c>
      <c r="H203">
        <v>0.99874799999999997</v>
      </c>
      <c r="I203">
        <v>0</v>
      </c>
    </row>
    <row r="204" spans="1:9" x14ac:dyDescent="0.25">
      <c r="A204" t="s">
        <v>85</v>
      </c>
      <c r="B204">
        <v>181.80699999999999</v>
      </c>
      <c r="C204">
        <v>180.15299999999999</v>
      </c>
      <c r="D204">
        <v>159.39099999999999</v>
      </c>
      <c r="E204">
        <v>125.935</v>
      </c>
      <c r="F204">
        <v>85.454599999999999</v>
      </c>
      <c r="G204">
        <v>1.2300600000000001E-3</v>
      </c>
      <c r="H204">
        <v>0.99977899999999997</v>
      </c>
      <c r="I204">
        <v>0</v>
      </c>
    </row>
    <row r="205" spans="1:9" x14ac:dyDescent="0.25">
      <c r="A205" t="s">
        <v>85</v>
      </c>
      <c r="B205">
        <v>182.166</v>
      </c>
      <c r="C205">
        <v>180.48699999999999</v>
      </c>
      <c r="D205">
        <v>159.34899999999999</v>
      </c>
      <c r="E205">
        <v>125.90600000000001</v>
      </c>
      <c r="F205">
        <v>85.413700000000006</v>
      </c>
      <c r="G205">
        <v>1.2300600000000001E-3</v>
      </c>
      <c r="H205">
        <v>0.99810600000000005</v>
      </c>
      <c r="I205">
        <v>0</v>
      </c>
    </row>
    <row r="206" spans="1:9" x14ac:dyDescent="0.25">
      <c r="A206" t="s">
        <v>85</v>
      </c>
      <c r="B206">
        <v>182.13800000000001</v>
      </c>
      <c r="C206">
        <v>180.45500000000001</v>
      </c>
      <c r="D206">
        <v>159.37899999999999</v>
      </c>
      <c r="E206">
        <v>125.91800000000001</v>
      </c>
      <c r="F206">
        <v>85.427000000000007</v>
      </c>
      <c r="G206">
        <v>1.2300499999999999E-3</v>
      </c>
      <c r="H206">
        <v>0.99989499999999998</v>
      </c>
      <c r="I206">
        <v>0</v>
      </c>
    </row>
    <row r="207" spans="1:9" x14ac:dyDescent="0.25">
      <c r="A207" t="s">
        <v>85</v>
      </c>
      <c r="B207">
        <v>182.22200000000001</v>
      </c>
      <c r="C207">
        <v>180.53200000000001</v>
      </c>
      <c r="D207">
        <v>159.34399999999999</v>
      </c>
      <c r="E207">
        <v>125.89100000000001</v>
      </c>
      <c r="F207">
        <v>85.383899999999997</v>
      </c>
      <c r="G207">
        <v>1.2300499999999999E-3</v>
      </c>
      <c r="H207">
        <v>0.99947900000000001</v>
      </c>
      <c r="I207">
        <v>0</v>
      </c>
    </row>
    <row r="208" spans="1:9" x14ac:dyDescent="0.25">
      <c r="A208" t="s">
        <v>85</v>
      </c>
      <c r="B208">
        <v>181.80500000000001</v>
      </c>
      <c r="C208">
        <v>180.13900000000001</v>
      </c>
      <c r="D208">
        <v>159.38</v>
      </c>
      <c r="E208">
        <v>125.911</v>
      </c>
      <c r="F208">
        <v>85.429000000000002</v>
      </c>
      <c r="G208">
        <v>1.23007E-3</v>
      </c>
      <c r="H208">
        <v>0.99993699999999996</v>
      </c>
      <c r="I208">
        <v>0</v>
      </c>
    </row>
    <row r="209" spans="1:25" x14ac:dyDescent="0.25">
      <c r="A209" t="s">
        <v>85</v>
      </c>
      <c r="B209">
        <v>192.15</v>
      </c>
      <c r="C209">
        <v>190.172</v>
      </c>
      <c r="D209">
        <v>160.62200000000001</v>
      </c>
      <c r="E209">
        <v>125.91500000000001</v>
      </c>
      <c r="F209">
        <v>85.413700000000006</v>
      </c>
      <c r="G209">
        <v>1.2300499999999999E-3</v>
      </c>
      <c r="H209">
        <v>0.99997899999999995</v>
      </c>
      <c r="I209">
        <v>0</v>
      </c>
    </row>
    <row r="210" spans="1:25" x14ac:dyDescent="0.25">
      <c r="A210" t="s">
        <v>85</v>
      </c>
      <c r="B210">
        <v>185.67500000000001</v>
      </c>
      <c r="C210">
        <v>183.626</v>
      </c>
      <c r="D210">
        <v>159.74700000000001</v>
      </c>
      <c r="E210">
        <v>125.892</v>
      </c>
      <c r="F210">
        <v>85.412599999999998</v>
      </c>
      <c r="G210">
        <v>1.2300600000000001E-3</v>
      </c>
      <c r="H210">
        <v>0.999641</v>
      </c>
      <c r="I210">
        <v>0</v>
      </c>
    </row>
    <row r="211" spans="1:25" x14ac:dyDescent="0.25">
      <c r="A211" t="s">
        <v>85</v>
      </c>
      <c r="B211">
        <v>184.209</v>
      </c>
      <c r="C211">
        <v>182.51499999999999</v>
      </c>
      <c r="D211">
        <v>159.61799999999999</v>
      </c>
      <c r="E211">
        <v>125.881</v>
      </c>
      <c r="F211">
        <v>85.401399999999995</v>
      </c>
      <c r="G211">
        <v>1.2300600000000001E-3</v>
      </c>
      <c r="H211">
        <v>0.99990100000000004</v>
      </c>
      <c r="I211">
        <v>0</v>
      </c>
    </row>
    <row r="212" spans="1:25" x14ac:dyDescent="0.25">
      <c r="A212" t="s">
        <v>85</v>
      </c>
      <c r="B212">
        <v>184.244</v>
      </c>
      <c r="C212">
        <v>182.6</v>
      </c>
      <c r="D212">
        <v>159.63200000000001</v>
      </c>
      <c r="E212">
        <v>125.902</v>
      </c>
      <c r="F212">
        <v>85.427000000000007</v>
      </c>
      <c r="G212">
        <v>1.23007E-3</v>
      </c>
      <c r="H212">
        <v>0.999444</v>
      </c>
      <c r="I212">
        <v>0</v>
      </c>
    </row>
    <row r="213" spans="1:25" x14ac:dyDescent="0.25">
      <c r="A213" t="s">
        <v>85</v>
      </c>
      <c r="B213">
        <v>184.29400000000001</v>
      </c>
      <c r="C213">
        <v>182.64099999999999</v>
      </c>
      <c r="D213">
        <v>159.655</v>
      </c>
      <c r="E213">
        <v>125.908</v>
      </c>
      <c r="F213">
        <v>85.412599999999998</v>
      </c>
      <c r="G213">
        <v>1.2300600000000001E-3</v>
      </c>
      <c r="H213">
        <v>0.99977499999999997</v>
      </c>
      <c r="I213">
        <v>0</v>
      </c>
    </row>
    <row r="214" spans="1:25" x14ac:dyDescent="0.25">
      <c r="A214" t="s">
        <v>85</v>
      </c>
      <c r="B214">
        <v>189.39099999999999</v>
      </c>
      <c r="C214">
        <v>187.19</v>
      </c>
      <c r="D214">
        <v>160.09299999999999</v>
      </c>
      <c r="E214">
        <v>125.908</v>
      </c>
      <c r="F214">
        <v>85.436199999999999</v>
      </c>
      <c r="G214">
        <v>1.2300499999999999E-3</v>
      </c>
      <c r="H214">
        <v>0.99946800000000002</v>
      </c>
      <c r="I214">
        <v>0</v>
      </c>
    </row>
    <row r="215" spans="1:25" x14ac:dyDescent="0.25">
      <c r="A215" t="s">
        <v>85</v>
      </c>
      <c r="B215">
        <v>185.792</v>
      </c>
      <c r="C215">
        <v>183.28200000000001</v>
      </c>
      <c r="D215">
        <v>159.50299999999999</v>
      </c>
      <c r="E215">
        <v>125.881</v>
      </c>
      <c r="F215">
        <v>85.392200000000003</v>
      </c>
      <c r="G215">
        <v>1.2300600000000001E-3</v>
      </c>
      <c r="H215">
        <v>0.99973199999999995</v>
      </c>
      <c r="I215">
        <v>0</v>
      </c>
    </row>
    <row r="216" spans="1:25" x14ac:dyDescent="0.25">
      <c r="A216" t="s">
        <v>85</v>
      </c>
      <c r="B216">
        <v>182.53</v>
      </c>
      <c r="C216">
        <v>180.81100000000001</v>
      </c>
      <c r="D216">
        <v>159.352</v>
      </c>
      <c r="E216">
        <v>125.902</v>
      </c>
      <c r="F216">
        <v>85.430099999999996</v>
      </c>
      <c r="G216">
        <v>1.2300499999999999E-3</v>
      </c>
      <c r="H216">
        <v>0.99953400000000003</v>
      </c>
      <c r="I216">
        <v>0</v>
      </c>
    </row>
    <row r="217" spans="1:25" x14ac:dyDescent="0.25">
      <c r="A217" t="s">
        <v>85</v>
      </c>
      <c r="B217">
        <v>182.227</v>
      </c>
      <c r="C217">
        <v>180.52600000000001</v>
      </c>
      <c r="D217">
        <v>159.37799999999999</v>
      </c>
      <c r="E217">
        <v>125.92400000000001</v>
      </c>
      <c r="F217">
        <v>85.430999999999997</v>
      </c>
      <c r="G217">
        <v>1.2300900000000001E-3</v>
      </c>
      <c r="H217">
        <v>0.99979200000000001</v>
      </c>
      <c r="I217">
        <v>0</v>
      </c>
    </row>
    <row r="218" spans="1:25" x14ac:dyDescent="0.25">
      <c r="A218" t="s">
        <v>85</v>
      </c>
      <c r="B218">
        <v>190.422</v>
      </c>
      <c r="C218">
        <v>188.37100000000001</v>
      </c>
      <c r="D218">
        <v>160.08799999999999</v>
      </c>
      <c r="E218">
        <v>125.90600000000001</v>
      </c>
      <c r="F218">
        <v>85.431100000000001</v>
      </c>
      <c r="G218">
        <v>1.2300600000000001E-3</v>
      </c>
      <c r="H218">
        <v>0.99996399999999996</v>
      </c>
      <c r="I218">
        <v>0</v>
      </c>
    </row>
    <row r="219" spans="1:25" x14ac:dyDescent="0.25">
      <c r="A219" t="s">
        <v>85</v>
      </c>
      <c r="B219">
        <v>187.589</v>
      </c>
      <c r="C219">
        <v>184.57</v>
      </c>
      <c r="D219">
        <v>159.65100000000001</v>
      </c>
      <c r="E219">
        <v>125.88200000000001</v>
      </c>
      <c r="F219">
        <v>85.405500000000004</v>
      </c>
      <c r="G219">
        <v>1.2300499999999999E-3</v>
      </c>
      <c r="H219">
        <v>0.99931099999999995</v>
      </c>
      <c r="I219">
        <v>0</v>
      </c>
    </row>
    <row r="220" spans="1:25" x14ac:dyDescent="0.25">
      <c r="A220" t="s">
        <v>85</v>
      </c>
      <c r="B220">
        <v>189.04300000000001</v>
      </c>
      <c r="C220">
        <v>185.86600000000001</v>
      </c>
      <c r="D220">
        <v>159.70500000000001</v>
      </c>
      <c r="E220">
        <v>125.867</v>
      </c>
      <c r="F220">
        <v>85.397300000000001</v>
      </c>
      <c r="G220">
        <v>1.2300600000000001E-3</v>
      </c>
      <c r="H220">
        <v>0.99992000000000003</v>
      </c>
      <c r="I220">
        <v>0</v>
      </c>
    </row>
    <row r="221" spans="1:25" x14ac:dyDescent="0.25">
      <c r="A221" t="s">
        <v>85</v>
      </c>
      <c r="B221">
        <v>182.61199999999999</v>
      </c>
      <c r="C221">
        <v>180.733</v>
      </c>
      <c r="D221">
        <v>159.358</v>
      </c>
      <c r="E221">
        <v>125.89</v>
      </c>
      <c r="F221">
        <v>85.400400000000005</v>
      </c>
      <c r="G221">
        <v>1.2300499999999999E-3</v>
      </c>
      <c r="H221">
        <v>0.99988999999999995</v>
      </c>
      <c r="I221">
        <v>0</v>
      </c>
    </row>
    <row r="222" spans="1:25" x14ac:dyDescent="0.25">
      <c r="A222" t="s">
        <v>85</v>
      </c>
      <c r="B222">
        <v>183.07900000000001</v>
      </c>
      <c r="C222">
        <v>181.20699999999999</v>
      </c>
      <c r="D222">
        <v>159.43799999999999</v>
      </c>
      <c r="E222">
        <v>125.90900000000001</v>
      </c>
      <c r="F222">
        <v>85.442300000000003</v>
      </c>
      <c r="G222">
        <v>1.2300600000000001E-3</v>
      </c>
      <c r="H222">
        <v>0.99979099999999999</v>
      </c>
      <c r="I222">
        <v>0</v>
      </c>
    </row>
    <row r="223" spans="1:25" x14ac:dyDescent="0.25">
      <c r="A223" t="s">
        <v>85</v>
      </c>
      <c r="B223">
        <v>188.268</v>
      </c>
      <c r="C223">
        <v>186.03200000000001</v>
      </c>
      <c r="D223">
        <v>159.81899999999999</v>
      </c>
      <c r="E223">
        <v>125.86799999999999</v>
      </c>
      <c r="F223">
        <v>85.382900000000006</v>
      </c>
      <c r="G223">
        <v>1.2300499999999999E-3</v>
      </c>
      <c r="H223">
        <v>1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185.262</v>
      </c>
      <c r="C224">
        <v>182.89699999999999</v>
      </c>
      <c r="D224">
        <v>159.47800000000001</v>
      </c>
      <c r="E224">
        <v>125.88</v>
      </c>
      <c r="F224">
        <v>85.413700000000006</v>
      </c>
      <c r="G224">
        <v>1.2300600000000001E-3</v>
      </c>
      <c r="H224">
        <v>0.99950300000000003</v>
      </c>
      <c r="I224">
        <v>0</v>
      </c>
      <c r="R224">
        <f>AVERAGE(B175:B224)</f>
        <v>206.84011999999998</v>
      </c>
      <c r="S224">
        <f>AVERAGE(C175:C224)</f>
        <v>182.02322000000001</v>
      </c>
      <c r="U224">
        <f>_xlfn.VAR.P(B175:B224)</f>
        <v>19491.233411465615</v>
      </c>
      <c r="V224">
        <f>_xlfn.VAR.P(C175:C224)</f>
        <v>6.7808687316000089</v>
      </c>
      <c r="X224">
        <f>1.96*SQRT(U224)/50</f>
        <v>5.4727514934806356</v>
      </c>
      <c r="Y224">
        <f>1.96*SQRT(V224)/50</f>
        <v>0.10207719690374456</v>
      </c>
    </row>
    <row r="225" spans="1:9" x14ac:dyDescent="0.25">
      <c r="A225" t="s">
        <v>85</v>
      </c>
      <c r="B225">
        <v>10344.843599</v>
      </c>
      <c r="C225" t="s">
        <v>36</v>
      </c>
    </row>
    <row r="226" spans="1:9" x14ac:dyDescent="0.25">
      <c r="A226" t="s">
        <v>100</v>
      </c>
      <c r="B226">
        <v>197.113</v>
      </c>
      <c r="C226">
        <v>195.40100000000001</v>
      </c>
      <c r="D226">
        <v>174.2</v>
      </c>
      <c r="E226">
        <v>136.34299999999999</v>
      </c>
      <c r="F226">
        <v>95.863699999999994</v>
      </c>
      <c r="G226">
        <v>1.2300499999999999E-3</v>
      </c>
      <c r="H226">
        <v>0.99977300000000002</v>
      </c>
      <c r="I226">
        <v>0</v>
      </c>
    </row>
    <row r="227" spans="1:9" x14ac:dyDescent="0.25">
      <c r="A227" t="s">
        <v>100</v>
      </c>
      <c r="B227">
        <v>202.22</v>
      </c>
      <c r="C227">
        <v>200.017</v>
      </c>
      <c r="D227">
        <v>174.02699999999999</v>
      </c>
      <c r="E227">
        <v>136.155</v>
      </c>
      <c r="F227">
        <v>95.665000000000006</v>
      </c>
      <c r="G227">
        <v>1.2300499999999999E-3</v>
      </c>
      <c r="H227">
        <v>0.99874600000000002</v>
      </c>
      <c r="I227">
        <v>0</v>
      </c>
    </row>
    <row r="228" spans="1:9" x14ac:dyDescent="0.25">
      <c r="A228" t="s">
        <v>100</v>
      </c>
      <c r="B228">
        <v>201.42699999999999</v>
      </c>
      <c r="C228">
        <v>199.02199999999999</v>
      </c>
      <c r="D228">
        <v>174.01300000000001</v>
      </c>
      <c r="E228">
        <v>136.29900000000001</v>
      </c>
      <c r="F228">
        <v>95.825900000000004</v>
      </c>
      <c r="G228">
        <v>1.2300499999999999E-3</v>
      </c>
      <c r="H228">
        <v>0.99995599999999996</v>
      </c>
      <c r="I228">
        <v>0</v>
      </c>
    </row>
    <row r="229" spans="1:9" x14ac:dyDescent="0.25">
      <c r="A229" t="s">
        <v>100</v>
      </c>
      <c r="B229">
        <v>200.19900000000001</v>
      </c>
      <c r="C229">
        <v>197.60400000000001</v>
      </c>
      <c r="D229">
        <v>173.72800000000001</v>
      </c>
      <c r="E229">
        <v>136.16300000000001</v>
      </c>
      <c r="F229">
        <v>95.7059</v>
      </c>
      <c r="G229">
        <v>1.2300499999999999E-3</v>
      </c>
      <c r="H229">
        <v>0.99954799999999999</v>
      </c>
      <c r="I229">
        <v>0</v>
      </c>
    </row>
    <row r="230" spans="1:9" x14ac:dyDescent="0.25">
      <c r="A230" t="s">
        <v>100</v>
      </c>
      <c r="B230">
        <v>204.84700000000001</v>
      </c>
      <c r="C230">
        <v>201.583</v>
      </c>
      <c r="D230">
        <v>174.06299999999999</v>
      </c>
      <c r="E230">
        <v>136.24299999999999</v>
      </c>
      <c r="F230">
        <v>95.774699999999996</v>
      </c>
      <c r="G230">
        <v>1.2300499999999999E-3</v>
      </c>
      <c r="H230">
        <v>0.99995900000000004</v>
      </c>
      <c r="I230">
        <v>0</v>
      </c>
    </row>
    <row r="231" spans="1:9" x14ac:dyDescent="0.25">
      <c r="A231" t="s">
        <v>100</v>
      </c>
      <c r="B231">
        <v>200.29</v>
      </c>
      <c r="C231">
        <v>197.74</v>
      </c>
      <c r="D231">
        <v>173.82300000000001</v>
      </c>
      <c r="E231">
        <v>136.18700000000001</v>
      </c>
      <c r="F231">
        <v>95.719300000000004</v>
      </c>
      <c r="G231">
        <v>1.2300499999999999E-3</v>
      </c>
      <c r="H231">
        <v>0.99979300000000004</v>
      </c>
      <c r="I231">
        <v>0</v>
      </c>
    </row>
    <row r="232" spans="1:9" x14ac:dyDescent="0.25">
      <c r="A232" t="s">
        <v>100</v>
      </c>
      <c r="B232">
        <v>203.559</v>
      </c>
      <c r="C232">
        <v>200.7</v>
      </c>
      <c r="D232">
        <v>174.173</v>
      </c>
      <c r="E232">
        <v>136.30500000000001</v>
      </c>
      <c r="F232">
        <v>95.828999999999994</v>
      </c>
      <c r="G232">
        <v>1.2300499999999999E-3</v>
      </c>
      <c r="H232">
        <v>0.99943400000000004</v>
      </c>
      <c r="I232">
        <v>0</v>
      </c>
    </row>
    <row r="233" spans="1:9" x14ac:dyDescent="0.25">
      <c r="A233" t="s">
        <v>100</v>
      </c>
      <c r="B233">
        <v>198.239</v>
      </c>
      <c r="C233">
        <v>196.471</v>
      </c>
      <c r="D233">
        <v>173.58199999999999</v>
      </c>
      <c r="E233">
        <v>136.12899999999999</v>
      </c>
      <c r="F233">
        <v>95.677199999999999</v>
      </c>
      <c r="G233">
        <v>1.2300499999999999E-3</v>
      </c>
      <c r="H233">
        <v>0.998919</v>
      </c>
      <c r="I233">
        <v>0</v>
      </c>
    </row>
    <row r="234" spans="1:9" x14ac:dyDescent="0.25">
      <c r="A234" t="s">
        <v>100</v>
      </c>
      <c r="B234">
        <v>1059.6099999999999</v>
      </c>
      <c r="C234">
        <v>196.87</v>
      </c>
      <c r="D234">
        <v>173.953</v>
      </c>
      <c r="E234">
        <v>136.44499999999999</v>
      </c>
      <c r="F234">
        <v>95.956900000000005</v>
      </c>
      <c r="G234">
        <v>1.2300600000000001E-3</v>
      </c>
      <c r="H234">
        <v>0.99972799999999995</v>
      </c>
      <c r="I234">
        <v>0</v>
      </c>
    </row>
    <row r="235" spans="1:9" x14ac:dyDescent="0.25">
      <c r="A235" t="s">
        <v>100</v>
      </c>
      <c r="B235">
        <v>200.94499999999999</v>
      </c>
      <c r="C235">
        <v>198.39</v>
      </c>
      <c r="D235">
        <v>173.61500000000001</v>
      </c>
      <c r="E235">
        <v>136.02699999999999</v>
      </c>
      <c r="F235">
        <v>95.561599999999999</v>
      </c>
      <c r="G235">
        <v>1.2300799999999999E-3</v>
      </c>
      <c r="H235">
        <v>0.99940499999999999</v>
      </c>
      <c r="I235">
        <v>0</v>
      </c>
    </row>
    <row r="236" spans="1:9" x14ac:dyDescent="0.25">
      <c r="A236" t="s">
        <v>100</v>
      </c>
      <c r="B236">
        <v>198.31200000000001</v>
      </c>
      <c r="C236">
        <v>196.547</v>
      </c>
      <c r="D236">
        <v>173.92699999999999</v>
      </c>
      <c r="E236">
        <v>136.458</v>
      </c>
      <c r="F236">
        <v>95.9816</v>
      </c>
      <c r="G236">
        <v>1.2300600000000001E-3</v>
      </c>
      <c r="H236">
        <v>0.99875700000000001</v>
      </c>
      <c r="I236">
        <v>0</v>
      </c>
    </row>
    <row r="237" spans="1:9" x14ac:dyDescent="0.25">
      <c r="A237" t="s">
        <v>100</v>
      </c>
      <c r="B237">
        <v>199.31899999999999</v>
      </c>
      <c r="C237">
        <v>196.35499999999999</v>
      </c>
      <c r="D237">
        <v>173.63</v>
      </c>
      <c r="E237">
        <v>136.11500000000001</v>
      </c>
      <c r="F237">
        <v>95.674199999999999</v>
      </c>
      <c r="G237">
        <v>1.2300499999999999E-3</v>
      </c>
      <c r="H237">
        <v>0.99992599999999998</v>
      </c>
      <c r="I237">
        <v>0</v>
      </c>
    </row>
    <row r="238" spans="1:9" x14ac:dyDescent="0.25">
      <c r="A238" t="s">
        <v>100</v>
      </c>
      <c r="B238">
        <v>302.93900000000002</v>
      </c>
      <c r="C238">
        <v>200.25200000000001</v>
      </c>
      <c r="D238">
        <v>174.01400000000001</v>
      </c>
      <c r="E238">
        <v>136.21899999999999</v>
      </c>
      <c r="F238">
        <v>95.738799999999998</v>
      </c>
      <c r="G238">
        <v>1.2300600000000001E-3</v>
      </c>
      <c r="H238">
        <v>0.99946800000000002</v>
      </c>
      <c r="I238">
        <v>0</v>
      </c>
    </row>
    <row r="239" spans="1:9" x14ac:dyDescent="0.25">
      <c r="A239" t="s">
        <v>100</v>
      </c>
      <c r="B239">
        <v>195.95699999999999</v>
      </c>
      <c r="C239">
        <v>194.315</v>
      </c>
      <c r="D239">
        <v>173.12100000000001</v>
      </c>
      <c r="E239">
        <v>135.904</v>
      </c>
      <c r="F239">
        <v>95.467299999999994</v>
      </c>
      <c r="G239">
        <v>1.2300600000000001E-3</v>
      </c>
      <c r="H239">
        <v>0.99999499999999997</v>
      </c>
      <c r="I239">
        <v>0</v>
      </c>
    </row>
    <row r="240" spans="1:9" x14ac:dyDescent="0.25">
      <c r="A240" t="s">
        <v>100</v>
      </c>
      <c r="B240">
        <v>196.33600000000001</v>
      </c>
      <c r="C240">
        <v>194.667</v>
      </c>
      <c r="D240">
        <v>173.87899999999999</v>
      </c>
      <c r="E240">
        <v>136.43700000000001</v>
      </c>
      <c r="F240">
        <v>95.967200000000005</v>
      </c>
      <c r="G240">
        <v>1.2300499999999999E-3</v>
      </c>
      <c r="H240">
        <v>0.99968100000000004</v>
      </c>
      <c r="I240">
        <v>0</v>
      </c>
    </row>
    <row r="241" spans="1:9" x14ac:dyDescent="0.25">
      <c r="A241" t="s">
        <v>100</v>
      </c>
      <c r="B241">
        <v>196.35</v>
      </c>
      <c r="C241">
        <v>194.672</v>
      </c>
      <c r="D241">
        <v>173.512</v>
      </c>
      <c r="E241">
        <v>136.15100000000001</v>
      </c>
      <c r="F241">
        <v>95.671099999999996</v>
      </c>
      <c r="G241">
        <v>1.2300600000000001E-3</v>
      </c>
      <c r="H241">
        <v>0.99990199999999996</v>
      </c>
      <c r="I241">
        <v>0</v>
      </c>
    </row>
    <row r="242" spans="1:9" x14ac:dyDescent="0.25">
      <c r="A242" t="s">
        <v>100</v>
      </c>
      <c r="B242">
        <v>196.827</v>
      </c>
      <c r="C242">
        <v>195.15199999999999</v>
      </c>
      <c r="D242">
        <v>173.893</v>
      </c>
      <c r="E242">
        <v>136.48400000000001</v>
      </c>
      <c r="F242">
        <v>95.984700000000004</v>
      </c>
      <c r="G242">
        <v>1.2300799999999999E-3</v>
      </c>
      <c r="H242">
        <v>0.99967600000000001</v>
      </c>
      <c r="I242">
        <v>0</v>
      </c>
    </row>
    <row r="243" spans="1:9" x14ac:dyDescent="0.25">
      <c r="A243" t="s">
        <v>100</v>
      </c>
      <c r="B243">
        <v>196.35900000000001</v>
      </c>
      <c r="C243">
        <v>194.709</v>
      </c>
      <c r="D243">
        <v>173.52600000000001</v>
      </c>
      <c r="E243">
        <v>136.15899999999999</v>
      </c>
      <c r="F243">
        <v>95.676199999999994</v>
      </c>
      <c r="G243">
        <v>1.2300499999999999E-3</v>
      </c>
      <c r="H243">
        <v>0.99938300000000002</v>
      </c>
      <c r="I243">
        <v>0</v>
      </c>
    </row>
    <row r="244" spans="1:9" x14ac:dyDescent="0.25">
      <c r="A244" t="s">
        <v>100</v>
      </c>
      <c r="B244">
        <v>196.42099999999999</v>
      </c>
      <c r="C244">
        <v>194.74600000000001</v>
      </c>
      <c r="D244">
        <v>173.85400000000001</v>
      </c>
      <c r="E244">
        <v>136.42699999999999</v>
      </c>
      <c r="F244">
        <v>95.951800000000006</v>
      </c>
      <c r="G244">
        <v>1.2300600000000001E-3</v>
      </c>
      <c r="H244">
        <v>0.999942</v>
      </c>
      <c r="I244">
        <v>0</v>
      </c>
    </row>
    <row r="245" spans="1:9" x14ac:dyDescent="0.25">
      <c r="A245" t="s">
        <v>100</v>
      </c>
      <c r="B245">
        <v>195.934</v>
      </c>
      <c r="C245">
        <v>194.29400000000001</v>
      </c>
      <c r="D245">
        <v>173.52199999999999</v>
      </c>
      <c r="E245">
        <v>136.15100000000001</v>
      </c>
      <c r="F245">
        <v>95.6875</v>
      </c>
      <c r="G245">
        <v>1.2300600000000001E-3</v>
      </c>
      <c r="H245">
        <v>0.99997599999999998</v>
      </c>
      <c r="I245">
        <v>0</v>
      </c>
    </row>
    <row r="246" spans="1:9" x14ac:dyDescent="0.25">
      <c r="A246" t="s">
        <v>100</v>
      </c>
      <c r="B246">
        <v>196.09399999999999</v>
      </c>
      <c r="C246">
        <v>194.45500000000001</v>
      </c>
      <c r="D246">
        <v>173.79900000000001</v>
      </c>
      <c r="E246">
        <v>136.39500000000001</v>
      </c>
      <c r="F246">
        <v>95.9191</v>
      </c>
      <c r="G246">
        <v>1.2300600000000001E-3</v>
      </c>
      <c r="H246">
        <v>0.99972300000000003</v>
      </c>
      <c r="I246">
        <v>0</v>
      </c>
    </row>
    <row r="247" spans="1:9" x14ac:dyDescent="0.25">
      <c r="A247" t="s">
        <v>100</v>
      </c>
      <c r="B247">
        <v>196.35</v>
      </c>
      <c r="C247">
        <v>194.684</v>
      </c>
      <c r="D247">
        <v>173.58500000000001</v>
      </c>
      <c r="E247">
        <v>136.16900000000001</v>
      </c>
      <c r="F247">
        <v>95.6845</v>
      </c>
      <c r="G247">
        <v>1.2300499999999999E-3</v>
      </c>
      <c r="H247">
        <v>0.99918399999999996</v>
      </c>
      <c r="I247">
        <v>0</v>
      </c>
    </row>
    <row r="248" spans="1:9" x14ac:dyDescent="0.25">
      <c r="A248" t="s">
        <v>100</v>
      </c>
      <c r="B248">
        <v>196.69</v>
      </c>
      <c r="C248">
        <v>195.02500000000001</v>
      </c>
      <c r="D248">
        <v>173.869</v>
      </c>
      <c r="E248">
        <v>136.42099999999999</v>
      </c>
      <c r="F248">
        <v>95.932299999999998</v>
      </c>
      <c r="G248">
        <v>1.2300499999999999E-3</v>
      </c>
      <c r="H248">
        <v>0.99928399999999995</v>
      </c>
      <c r="I248">
        <v>0</v>
      </c>
    </row>
    <row r="249" spans="1:9" x14ac:dyDescent="0.25">
      <c r="A249" t="s">
        <v>100</v>
      </c>
      <c r="B249">
        <v>195.80699999999999</v>
      </c>
      <c r="C249">
        <v>194.17099999999999</v>
      </c>
      <c r="D249">
        <v>173.53700000000001</v>
      </c>
      <c r="E249">
        <v>136.185</v>
      </c>
      <c r="F249">
        <v>95.714100000000002</v>
      </c>
      <c r="G249">
        <v>1.2300499999999999E-3</v>
      </c>
      <c r="H249">
        <v>0.999085</v>
      </c>
      <c r="I249">
        <v>0</v>
      </c>
    </row>
    <row r="250" spans="1:9" x14ac:dyDescent="0.25">
      <c r="A250" t="s">
        <v>100</v>
      </c>
      <c r="B250">
        <v>196.23599999999999</v>
      </c>
      <c r="C250">
        <v>194.56899999999999</v>
      </c>
      <c r="D250">
        <v>173.81800000000001</v>
      </c>
      <c r="E250">
        <v>136.40199999999999</v>
      </c>
      <c r="F250">
        <v>95.915999999999997</v>
      </c>
      <c r="G250">
        <v>1.2300499999999999E-3</v>
      </c>
      <c r="H250">
        <v>0.99972399999999995</v>
      </c>
      <c r="I250">
        <v>0</v>
      </c>
    </row>
    <row r="251" spans="1:9" x14ac:dyDescent="0.25">
      <c r="A251" t="s">
        <v>100</v>
      </c>
      <c r="B251">
        <v>196.42400000000001</v>
      </c>
      <c r="C251">
        <v>194.73500000000001</v>
      </c>
      <c r="D251">
        <v>173.571</v>
      </c>
      <c r="E251">
        <v>136.19399999999999</v>
      </c>
      <c r="F251">
        <v>95.714100000000002</v>
      </c>
      <c r="G251">
        <v>1.2300499999999999E-3</v>
      </c>
      <c r="H251">
        <v>0.99887499999999996</v>
      </c>
      <c r="I251">
        <v>0</v>
      </c>
    </row>
    <row r="252" spans="1:9" x14ac:dyDescent="0.25">
      <c r="A252" t="s">
        <v>100</v>
      </c>
      <c r="B252">
        <v>196.74</v>
      </c>
      <c r="C252">
        <v>195.05600000000001</v>
      </c>
      <c r="D252">
        <v>173.88200000000001</v>
      </c>
      <c r="E252">
        <v>136.45699999999999</v>
      </c>
      <c r="F252">
        <v>95.992800000000003</v>
      </c>
      <c r="G252">
        <v>1.2300499999999999E-3</v>
      </c>
      <c r="H252">
        <v>0.99831599999999998</v>
      </c>
      <c r="I252">
        <v>0</v>
      </c>
    </row>
    <row r="253" spans="1:9" x14ac:dyDescent="0.25">
      <c r="A253" t="s">
        <v>100</v>
      </c>
      <c r="B253">
        <v>196.46</v>
      </c>
      <c r="C253">
        <v>194.761</v>
      </c>
      <c r="D253">
        <v>173.51</v>
      </c>
      <c r="E253">
        <v>136.16200000000001</v>
      </c>
      <c r="F253">
        <v>95.694699999999997</v>
      </c>
      <c r="G253">
        <v>1.2300499999999999E-3</v>
      </c>
      <c r="H253">
        <v>0.99912800000000002</v>
      </c>
      <c r="I253">
        <v>0</v>
      </c>
    </row>
    <row r="254" spans="1:9" x14ac:dyDescent="0.25">
      <c r="A254" t="s">
        <v>100</v>
      </c>
      <c r="B254">
        <v>196.68600000000001</v>
      </c>
      <c r="C254">
        <v>195.02</v>
      </c>
      <c r="D254">
        <v>173.85900000000001</v>
      </c>
      <c r="E254">
        <v>136.43799999999999</v>
      </c>
      <c r="F254">
        <v>95.935500000000005</v>
      </c>
      <c r="G254">
        <v>1.2300499999999999E-3</v>
      </c>
      <c r="H254">
        <v>0.99835499999999999</v>
      </c>
      <c r="I254">
        <v>0</v>
      </c>
    </row>
    <row r="255" spans="1:9" x14ac:dyDescent="0.25">
      <c r="A255" t="s">
        <v>100</v>
      </c>
      <c r="B255">
        <v>196.428</v>
      </c>
      <c r="C255">
        <v>194.70699999999999</v>
      </c>
      <c r="D255">
        <v>173.53</v>
      </c>
      <c r="E255">
        <v>136.18</v>
      </c>
      <c r="F255">
        <v>95.704899999999995</v>
      </c>
      <c r="G255">
        <v>1.2300499999999999E-3</v>
      </c>
      <c r="H255">
        <v>0.99950399999999995</v>
      </c>
      <c r="I255">
        <v>0</v>
      </c>
    </row>
    <row r="256" spans="1:9" x14ac:dyDescent="0.25">
      <c r="A256" t="s">
        <v>100</v>
      </c>
      <c r="B256">
        <v>196.70500000000001</v>
      </c>
      <c r="C256">
        <v>195.06</v>
      </c>
      <c r="D256">
        <v>173.846</v>
      </c>
      <c r="E256">
        <v>136.42099999999999</v>
      </c>
      <c r="F256">
        <v>95.945700000000002</v>
      </c>
      <c r="G256">
        <v>1.2300499999999999E-3</v>
      </c>
      <c r="H256">
        <v>0.99939500000000003</v>
      </c>
      <c r="I256">
        <v>0</v>
      </c>
    </row>
    <row r="257" spans="1:9" x14ac:dyDescent="0.25">
      <c r="A257" t="s">
        <v>100</v>
      </c>
      <c r="B257">
        <v>196.422</v>
      </c>
      <c r="C257">
        <v>194.73</v>
      </c>
      <c r="D257">
        <v>173.53100000000001</v>
      </c>
      <c r="E257">
        <v>136.137</v>
      </c>
      <c r="F257">
        <v>95.667000000000002</v>
      </c>
      <c r="G257">
        <v>1.2300499999999999E-3</v>
      </c>
      <c r="H257">
        <v>0.99814999999999998</v>
      </c>
      <c r="I257">
        <v>0</v>
      </c>
    </row>
    <row r="258" spans="1:9" x14ac:dyDescent="0.25">
      <c r="A258" t="s">
        <v>100</v>
      </c>
      <c r="B258">
        <v>196.697</v>
      </c>
      <c r="C258">
        <v>195.011</v>
      </c>
      <c r="D258">
        <v>173.846</v>
      </c>
      <c r="E258">
        <v>136.43700000000001</v>
      </c>
      <c r="F258">
        <v>95.956900000000005</v>
      </c>
      <c r="G258">
        <v>1.23007E-3</v>
      </c>
      <c r="H258">
        <v>0.99899899999999997</v>
      </c>
      <c r="I258">
        <v>0</v>
      </c>
    </row>
    <row r="259" spans="1:9" x14ac:dyDescent="0.25">
      <c r="A259" t="s">
        <v>100</v>
      </c>
      <c r="B259">
        <v>196.46799999999999</v>
      </c>
      <c r="C259">
        <v>194.798</v>
      </c>
      <c r="D259">
        <v>173.541</v>
      </c>
      <c r="E259">
        <v>136.18199999999999</v>
      </c>
      <c r="F259">
        <v>95.694699999999997</v>
      </c>
      <c r="G259">
        <v>1.23007E-3</v>
      </c>
      <c r="H259">
        <v>0.99878500000000003</v>
      </c>
      <c r="I259">
        <v>0</v>
      </c>
    </row>
    <row r="260" spans="1:9" x14ac:dyDescent="0.25">
      <c r="A260" t="s">
        <v>100</v>
      </c>
      <c r="B260">
        <v>196.506</v>
      </c>
      <c r="C260">
        <v>194.846</v>
      </c>
      <c r="D260">
        <v>173.88499999999999</v>
      </c>
      <c r="E260">
        <v>136.42599999999999</v>
      </c>
      <c r="F260">
        <v>95.946700000000007</v>
      </c>
      <c r="G260">
        <v>1.2300499999999999E-3</v>
      </c>
      <c r="H260">
        <v>0.999695</v>
      </c>
      <c r="I260">
        <v>0</v>
      </c>
    </row>
    <row r="261" spans="1:9" x14ac:dyDescent="0.25">
      <c r="A261" t="s">
        <v>100</v>
      </c>
      <c r="B261">
        <v>196.423</v>
      </c>
      <c r="C261">
        <v>194.75899999999999</v>
      </c>
      <c r="D261">
        <v>173.512</v>
      </c>
      <c r="E261">
        <v>136.173</v>
      </c>
      <c r="F261">
        <v>95.668099999999995</v>
      </c>
      <c r="G261">
        <v>1.2300499999999999E-3</v>
      </c>
      <c r="H261">
        <v>0.99931000000000003</v>
      </c>
      <c r="I261">
        <v>0</v>
      </c>
    </row>
    <row r="262" spans="1:9" x14ac:dyDescent="0.25">
      <c r="A262" t="s">
        <v>100</v>
      </c>
      <c r="B262">
        <v>197.06899999999999</v>
      </c>
      <c r="C262">
        <v>195.392</v>
      </c>
      <c r="D262">
        <v>173.86699999999999</v>
      </c>
      <c r="E262">
        <v>136.42500000000001</v>
      </c>
      <c r="F262">
        <v>95.929299999999998</v>
      </c>
      <c r="G262">
        <v>1.2300799999999999E-3</v>
      </c>
      <c r="H262">
        <v>0.99995500000000004</v>
      </c>
      <c r="I262">
        <v>0</v>
      </c>
    </row>
    <row r="263" spans="1:9" x14ac:dyDescent="0.25">
      <c r="A263" t="s">
        <v>100</v>
      </c>
      <c r="B263">
        <v>196.56100000000001</v>
      </c>
      <c r="C263">
        <v>194.89500000000001</v>
      </c>
      <c r="D263">
        <v>173.46899999999999</v>
      </c>
      <c r="E263">
        <v>136.113</v>
      </c>
      <c r="F263">
        <v>95.660899999999998</v>
      </c>
      <c r="G263">
        <v>1.2300600000000001E-3</v>
      </c>
      <c r="H263">
        <v>0.99895800000000001</v>
      </c>
      <c r="I263">
        <v>0</v>
      </c>
    </row>
    <row r="264" spans="1:9" x14ac:dyDescent="0.25">
      <c r="A264" t="s">
        <v>100</v>
      </c>
      <c r="B264">
        <v>196.69800000000001</v>
      </c>
      <c r="C264">
        <v>195.024</v>
      </c>
      <c r="D264">
        <v>173.85300000000001</v>
      </c>
      <c r="E264">
        <v>136.434</v>
      </c>
      <c r="F264">
        <v>95.951800000000006</v>
      </c>
      <c r="G264">
        <v>1.2301E-3</v>
      </c>
      <c r="H264">
        <v>0.99908200000000003</v>
      </c>
      <c r="I264">
        <v>0</v>
      </c>
    </row>
    <row r="265" spans="1:9" x14ac:dyDescent="0.25">
      <c r="A265" t="s">
        <v>100</v>
      </c>
      <c r="B265">
        <v>196.45599999999999</v>
      </c>
      <c r="C265">
        <v>194.774</v>
      </c>
      <c r="D265">
        <v>173.49199999999999</v>
      </c>
      <c r="E265">
        <v>136.13499999999999</v>
      </c>
      <c r="F265">
        <v>95.676199999999994</v>
      </c>
      <c r="G265">
        <v>1.2300600000000001E-3</v>
      </c>
      <c r="H265">
        <v>0.99851800000000002</v>
      </c>
      <c r="I265">
        <v>0</v>
      </c>
    </row>
    <row r="266" spans="1:9" x14ac:dyDescent="0.25">
      <c r="A266" t="s">
        <v>100</v>
      </c>
      <c r="B266">
        <v>196.667</v>
      </c>
      <c r="C266">
        <v>194.97800000000001</v>
      </c>
      <c r="D266">
        <v>173.83600000000001</v>
      </c>
      <c r="E266">
        <v>136.42400000000001</v>
      </c>
      <c r="F266">
        <v>95.946700000000007</v>
      </c>
      <c r="G266">
        <v>1.2300499999999999E-3</v>
      </c>
      <c r="H266">
        <v>0.99974099999999999</v>
      </c>
      <c r="I266">
        <v>0</v>
      </c>
    </row>
    <row r="267" spans="1:9" x14ac:dyDescent="0.25">
      <c r="A267" t="s">
        <v>100</v>
      </c>
      <c r="B267">
        <v>196.422</v>
      </c>
      <c r="C267">
        <v>194.75299999999999</v>
      </c>
      <c r="D267">
        <v>173.542</v>
      </c>
      <c r="E267">
        <v>136.16800000000001</v>
      </c>
      <c r="F267">
        <v>95.725399999999993</v>
      </c>
      <c r="G267">
        <v>1.2300799999999999E-3</v>
      </c>
      <c r="H267">
        <v>0.99827399999999999</v>
      </c>
      <c r="I267">
        <v>0</v>
      </c>
    </row>
    <row r="268" spans="1:9" x14ac:dyDescent="0.25">
      <c r="A268" t="s">
        <v>100</v>
      </c>
      <c r="B268">
        <v>196.71700000000001</v>
      </c>
      <c r="C268">
        <v>195.03299999999999</v>
      </c>
      <c r="D268">
        <v>173.85499999999999</v>
      </c>
      <c r="E268">
        <v>136.44200000000001</v>
      </c>
      <c r="F268">
        <v>95.9529</v>
      </c>
      <c r="G268">
        <v>1.2300600000000001E-3</v>
      </c>
      <c r="H268">
        <v>0.99986299999999995</v>
      </c>
      <c r="I268">
        <v>0</v>
      </c>
    </row>
    <row r="269" spans="1:9" x14ac:dyDescent="0.25">
      <c r="A269" t="s">
        <v>100</v>
      </c>
      <c r="B269">
        <v>196.33600000000001</v>
      </c>
      <c r="C269">
        <v>194.65199999999999</v>
      </c>
      <c r="D269">
        <v>173.52199999999999</v>
      </c>
      <c r="E269">
        <v>136.19499999999999</v>
      </c>
      <c r="F269">
        <v>95.706999999999994</v>
      </c>
      <c r="G269">
        <v>1.2300600000000001E-3</v>
      </c>
      <c r="H269">
        <v>0.99999899999999997</v>
      </c>
      <c r="I269">
        <v>0</v>
      </c>
    </row>
    <row r="270" spans="1:9" x14ac:dyDescent="0.25">
      <c r="A270" t="s">
        <v>100</v>
      </c>
      <c r="B270">
        <v>196.59399999999999</v>
      </c>
      <c r="C270">
        <v>194.91800000000001</v>
      </c>
      <c r="D270">
        <v>173.89400000000001</v>
      </c>
      <c r="E270">
        <v>136.471</v>
      </c>
      <c r="F270">
        <v>95.980500000000006</v>
      </c>
      <c r="G270">
        <v>1.2300600000000001E-3</v>
      </c>
      <c r="H270">
        <v>0.99995599999999996</v>
      </c>
      <c r="I270">
        <v>0</v>
      </c>
    </row>
    <row r="271" spans="1:9" x14ac:dyDescent="0.25">
      <c r="A271" t="s">
        <v>100</v>
      </c>
      <c r="B271">
        <v>196.19</v>
      </c>
      <c r="C271">
        <v>194.53</v>
      </c>
      <c r="D271">
        <v>173.54300000000001</v>
      </c>
      <c r="E271">
        <v>136.179</v>
      </c>
      <c r="F271">
        <v>95.716200000000001</v>
      </c>
      <c r="G271">
        <v>1.2300499999999999E-3</v>
      </c>
      <c r="H271">
        <v>0.99829699999999999</v>
      </c>
      <c r="I271">
        <v>0</v>
      </c>
    </row>
    <row r="272" spans="1:9" x14ac:dyDescent="0.25">
      <c r="A272" t="s">
        <v>100</v>
      </c>
      <c r="B272">
        <v>196.60499999999999</v>
      </c>
      <c r="C272">
        <v>194.94</v>
      </c>
      <c r="D272">
        <v>173.81200000000001</v>
      </c>
      <c r="E272">
        <v>136.40299999999999</v>
      </c>
      <c r="F272">
        <v>95.901600000000002</v>
      </c>
      <c r="G272">
        <v>1.2300600000000001E-3</v>
      </c>
      <c r="H272">
        <v>0.99990400000000002</v>
      </c>
      <c r="I272">
        <v>0</v>
      </c>
    </row>
    <row r="273" spans="1:25" x14ac:dyDescent="0.25">
      <c r="A273" t="s">
        <v>100</v>
      </c>
      <c r="B273">
        <v>196.46899999999999</v>
      </c>
      <c r="C273">
        <v>194.79400000000001</v>
      </c>
      <c r="D273">
        <v>173.571</v>
      </c>
      <c r="E273">
        <v>136.19</v>
      </c>
      <c r="F273">
        <v>95.719300000000004</v>
      </c>
      <c r="G273">
        <v>1.2300499999999999E-3</v>
      </c>
      <c r="H273">
        <v>0.999834</v>
      </c>
      <c r="I273">
        <v>0</v>
      </c>
    </row>
    <row r="274" spans="1:25" x14ac:dyDescent="0.25">
      <c r="A274" t="s">
        <v>100</v>
      </c>
      <c r="B274">
        <v>196.678</v>
      </c>
      <c r="C274">
        <v>194.99199999999999</v>
      </c>
      <c r="D274">
        <v>173.84100000000001</v>
      </c>
      <c r="E274">
        <v>136.42699999999999</v>
      </c>
      <c r="F274">
        <v>95.949799999999996</v>
      </c>
      <c r="G274">
        <v>1.2300499999999999E-3</v>
      </c>
      <c r="H274">
        <v>0.99707100000000004</v>
      </c>
      <c r="I274">
        <v>0</v>
      </c>
    </row>
    <row r="275" spans="1:25" x14ac:dyDescent="0.25">
      <c r="A275" t="s">
        <v>100</v>
      </c>
      <c r="B275">
        <v>196.28</v>
      </c>
      <c r="C275">
        <v>194.60300000000001</v>
      </c>
      <c r="D275">
        <v>173.47399999999999</v>
      </c>
      <c r="E275">
        <v>136.131</v>
      </c>
      <c r="F275">
        <v>95.650599999999997</v>
      </c>
      <c r="G275">
        <v>1.2300499999999999E-3</v>
      </c>
      <c r="H275">
        <v>0.998969</v>
      </c>
      <c r="I275">
        <v>0</v>
      </c>
    </row>
    <row r="276" spans="1:25" x14ac:dyDescent="0.25">
      <c r="A276" t="s">
        <v>100</v>
      </c>
      <c r="B276">
        <v>196.65299999999999</v>
      </c>
      <c r="C276">
        <v>194.98500000000001</v>
      </c>
      <c r="D276">
        <v>173.84</v>
      </c>
      <c r="E276">
        <v>136.422</v>
      </c>
      <c r="F276">
        <v>95.929299999999998</v>
      </c>
      <c r="G276">
        <v>1.2300499999999999E-3</v>
      </c>
      <c r="H276">
        <v>0.99909199999999998</v>
      </c>
      <c r="I276">
        <v>0</v>
      </c>
    </row>
    <row r="277" spans="1:25" x14ac:dyDescent="0.25">
      <c r="A277" t="s">
        <v>100</v>
      </c>
      <c r="B277">
        <v>196.334</v>
      </c>
      <c r="C277">
        <v>194.65799999999999</v>
      </c>
      <c r="D277">
        <v>173.50800000000001</v>
      </c>
      <c r="E277">
        <v>136.14500000000001</v>
      </c>
      <c r="F277">
        <v>95.683400000000006</v>
      </c>
      <c r="G277">
        <v>1.2300499999999999E-3</v>
      </c>
      <c r="H277">
        <v>0.99969799999999998</v>
      </c>
      <c r="I277">
        <v>0</v>
      </c>
    </row>
    <row r="278" spans="1:25" x14ac:dyDescent="0.25">
      <c r="A278" t="s">
        <v>100</v>
      </c>
      <c r="B278">
        <v>196.322</v>
      </c>
      <c r="C278">
        <v>194.64400000000001</v>
      </c>
      <c r="D278">
        <v>173.846</v>
      </c>
      <c r="E278">
        <v>136.41800000000001</v>
      </c>
      <c r="F278">
        <v>95.96</v>
      </c>
      <c r="G278">
        <v>1.2300600000000001E-3</v>
      </c>
      <c r="H278">
        <v>0.99948099999999995</v>
      </c>
      <c r="I278">
        <v>0</v>
      </c>
    </row>
    <row r="279" spans="1:25" x14ac:dyDescent="0.25">
      <c r="A279" t="s">
        <v>100</v>
      </c>
      <c r="B279">
        <v>196.29499999999999</v>
      </c>
      <c r="C279">
        <v>194.62700000000001</v>
      </c>
      <c r="D279">
        <v>173.53299999999999</v>
      </c>
      <c r="E279">
        <v>136.19200000000001</v>
      </c>
      <c r="F279">
        <v>95.700900000000004</v>
      </c>
      <c r="G279">
        <v>1.2300499999999999E-3</v>
      </c>
      <c r="H279">
        <v>0.99999400000000005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1119.1300000000001</v>
      </c>
      <c r="C280">
        <v>195.26599999999999</v>
      </c>
      <c r="D280">
        <v>173.85400000000001</v>
      </c>
      <c r="E280">
        <v>136.428</v>
      </c>
      <c r="F280">
        <v>95.950800000000001</v>
      </c>
      <c r="G280">
        <v>1.2300499999999999E-3</v>
      </c>
      <c r="H280">
        <v>1</v>
      </c>
      <c r="I280">
        <v>0</v>
      </c>
      <c r="R280">
        <f>AVERAGE(B231:B280)</f>
        <v>234.74017999999995</v>
      </c>
      <c r="S280">
        <f>AVERAGE(C231:C280)</f>
        <v>195.2945</v>
      </c>
      <c r="U280">
        <f>_xlfn.VAR.P(B231:B280)</f>
        <v>30690.389103747606</v>
      </c>
      <c r="V280">
        <f>_xlfn.VAR.P(C231:C280)</f>
        <v>1.7791346499999989</v>
      </c>
      <c r="X280">
        <f>1.96*SQRT(U280)/50</f>
        <v>6.8673196745442633</v>
      </c>
      <c r="Y280">
        <f>1.96*SQRT(V280)/50</f>
        <v>5.2286608883881529E-2</v>
      </c>
    </row>
    <row r="281" spans="1:25" x14ac:dyDescent="0.25">
      <c r="A281" t="s">
        <v>100</v>
      </c>
      <c r="B281">
        <v>11739.268405999999</v>
      </c>
      <c r="C281" t="s">
        <v>36</v>
      </c>
    </row>
    <row r="282" spans="1:25" x14ac:dyDescent="0.25">
      <c r="A282" t="s">
        <v>86</v>
      </c>
      <c r="B282">
        <v>182.404</v>
      </c>
      <c r="C282">
        <v>181.126</v>
      </c>
      <c r="D282">
        <v>157.76400000000001</v>
      </c>
      <c r="E282">
        <v>124.33499999999999</v>
      </c>
      <c r="F282">
        <v>85.377799999999993</v>
      </c>
      <c r="G282">
        <v>1.2300600000000001E-3</v>
      </c>
      <c r="H282">
        <v>0.99977400000000005</v>
      </c>
      <c r="I282">
        <v>0</v>
      </c>
    </row>
    <row r="283" spans="1:25" x14ac:dyDescent="0.25">
      <c r="A283" t="s">
        <v>86</v>
      </c>
      <c r="B283">
        <v>178.941</v>
      </c>
      <c r="C283">
        <v>178.245</v>
      </c>
      <c r="D283">
        <v>157.12100000000001</v>
      </c>
      <c r="E283">
        <v>123.819</v>
      </c>
      <c r="F283">
        <v>85.374799999999993</v>
      </c>
      <c r="G283">
        <v>1.2300799999999999E-3</v>
      </c>
      <c r="H283">
        <v>0.99950799999999995</v>
      </c>
      <c r="I283">
        <v>0</v>
      </c>
    </row>
    <row r="284" spans="1:25" x14ac:dyDescent="0.25">
      <c r="A284" t="s">
        <v>86</v>
      </c>
      <c r="B284">
        <v>179.101</v>
      </c>
      <c r="C284">
        <v>178.38399999999999</v>
      </c>
      <c r="D284">
        <v>157.12200000000001</v>
      </c>
      <c r="E284">
        <v>123.818</v>
      </c>
      <c r="F284">
        <v>85.353200000000001</v>
      </c>
      <c r="G284">
        <v>1.2300799999999999E-3</v>
      </c>
      <c r="H284">
        <v>0.99982000000000004</v>
      </c>
      <c r="I284">
        <v>0</v>
      </c>
    </row>
    <row r="285" spans="1:25" x14ac:dyDescent="0.25">
      <c r="A285" t="s">
        <v>86</v>
      </c>
      <c r="B285">
        <v>398.75400000000002</v>
      </c>
      <c r="C285">
        <v>178.31200000000001</v>
      </c>
      <c r="D285">
        <v>157.10599999999999</v>
      </c>
      <c r="E285">
        <v>123.809</v>
      </c>
      <c r="F285">
        <v>85.377799999999993</v>
      </c>
      <c r="G285">
        <v>1.2300499999999999E-3</v>
      </c>
      <c r="H285">
        <v>0.99997000000000003</v>
      </c>
      <c r="I285">
        <v>0</v>
      </c>
    </row>
    <row r="286" spans="1:25" x14ac:dyDescent="0.25">
      <c r="A286" t="s">
        <v>86</v>
      </c>
      <c r="B286">
        <v>199.071</v>
      </c>
      <c r="C286">
        <v>178.21700000000001</v>
      </c>
      <c r="D286">
        <v>157.113</v>
      </c>
      <c r="E286">
        <v>123.818</v>
      </c>
      <c r="F286">
        <v>85.372699999999995</v>
      </c>
      <c r="G286">
        <v>1.2300499999999999E-3</v>
      </c>
      <c r="H286">
        <v>0.99990699999999999</v>
      </c>
      <c r="I286">
        <v>0</v>
      </c>
    </row>
    <row r="287" spans="1:25" x14ac:dyDescent="0.25">
      <c r="A287" t="s">
        <v>86</v>
      </c>
      <c r="B287">
        <v>178.39099999999999</v>
      </c>
      <c r="C287">
        <v>177.73699999999999</v>
      </c>
      <c r="D287">
        <v>157.09399999999999</v>
      </c>
      <c r="E287">
        <v>123.818</v>
      </c>
      <c r="F287">
        <v>85.365499999999997</v>
      </c>
      <c r="G287">
        <v>1.2300499999999999E-3</v>
      </c>
      <c r="H287">
        <v>0.99994400000000006</v>
      </c>
      <c r="I287">
        <v>0</v>
      </c>
    </row>
    <row r="288" spans="1:25" x14ac:dyDescent="0.25">
      <c r="A288" t="s">
        <v>86</v>
      </c>
      <c r="B288">
        <v>178.33699999999999</v>
      </c>
      <c r="C288">
        <v>177.68100000000001</v>
      </c>
      <c r="D288">
        <v>157.11199999999999</v>
      </c>
      <c r="E288">
        <v>123.81100000000001</v>
      </c>
      <c r="F288">
        <v>85.371700000000004</v>
      </c>
      <c r="G288">
        <v>1.2300499999999999E-3</v>
      </c>
      <c r="H288">
        <v>0.997888</v>
      </c>
      <c r="I288">
        <v>0</v>
      </c>
    </row>
    <row r="289" spans="1:9" x14ac:dyDescent="0.25">
      <c r="A289" t="s">
        <v>86</v>
      </c>
      <c r="B289">
        <v>180.26499999999999</v>
      </c>
      <c r="C289">
        <v>179.499</v>
      </c>
      <c r="D289">
        <v>157.089</v>
      </c>
      <c r="E289">
        <v>123.81</v>
      </c>
      <c r="F289">
        <v>85.365499999999997</v>
      </c>
      <c r="G289">
        <v>1.2300600000000001E-3</v>
      </c>
      <c r="H289">
        <v>0.99994899999999998</v>
      </c>
      <c r="I289">
        <v>0</v>
      </c>
    </row>
    <row r="290" spans="1:9" x14ac:dyDescent="0.25">
      <c r="A290" t="s">
        <v>86</v>
      </c>
      <c r="B290">
        <v>178.45599999999999</v>
      </c>
      <c r="C290">
        <v>177.797</v>
      </c>
      <c r="D290">
        <v>157.096</v>
      </c>
      <c r="E290">
        <v>123.8</v>
      </c>
      <c r="F290">
        <v>85.367599999999996</v>
      </c>
      <c r="G290">
        <v>1.2300600000000001E-3</v>
      </c>
      <c r="H290">
        <v>0.99984099999999998</v>
      </c>
      <c r="I290">
        <v>0</v>
      </c>
    </row>
    <row r="291" spans="1:9" x14ac:dyDescent="0.25">
      <c r="A291" t="s">
        <v>86</v>
      </c>
      <c r="B291">
        <v>178.321</v>
      </c>
      <c r="C291">
        <v>177.66499999999999</v>
      </c>
      <c r="D291">
        <v>157.08799999999999</v>
      </c>
      <c r="E291">
        <v>123.81100000000001</v>
      </c>
      <c r="F291">
        <v>85.370599999999996</v>
      </c>
      <c r="G291">
        <v>1.2300499999999999E-3</v>
      </c>
      <c r="H291">
        <v>0.99970499999999995</v>
      </c>
      <c r="I291">
        <v>0</v>
      </c>
    </row>
    <row r="292" spans="1:9" x14ac:dyDescent="0.25">
      <c r="A292" t="s">
        <v>86</v>
      </c>
      <c r="B292">
        <v>178.351</v>
      </c>
      <c r="C292">
        <v>177.68899999999999</v>
      </c>
      <c r="D292">
        <v>157.11199999999999</v>
      </c>
      <c r="E292">
        <v>123.794</v>
      </c>
      <c r="F292">
        <v>85.362399999999994</v>
      </c>
      <c r="G292">
        <v>1.2300600000000001E-3</v>
      </c>
      <c r="H292">
        <v>0.999915</v>
      </c>
      <c r="I292">
        <v>0</v>
      </c>
    </row>
    <row r="293" spans="1:9" x14ac:dyDescent="0.25">
      <c r="A293" t="s">
        <v>86</v>
      </c>
      <c r="B293">
        <v>178.499</v>
      </c>
      <c r="C293">
        <v>177.83500000000001</v>
      </c>
      <c r="D293">
        <v>157.089</v>
      </c>
      <c r="E293">
        <v>123.798</v>
      </c>
      <c r="F293">
        <v>85.361500000000007</v>
      </c>
      <c r="G293">
        <v>1.2300499999999999E-3</v>
      </c>
      <c r="H293">
        <v>0.99984499999999998</v>
      </c>
      <c r="I293">
        <v>0</v>
      </c>
    </row>
    <row r="294" spans="1:9" x14ac:dyDescent="0.25">
      <c r="A294" t="s">
        <v>86</v>
      </c>
      <c r="B294">
        <v>178.93700000000001</v>
      </c>
      <c r="C294">
        <v>178.238</v>
      </c>
      <c r="D294">
        <v>157.09700000000001</v>
      </c>
      <c r="E294">
        <v>123.806</v>
      </c>
      <c r="F294">
        <v>85.359399999999994</v>
      </c>
      <c r="G294">
        <v>1.2300600000000001E-3</v>
      </c>
      <c r="H294">
        <v>0.99958800000000003</v>
      </c>
      <c r="I294">
        <v>0</v>
      </c>
    </row>
    <row r="295" spans="1:9" x14ac:dyDescent="0.25">
      <c r="A295" t="s">
        <v>86</v>
      </c>
      <c r="B295">
        <v>178.86799999999999</v>
      </c>
      <c r="C295">
        <v>178.17599999999999</v>
      </c>
      <c r="D295">
        <v>157.07400000000001</v>
      </c>
      <c r="E295">
        <v>123.785</v>
      </c>
      <c r="F295">
        <v>85.347099999999998</v>
      </c>
      <c r="G295">
        <v>1.2300499999999999E-3</v>
      </c>
      <c r="H295">
        <v>0.99969600000000003</v>
      </c>
      <c r="I295">
        <v>0</v>
      </c>
    </row>
    <row r="296" spans="1:9" x14ac:dyDescent="0.25">
      <c r="A296" t="s">
        <v>86</v>
      </c>
      <c r="B296">
        <v>178.86699999999999</v>
      </c>
      <c r="C296">
        <v>178.184</v>
      </c>
      <c r="D296">
        <v>157.10499999999999</v>
      </c>
      <c r="E296">
        <v>123.815</v>
      </c>
      <c r="F296">
        <v>85.367599999999996</v>
      </c>
      <c r="G296">
        <v>1.2300499999999999E-3</v>
      </c>
      <c r="H296">
        <v>0.99980500000000005</v>
      </c>
      <c r="I296">
        <v>0</v>
      </c>
    </row>
    <row r="297" spans="1:9" x14ac:dyDescent="0.25">
      <c r="A297" t="s">
        <v>86</v>
      </c>
      <c r="B297">
        <v>178.84399999999999</v>
      </c>
      <c r="C297">
        <v>178.16499999999999</v>
      </c>
      <c r="D297">
        <v>157.113</v>
      </c>
      <c r="E297">
        <v>123.801</v>
      </c>
      <c r="F297">
        <v>85.368600000000001</v>
      </c>
      <c r="G297">
        <v>1.2300600000000001E-3</v>
      </c>
      <c r="H297">
        <v>0.99964699999999995</v>
      </c>
      <c r="I297">
        <v>0</v>
      </c>
    </row>
    <row r="298" spans="1:9" x14ac:dyDescent="0.25">
      <c r="A298" t="s">
        <v>86</v>
      </c>
      <c r="B298">
        <v>178.732</v>
      </c>
      <c r="C298">
        <v>178.06</v>
      </c>
      <c r="D298">
        <v>157.09800000000001</v>
      </c>
      <c r="E298">
        <v>123.821</v>
      </c>
      <c r="F298">
        <v>85.381900000000002</v>
      </c>
      <c r="G298">
        <v>1.2300499999999999E-3</v>
      </c>
      <c r="H298">
        <v>0.99927699999999997</v>
      </c>
      <c r="I298">
        <v>0</v>
      </c>
    </row>
    <row r="299" spans="1:9" x14ac:dyDescent="0.25">
      <c r="A299" t="s">
        <v>86</v>
      </c>
      <c r="B299">
        <v>178.875</v>
      </c>
      <c r="C299">
        <v>178.19200000000001</v>
      </c>
      <c r="D299">
        <v>157.08799999999999</v>
      </c>
      <c r="E299">
        <v>123.795</v>
      </c>
      <c r="F299">
        <v>85.359399999999994</v>
      </c>
      <c r="G299">
        <v>1.2300499999999999E-3</v>
      </c>
      <c r="H299">
        <v>0.999614</v>
      </c>
      <c r="I299">
        <v>0</v>
      </c>
    </row>
    <row r="300" spans="1:9" x14ac:dyDescent="0.25">
      <c r="A300" t="s">
        <v>86</v>
      </c>
      <c r="B300">
        <v>178.929</v>
      </c>
      <c r="C300">
        <v>178.245</v>
      </c>
      <c r="D300">
        <v>157.096</v>
      </c>
      <c r="E300">
        <v>123.801</v>
      </c>
      <c r="F300">
        <v>85.373699999999999</v>
      </c>
      <c r="G300">
        <v>1.2300600000000001E-3</v>
      </c>
      <c r="H300">
        <v>0.99951199999999996</v>
      </c>
      <c r="I300">
        <v>0</v>
      </c>
    </row>
    <row r="301" spans="1:9" x14ac:dyDescent="0.25">
      <c r="A301" t="s">
        <v>86</v>
      </c>
      <c r="B301">
        <v>178.827</v>
      </c>
      <c r="C301">
        <v>178.15100000000001</v>
      </c>
      <c r="D301">
        <v>157.08099999999999</v>
      </c>
      <c r="E301">
        <v>123.80200000000001</v>
      </c>
      <c r="F301">
        <v>85.356300000000005</v>
      </c>
      <c r="G301">
        <v>1.2300499999999999E-3</v>
      </c>
      <c r="H301">
        <v>0.99987700000000002</v>
      </c>
      <c r="I301">
        <v>0</v>
      </c>
    </row>
    <row r="302" spans="1:9" x14ac:dyDescent="0.25">
      <c r="A302" t="s">
        <v>86</v>
      </c>
      <c r="B302">
        <v>178.726</v>
      </c>
      <c r="C302">
        <v>178.04400000000001</v>
      </c>
      <c r="D302">
        <v>157.102</v>
      </c>
      <c r="E302">
        <v>123.81399999999999</v>
      </c>
      <c r="F302">
        <v>85.368600000000001</v>
      </c>
      <c r="G302">
        <v>1.2301E-3</v>
      </c>
      <c r="H302">
        <v>0.99907299999999999</v>
      </c>
      <c r="I302">
        <v>0</v>
      </c>
    </row>
    <row r="303" spans="1:9" x14ac:dyDescent="0.25">
      <c r="A303" t="s">
        <v>86</v>
      </c>
      <c r="B303">
        <v>178.874</v>
      </c>
      <c r="C303">
        <v>178.17599999999999</v>
      </c>
      <c r="D303">
        <v>157.07900000000001</v>
      </c>
      <c r="E303">
        <v>123.791</v>
      </c>
      <c r="F303">
        <v>85.353200000000001</v>
      </c>
      <c r="G303">
        <v>1.23007E-3</v>
      </c>
      <c r="H303">
        <v>0.99990400000000002</v>
      </c>
      <c r="I303">
        <v>0</v>
      </c>
    </row>
    <row r="304" spans="1:9" x14ac:dyDescent="0.25">
      <c r="A304" t="s">
        <v>86</v>
      </c>
      <c r="B304">
        <v>178.38499999999999</v>
      </c>
      <c r="C304">
        <v>177.71600000000001</v>
      </c>
      <c r="D304">
        <v>157.102</v>
      </c>
      <c r="E304">
        <v>123.79900000000001</v>
      </c>
      <c r="F304">
        <v>85.352199999999996</v>
      </c>
      <c r="G304">
        <v>1.23007E-3</v>
      </c>
      <c r="H304">
        <v>0.99975899999999995</v>
      </c>
      <c r="I304">
        <v>0</v>
      </c>
    </row>
    <row r="305" spans="1:9" x14ac:dyDescent="0.25">
      <c r="A305" t="s">
        <v>86</v>
      </c>
      <c r="B305">
        <v>178.37700000000001</v>
      </c>
      <c r="C305">
        <v>177.71600000000001</v>
      </c>
      <c r="D305">
        <v>157.10400000000001</v>
      </c>
      <c r="E305">
        <v>123.827</v>
      </c>
      <c r="F305">
        <v>85.370599999999996</v>
      </c>
      <c r="G305">
        <v>1.2300499999999999E-3</v>
      </c>
      <c r="H305">
        <v>0.99928300000000003</v>
      </c>
      <c r="I305">
        <v>0</v>
      </c>
    </row>
    <row r="306" spans="1:9" x14ac:dyDescent="0.25">
      <c r="A306" t="s">
        <v>86</v>
      </c>
      <c r="B306">
        <v>178.34299999999999</v>
      </c>
      <c r="C306">
        <v>177.696</v>
      </c>
      <c r="D306">
        <v>157.09800000000001</v>
      </c>
      <c r="E306">
        <v>123.81399999999999</v>
      </c>
      <c r="F306">
        <v>85.368600000000001</v>
      </c>
      <c r="G306">
        <v>1.2300499999999999E-3</v>
      </c>
      <c r="H306">
        <v>0.99929699999999999</v>
      </c>
      <c r="I306">
        <v>0</v>
      </c>
    </row>
    <row r="307" spans="1:9" x14ac:dyDescent="0.25">
      <c r="A307" t="s">
        <v>86</v>
      </c>
      <c r="B307">
        <v>178.34700000000001</v>
      </c>
      <c r="C307">
        <v>177.69900000000001</v>
      </c>
      <c r="D307">
        <v>157.09700000000001</v>
      </c>
      <c r="E307">
        <v>123.807</v>
      </c>
      <c r="F307">
        <v>85.371700000000004</v>
      </c>
      <c r="G307">
        <v>1.2300600000000001E-3</v>
      </c>
      <c r="H307">
        <v>0.99990299999999999</v>
      </c>
      <c r="I307">
        <v>0</v>
      </c>
    </row>
    <row r="308" spans="1:9" x14ac:dyDescent="0.25">
      <c r="A308" t="s">
        <v>86</v>
      </c>
      <c r="B308">
        <v>178.39099999999999</v>
      </c>
      <c r="C308">
        <v>177.74299999999999</v>
      </c>
      <c r="D308">
        <v>157.09100000000001</v>
      </c>
      <c r="E308">
        <v>123.798</v>
      </c>
      <c r="F308">
        <v>85.361400000000003</v>
      </c>
      <c r="G308">
        <v>1.2300499999999999E-3</v>
      </c>
      <c r="H308">
        <v>0.997695</v>
      </c>
      <c r="I308">
        <v>0</v>
      </c>
    </row>
    <row r="309" spans="1:9" x14ac:dyDescent="0.25">
      <c r="A309" t="s">
        <v>86</v>
      </c>
      <c r="B309">
        <v>178.35900000000001</v>
      </c>
      <c r="C309">
        <v>177.70599999999999</v>
      </c>
      <c r="D309">
        <v>157.09299999999999</v>
      </c>
      <c r="E309">
        <v>123.792</v>
      </c>
      <c r="F309">
        <v>85.353200000000001</v>
      </c>
      <c r="G309">
        <v>1.23015E-3</v>
      </c>
      <c r="H309">
        <v>0.99999700000000002</v>
      </c>
      <c r="I309">
        <v>0</v>
      </c>
    </row>
    <row r="310" spans="1:9" x14ac:dyDescent="0.25">
      <c r="A310" t="s">
        <v>86</v>
      </c>
      <c r="B310">
        <v>178.79499999999999</v>
      </c>
      <c r="C310">
        <v>178.13399999999999</v>
      </c>
      <c r="D310">
        <v>157.1</v>
      </c>
      <c r="E310">
        <v>123.804</v>
      </c>
      <c r="F310">
        <v>85.380899999999997</v>
      </c>
      <c r="G310">
        <v>1.2300499999999999E-3</v>
      </c>
      <c r="H310">
        <v>0.99910299999999996</v>
      </c>
      <c r="I310">
        <v>0</v>
      </c>
    </row>
    <row r="311" spans="1:9" x14ac:dyDescent="0.25">
      <c r="A311" t="s">
        <v>86</v>
      </c>
      <c r="B311">
        <v>178.89500000000001</v>
      </c>
      <c r="C311">
        <v>178.22399999999999</v>
      </c>
      <c r="D311">
        <v>157.077</v>
      </c>
      <c r="E311">
        <v>123.8</v>
      </c>
      <c r="F311">
        <v>85.348100000000002</v>
      </c>
      <c r="G311">
        <v>1.2300499999999999E-3</v>
      </c>
      <c r="H311">
        <v>0.99972700000000003</v>
      </c>
      <c r="I311">
        <v>0</v>
      </c>
    </row>
    <row r="312" spans="1:9" x14ac:dyDescent="0.25">
      <c r="A312" t="s">
        <v>86</v>
      </c>
      <c r="B312">
        <v>178.89500000000001</v>
      </c>
      <c r="C312">
        <v>178.23099999999999</v>
      </c>
      <c r="D312">
        <v>157.08699999999999</v>
      </c>
      <c r="E312">
        <v>123.804</v>
      </c>
      <c r="F312">
        <v>85.362399999999994</v>
      </c>
      <c r="G312">
        <v>1.2300499999999999E-3</v>
      </c>
      <c r="H312">
        <v>0.99979399999999996</v>
      </c>
      <c r="I312">
        <v>0</v>
      </c>
    </row>
    <row r="313" spans="1:9" x14ac:dyDescent="0.25">
      <c r="A313" t="s">
        <v>86</v>
      </c>
      <c r="B313">
        <v>178.857</v>
      </c>
      <c r="C313">
        <v>178.18700000000001</v>
      </c>
      <c r="D313">
        <v>157.095</v>
      </c>
      <c r="E313">
        <v>123.806</v>
      </c>
      <c r="F313">
        <v>85.375799999999998</v>
      </c>
      <c r="G313">
        <v>1.2300499999999999E-3</v>
      </c>
      <c r="H313">
        <v>0.99862499999999998</v>
      </c>
      <c r="I313">
        <v>0</v>
      </c>
    </row>
    <row r="314" spans="1:9" x14ac:dyDescent="0.25">
      <c r="A314" t="s">
        <v>86</v>
      </c>
      <c r="B314">
        <v>178.90899999999999</v>
      </c>
      <c r="C314">
        <v>178.233</v>
      </c>
      <c r="D314">
        <v>157.09299999999999</v>
      </c>
      <c r="E314">
        <v>123.812</v>
      </c>
      <c r="F314">
        <v>85.361400000000003</v>
      </c>
      <c r="G314">
        <v>1.2300499999999999E-3</v>
      </c>
      <c r="H314">
        <v>0.99946000000000002</v>
      </c>
      <c r="I314">
        <v>0</v>
      </c>
    </row>
    <row r="315" spans="1:9" x14ac:dyDescent="0.25">
      <c r="A315" t="s">
        <v>86</v>
      </c>
      <c r="B315">
        <v>178.96799999999999</v>
      </c>
      <c r="C315">
        <v>178.27</v>
      </c>
      <c r="D315">
        <v>157.13</v>
      </c>
      <c r="E315">
        <v>123.846</v>
      </c>
      <c r="F315">
        <v>85.4024</v>
      </c>
      <c r="G315">
        <v>1.2300499999999999E-3</v>
      </c>
      <c r="H315">
        <v>0.99986799999999998</v>
      </c>
      <c r="I315">
        <v>0</v>
      </c>
    </row>
    <row r="316" spans="1:9" x14ac:dyDescent="0.25">
      <c r="A316" t="s">
        <v>86</v>
      </c>
      <c r="B316">
        <v>179.01900000000001</v>
      </c>
      <c r="C316">
        <v>178.30099999999999</v>
      </c>
      <c r="D316">
        <v>157.11199999999999</v>
      </c>
      <c r="E316">
        <v>123.78400000000001</v>
      </c>
      <c r="F316">
        <v>85.361400000000003</v>
      </c>
      <c r="G316">
        <v>1.2300499999999999E-3</v>
      </c>
      <c r="H316">
        <v>0.99996799999999997</v>
      </c>
      <c r="I316">
        <v>0</v>
      </c>
    </row>
    <row r="317" spans="1:9" x14ac:dyDescent="0.25">
      <c r="A317" t="s">
        <v>86</v>
      </c>
      <c r="B317">
        <v>178.90199999999999</v>
      </c>
      <c r="C317">
        <v>178.202</v>
      </c>
      <c r="D317">
        <v>157.08000000000001</v>
      </c>
      <c r="E317">
        <v>123.788</v>
      </c>
      <c r="F317">
        <v>85.362499999999997</v>
      </c>
      <c r="G317">
        <v>1.2300499999999999E-3</v>
      </c>
      <c r="H317">
        <v>0.99900599999999995</v>
      </c>
      <c r="I317">
        <v>0</v>
      </c>
    </row>
    <row r="318" spans="1:9" x14ac:dyDescent="0.25">
      <c r="A318" t="s">
        <v>86</v>
      </c>
      <c r="B318">
        <v>178.77600000000001</v>
      </c>
      <c r="C318">
        <v>178.09</v>
      </c>
      <c r="D318">
        <v>157.06899999999999</v>
      </c>
      <c r="E318">
        <v>123.78400000000001</v>
      </c>
      <c r="F318">
        <v>85.340999999999994</v>
      </c>
      <c r="G318">
        <v>1.2300499999999999E-3</v>
      </c>
      <c r="H318">
        <v>0.99792999999999998</v>
      </c>
      <c r="I318">
        <v>0</v>
      </c>
    </row>
    <row r="319" spans="1:9" x14ac:dyDescent="0.25">
      <c r="A319" t="s">
        <v>86</v>
      </c>
      <c r="B319">
        <v>178.886</v>
      </c>
      <c r="C319">
        <v>178.18600000000001</v>
      </c>
      <c r="D319">
        <v>157.095</v>
      </c>
      <c r="E319">
        <v>123.806</v>
      </c>
      <c r="F319">
        <v>85.366600000000005</v>
      </c>
      <c r="G319">
        <v>1.2300499999999999E-3</v>
      </c>
      <c r="H319">
        <v>0.99970999999999999</v>
      </c>
      <c r="I319">
        <v>0</v>
      </c>
    </row>
    <row r="320" spans="1:9" x14ac:dyDescent="0.25">
      <c r="A320" t="s">
        <v>86</v>
      </c>
      <c r="B320">
        <v>178.93100000000001</v>
      </c>
      <c r="C320">
        <v>178.23500000000001</v>
      </c>
      <c r="D320">
        <v>157.13300000000001</v>
      </c>
      <c r="E320">
        <v>123.82899999999999</v>
      </c>
      <c r="F320">
        <v>85.362399999999994</v>
      </c>
      <c r="G320">
        <v>1.23007E-3</v>
      </c>
      <c r="H320">
        <v>0.99996700000000005</v>
      </c>
      <c r="I320">
        <v>0</v>
      </c>
    </row>
    <row r="321" spans="1:25" x14ac:dyDescent="0.25">
      <c r="A321" t="s">
        <v>86</v>
      </c>
      <c r="B321">
        <v>178.916</v>
      </c>
      <c r="C321">
        <v>178.22900000000001</v>
      </c>
      <c r="D321">
        <v>157.095</v>
      </c>
      <c r="E321">
        <v>123.809</v>
      </c>
      <c r="F321">
        <v>85.371700000000004</v>
      </c>
      <c r="G321">
        <v>1.2300499999999999E-3</v>
      </c>
      <c r="H321">
        <v>0.99956100000000003</v>
      </c>
      <c r="I321">
        <v>0</v>
      </c>
    </row>
    <row r="322" spans="1:25" x14ac:dyDescent="0.25">
      <c r="A322" t="s">
        <v>86</v>
      </c>
      <c r="B322">
        <v>178.91</v>
      </c>
      <c r="C322">
        <v>178.21100000000001</v>
      </c>
      <c r="D322">
        <v>157.09899999999999</v>
      </c>
      <c r="E322">
        <v>123.812</v>
      </c>
      <c r="F322">
        <v>85.364500000000007</v>
      </c>
      <c r="G322">
        <v>1.2300499999999999E-3</v>
      </c>
      <c r="H322">
        <v>0.99880400000000003</v>
      </c>
      <c r="I322">
        <v>0</v>
      </c>
    </row>
    <row r="323" spans="1:25" x14ac:dyDescent="0.25">
      <c r="A323" t="s">
        <v>86</v>
      </c>
      <c r="B323">
        <v>178.88399999999999</v>
      </c>
      <c r="C323">
        <v>178.196</v>
      </c>
      <c r="D323">
        <v>157.095</v>
      </c>
      <c r="E323">
        <v>123.815</v>
      </c>
      <c r="F323">
        <v>85.384</v>
      </c>
      <c r="G323">
        <v>1.2300499999999999E-3</v>
      </c>
      <c r="H323">
        <v>0.99950099999999997</v>
      </c>
      <c r="I323">
        <v>0</v>
      </c>
    </row>
    <row r="324" spans="1:25" x14ac:dyDescent="0.25">
      <c r="A324" t="s">
        <v>86</v>
      </c>
      <c r="B324">
        <v>178.56399999999999</v>
      </c>
      <c r="C324">
        <v>177.887</v>
      </c>
      <c r="D324">
        <v>157.119</v>
      </c>
      <c r="E324">
        <v>123.81399999999999</v>
      </c>
      <c r="F324">
        <v>85.379800000000003</v>
      </c>
      <c r="G324">
        <v>1.23007E-3</v>
      </c>
      <c r="H324">
        <v>0.99975199999999997</v>
      </c>
      <c r="I324">
        <v>0</v>
      </c>
    </row>
    <row r="325" spans="1:25" x14ac:dyDescent="0.25">
      <c r="A325" t="s">
        <v>86</v>
      </c>
      <c r="B325">
        <v>178.52099999999999</v>
      </c>
      <c r="C325">
        <v>177.83500000000001</v>
      </c>
      <c r="D325">
        <v>157.12100000000001</v>
      </c>
      <c r="E325">
        <v>123.82599999999999</v>
      </c>
      <c r="F325">
        <v>85.376800000000003</v>
      </c>
      <c r="G325">
        <v>1.2300600000000001E-3</v>
      </c>
      <c r="H325">
        <v>0.99933099999999997</v>
      </c>
      <c r="I325">
        <v>0</v>
      </c>
    </row>
    <row r="326" spans="1:25" x14ac:dyDescent="0.25">
      <c r="A326" t="s">
        <v>86</v>
      </c>
      <c r="B326">
        <v>178.43299999999999</v>
      </c>
      <c r="C326">
        <v>177.774</v>
      </c>
      <c r="D326">
        <v>157.084</v>
      </c>
      <c r="E326">
        <v>123.809</v>
      </c>
      <c r="F326">
        <v>85.362499999999997</v>
      </c>
      <c r="G326">
        <v>1.2300499999999999E-3</v>
      </c>
      <c r="H326">
        <v>0.99939699999999998</v>
      </c>
      <c r="I326">
        <v>0</v>
      </c>
    </row>
    <row r="327" spans="1:25" x14ac:dyDescent="0.25">
      <c r="A327" t="s">
        <v>86</v>
      </c>
      <c r="B327">
        <v>178.39</v>
      </c>
      <c r="C327">
        <v>177.74100000000001</v>
      </c>
      <c r="D327">
        <v>157.078</v>
      </c>
      <c r="E327">
        <v>123.79300000000001</v>
      </c>
      <c r="F327">
        <v>85.341999999999999</v>
      </c>
      <c r="G327">
        <v>1.2300499999999999E-3</v>
      </c>
      <c r="H327">
        <v>0.99961599999999995</v>
      </c>
      <c r="I327">
        <v>0</v>
      </c>
    </row>
    <row r="328" spans="1:25" x14ac:dyDescent="0.25">
      <c r="A328" t="s">
        <v>86</v>
      </c>
      <c r="B328">
        <v>178.39</v>
      </c>
      <c r="C328">
        <v>177.75700000000001</v>
      </c>
      <c r="D328">
        <v>157.09700000000001</v>
      </c>
      <c r="E328">
        <v>123.804</v>
      </c>
      <c r="F328">
        <v>85.368600000000001</v>
      </c>
      <c r="G328">
        <v>1.2300499999999999E-3</v>
      </c>
      <c r="H328">
        <v>0.99961999999999995</v>
      </c>
      <c r="I328">
        <v>0</v>
      </c>
    </row>
    <row r="329" spans="1:25" x14ac:dyDescent="0.25">
      <c r="A329" t="s">
        <v>86</v>
      </c>
      <c r="B329">
        <v>178.798</v>
      </c>
      <c r="C329">
        <v>178.13</v>
      </c>
      <c r="D329">
        <v>157.09200000000001</v>
      </c>
      <c r="E329">
        <v>123.80500000000001</v>
      </c>
      <c r="F329">
        <v>85.369600000000005</v>
      </c>
      <c r="G329">
        <v>1.2300499999999999E-3</v>
      </c>
      <c r="H329">
        <v>0.99913399999999997</v>
      </c>
      <c r="I329">
        <v>0</v>
      </c>
    </row>
    <row r="330" spans="1:25" x14ac:dyDescent="0.25">
      <c r="A330" t="s">
        <v>86</v>
      </c>
      <c r="B330">
        <v>1095.07</v>
      </c>
      <c r="C330">
        <v>178.31700000000001</v>
      </c>
      <c r="D330">
        <v>157.095</v>
      </c>
      <c r="E330">
        <v>123.81</v>
      </c>
      <c r="F330">
        <v>85.370699999999999</v>
      </c>
      <c r="G330">
        <v>1.2300499999999999E-3</v>
      </c>
      <c r="H330">
        <v>0.99970199999999998</v>
      </c>
      <c r="I330">
        <v>0</v>
      </c>
    </row>
    <row r="331" spans="1:25" x14ac:dyDescent="0.25">
      <c r="A331" t="s">
        <v>86</v>
      </c>
      <c r="B331">
        <v>182.589</v>
      </c>
      <c r="C331">
        <v>181.119</v>
      </c>
      <c r="D331">
        <v>157.238</v>
      </c>
      <c r="E331">
        <v>123.821</v>
      </c>
      <c r="F331">
        <v>85.385999999999996</v>
      </c>
      <c r="G331">
        <v>1.2300499999999999E-3</v>
      </c>
      <c r="H331">
        <v>0.99991799999999997</v>
      </c>
      <c r="I331">
        <v>0</v>
      </c>
    </row>
    <row r="332" spans="1:25" x14ac:dyDescent="0.25">
      <c r="A332" t="s">
        <v>86</v>
      </c>
      <c r="B332">
        <v>179.04900000000001</v>
      </c>
      <c r="C332">
        <v>178.31299999999999</v>
      </c>
      <c r="D332">
        <v>157.08199999999999</v>
      </c>
      <c r="E332">
        <v>123.804</v>
      </c>
      <c r="F332">
        <v>85.363500000000002</v>
      </c>
      <c r="G332">
        <v>1.2300499999999999E-3</v>
      </c>
      <c r="H332">
        <v>0.99973500000000004</v>
      </c>
      <c r="I332">
        <v>0</v>
      </c>
    </row>
    <row r="333" spans="1:25" x14ac:dyDescent="0.25">
      <c r="A333" t="s">
        <v>86</v>
      </c>
      <c r="B333">
        <v>178.934</v>
      </c>
      <c r="C333">
        <v>178.196</v>
      </c>
      <c r="D333">
        <v>157.07400000000001</v>
      </c>
      <c r="E333">
        <v>123.78700000000001</v>
      </c>
      <c r="F333">
        <v>85.347099999999998</v>
      </c>
      <c r="G333">
        <v>1.2300499999999999E-3</v>
      </c>
      <c r="H333">
        <v>0.99979399999999996</v>
      </c>
      <c r="I333">
        <v>0</v>
      </c>
    </row>
    <row r="334" spans="1:25" x14ac:dyDescent="0.25">
      <c r="A334" t="s">
        <v>86</v>
      </c>
      <c r="B334">
        <v>179.124</v>
      </c>
      <c r="C334">
        <v>178.30799999999999</v>
      </c>
      <c r="D334">
        <v>157.08500000000001</v>
      </c>
      <c r="E334">
        <v>123.804</v>
      </c>
      <c r="F334">
        <v>85.366500000000002</v>
      </c>
      <c r="G334">
        <v>1.2301E-3</v>
      </c>
      <c r="H334">
        <v>0.99891099999999999</v>
      </c>
      <c r="I334">
        <v>0</v>
      </c>
    </row>
    <row r="335" spans="1:25" x14ac:dyDescent="0.25">
      <c r="A335" t="s">
        <v>86</v>
      </c>
      <c r="B335">
        <v>295.07499999999999</v>
      </c>
      <c r="C335">
        <v>178.05</v>
      </c>
      <c r="D335">
        <v>157.07300000000001</v>
      </c>
      <c r="E335">
        <v>123.81</v>
      </c>
      <c r="F335">
        <v>85.374799999999993</v>
      </c>
      <c r="G335">
        <v>1.2300499999999999E-3</v>
      </c>
      <c r="H335">
        <v>0.99972799999999995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203.75299999999999</v>
      </c>
      <c r="C336">
        <v>178.185</v>
      </c>
      <c r="D336">
        <v>157.078</v>
      </c>
      <c r="E336">
        <v>123.81399999999999</v>
      </c>
      <c r="F336">
        <v>85.353300000000004</v>
      </c>
      <c r="G336">
        <v>1.2300499999999999E-3</v>
      </c>
      <c r="H336">
        <v>0.99995599999999996</v>
      </c>
      <c r="I336">
        <v>0</v>
      </c>
      <c r="R336">
        <f>AVERAGE(B287:B336)</f>
        <v>199.97068000000007</v>
      </c>
      <c r="S336">
        <f>AVERAGE(C287:C336)</f>
        <v>178.12701999999993</v>
      </c>
      <c r="U336">
        <f>_xlfn.VAR.P(B287:B336)</f>
        <v>16626.06085581757</v>
      </c>
      <c r="V336">
        <f>_xlfn.VAR.P(C287:C336)</f>
        <v>0.27338805959999912</v>
      </c>
      <c r="X336">
        <f>1.96*SQRT(U336)/50</f>
        <v>5.0545296668912236</v>
      </c>
      <c r="Y336">
        <f>1.96*SQRT(V336)/50</f>
        <v>2.0496317422984616E-2</v>
      </c>
    </row>
    <row r="337" spans="1:9" x14ac:dyDescent="0.25">
      <c r="A337" t="s">
        <v>86</v>
      </c>
      <c r="B337">
        <v>10000.703621000001</v>
      </c>
      <c r="C337" t="s">
        <v>36</v>
      </c>
    </row>
    <row r="338" spans="1:9" x14ac:dyDescent="0.25">
      <c r="A338" t="s">
        <v>101</v>
      </c>
      <c r="B338">
        <v>112.66800000000001</v>
      </c>
      <c r="C338">
        <v>111.09699999999999</v>
      </c>
      <c r="D338">
        <v>93.264300000000006</v>
      </c>
      <c r="E338">
        <v>84.224400000000003</v>
      </c>
      <c r="F338">
        <v>19.541</v>
      </c>
      <c r="G338">
        <v>1.2300499999999999E-3</v>
      </c>
      <c r="H338">
        <v>0.99997899999999995</v>
      </c>
      <c r="I338">
        <v>0</v>
      </c>
    </row>
    <row r="339" spans="1:9" x14ac:dyDescent="0.25">
      <c r="A339" t="s">
        <v>101</v>
      </c>
      <c r="B339">
        <v>112.79900000000001</v>
      </c>
      <c r="C339">
        <v>111.116</v>
      </c>
      <c r="D339">
        <v>93.287800000000004</v>
      </c>
      <c r="E339">
        <v>84.251900000000006</v>
      </c>
      <c r="F339">
        <v>19.585100000000001</v>
      </c>
      <c r="G339">
        <v>1.2300499999999999E-3</v>
      </c>
      <c r="H339">
        <v>0.99927999999999995</v>
      </c>
      <c r="I339">
        <v>0</v>
      </c>
    </row>
    <row r="340" spans="1:9" x14ac:dyDescent="0.25">
      <c r="A340" t="s">
        <v>101</v>
      </c>
      <c r="B340">
        <v>112.526</v>
      </c>
      <c r="C340">
        <v>110.833</v>
      </c>
      <c r="D340">
        <v>93.014700000000005</v>
      </c>
      <c r="E340">
        <v>84.107799999999997</v>
      </c>
      <c r="F340">
        <v>19.427800000000001</v>
      </c>
      <c r="G340">
        <v>1.2300499999999999E-3</v>
      </c>
      <c r="H340">
        <v>0.999641</v>
      </c>
      <c r="I340">
        <v>0</v>
      </c>
    </row>
    <row r="341" spans="1:9" x14ac:dyDescent="0.25">
      <c r="A341" t="s">
        <v>101</v>
      </c>
      <c r="B341">
        <v>112.961</v>
      </c>
      <c r="C341">
        <v>111.28700000000001</v>
      </c>
      <c r="D341">
        <v>93.385800000000003</v>
      </c>
      <c r="E341">
        <v>84.378299999999996</v>
      </c>
      <c r="F341">
        <v>19.703399999999998</v>
      </c>
      <c r="G341">
        <v>1.2300499999999999E-3</v>
      </c>
      <c r="H341">
        <v>0.99990100000000004</v>
      </c>
      <c r="I341">
        <v>0</v>
      </c>
    </row>
    <row r="342" spans="1:9" x14ac:dyDescent="0.25">
      <c r="A342" t="s">
        <v>101</v>
      </c>
      <c r="B342">
        <v>113.246</v>
      </c>
      <c r="C342">
        <v>111.613</v>
      </c>
      <c r="D342">
        <v>93.691400000000002</v>
      </c>
      <c r="E342">
        <v>84.653499999999994</v>
      </c>
      <c r="F342">
        <v>19.797499999999999</v>
      </c>
      <c r="G342">
        <v>1.2300600000000001E-3</v>
      </c>
      <c r="H342">
        <v>0.999892</v>
      </c>
      <c r="I342">
        <v>0</v>
      </c>
    </row>
    <row r="343" spans="1:9" x14ac:dyDescent="0.25">
      <c r="A343" t="s">
        <v>101</v>
      </c>
      <c r="B343">
        <v>112.874</v>
      </c>
      <c r="C343">
        <v>111.238</v>
      </c>
      <c r="D343">
        <v>93.350899999999996</v>
      </c>
      <c r="E343">
        <v>84.318600000000004</v>
      </c>
      <c r="F343">
        <v>19.596699999999998</v>
      </c>
      <c r="G343">
        <v>1.2300499999999999E-3</v>
      </c>
      <c r="H343">
        <v>0.99961800000000001</v>
      </c>
      <c r="I343">
        <v>0</v>
      </c>
    </row>
    <row r="344" spans="1:9" x14ac:dyDescent="0.25">
      <c r="A344" t="s">
        <v>101</v>
      </c>
      <c r="B344">
        <v>112.75</v>
      </c>
      <c r="C344">
        <v>111.104</v>
      </c>
      <c r="D344">
        <v>93.213999999999999</v>
      </c>
      <c r="E344">
        <v>84.283000000000001</v>
      </c>
      <c r="F344">
        <v>19.5549</v>
      </c>
      <c r="G344">
        <v>1.2300499999999999E-3</v>
      </c>
      <c r="H344">
        <v>0.99954100000000001</v>
      </c>
      <c r="I344">
        <v>0</v>
      </c>
    </row>
    <row r="345" spans="1:9" x14ac:dyDescent="0.25">
      <c r="A345" t="s">
        <v>101</v>
      </c>
      <c r="B345">
        <v>112.94499999999999</v>
      </c>
      <c r="C345">
        <v>111.294</v>
      </c>
      <c r="D345">
        <v>93.415499999999994</v>
      </c>
      <c r="E345">
        <v>84.413499999999999</v>
      </c>
      <c r="F345">
        <v>19.6554</v>
      </c>
      <c r="G345">
        <v>1.2300600000000001E-3</v>
      </c>
      <c r="H345">
        <v>0.99763599999999997</v>
      </c>
      <c r="I345">
        <v>0</v>
      </c>
    </row>
    <row r="346" spans="1:9" x14ac:dyDescent="0.25">
      <c r="A346" t="s">
        <v>101</v>
      </c>
      <c r="B346">
        <v>113.61499999999999</v>
      </c>
      <c r="C346">
        <v>111.959</v>
      </c>
      <c r="D346">
        <v>93.933599999999998</v>
      </c>
      <c r="E346">
        <v>84.778800000000004</v>
      </c>
      <c r="F346">
        <v>19.865400000000001</v>
      </c>
      <c r="G346">
        <v>1.2300600000000001E-3</v>
      </c>
      <c r="H346">
        <v>0.99914899999999995</v>
      </c>
      <c r="I346">
        <v>0</v>
      </c>
    </row>
    <row r="347" spans="1:9" x14ac:dyDescent="0.25">
      <c r="A347" t="s">
        <v>101</v>
      </c>
      <c r="B347">
        <v>112.59699999999999</v>
      </c>
      <c r="C347">
        <v>110.943</v>
      </c>
      <c r="D347">
        <v>93.108999999999995</v>
      </c>
      <c r="E347">
        <v>84.130300000000005</v>
      </c>
      <c r="F347">
        <v>19.460999999999999</v>
      </c>
      <c r="G347">
        <v>1.2300900000000001E-3</v>
      </c>
      <c r="H347">
        <v>0.99807299999999999</v>
      </c>
      <c r="I347">
        <v>0</v>
      </c>
    </row>
    <row r="348" spans="1:9" x14ac:dyDescent="0.25">
      <c r="A348" t="s">
        <v>101</v>
      </c>
      <c r="B348">
        <v>112.63500000000001</v>
      </c>
      <c r="C348">
        <v>110.97</v>
      </c>
      <c r="D348">
        <v>93.124899999999997</v>
      </c>
      <c r="E348">
        <v>84.145499999999998</v>
      </c>
      <c r="F348">
        <v>19.476800000000001</v>
      </c>
      <c r="G348">
        <v>1.2300600000000001E-3</v>
      </c>
      <c r="H348">
        <v>0.99759100000000001</v>
      </c>
      <c r="I348">
        <v>0</v>
      </c>
    </row>
    <row r="349" spans="1:9" x14ac:dyDescent="0.25">
      <c r="A349" t="s">
        <v>101</v>
      </c>
      <c r="B349">
        <v>112.595</v>
      </c>
      <c r="C349">
        <v>110.92700000000001</v>
      </c>
      <c r="D349">
        <v>93.113799999999998</v>
      </c>
      <c r="E349">
        <v>84.181200000000004</v>
      </c>
      <c r="F349">
        <v>19.557099999999998</v>
      </c>
      <c r="G349">
        <v>1.2300499999999999E-3</v>
      </c>
      <c r="H349">
        <v>0.99939999999999996</v>
      </c>
      <c r="I349">
        <v>0</v>
      </c>
    </row>
    <row r="350" spans="1:9" x14ac:dyDescent="0.25">
      <c r="A350" t="s">
        <v>101</v>
      </c>
      <c r="B350">
        <v>112.97799999999999</v>
      </c>
      <c r="C350">
        <v>111.327</v>
      </c>
      <c r="D350">
        <v>93.418899999999994</v>
      </c>
      <c r="E350">
        <v>84.393799999999999</v>
      </c>
      <c r="F350">
        <v>19.591899999999999</v>
      </c>
      <c r="G350">
        <v>1.2300600000000001E-3</v>
      </c>
      <c r="H350">
        <v>0.99958499999999995</v>
      </c>
      <c r="I350">
        <v>0</v>
      </c>
    </row>
    <row r="351" spans="1:9" x14ac:dyDescent="0.25">
      <c r="A351" t="s">
        <v>101</v>
      </c>
      <c r="B351">
        <v>112.82599999999999</v>
      </c>
      <c r="C351">
        <v>111.15600000000001</v>
      </c>
      <c r="D351">
        <v>93.249499999999998</v>
      </c>
      <c r="E351">
        <v>84.269499999999994</v>
      </c>
      <c r="F351">
        <v>19.574999999999999</v>
      </c>
      <c r="G351">
        <v>1.2300600000000001E-3</v>
      </c>
      <c r="H351">
        <v>0.99994400000000006</v>
      </c>
      <c r="I351">
        <v>0</v>
      </c>
    </row>
    <row r="352" spans="1:9" x14ac:dyDescent="0.25">
      <c r="A352" t="s">
        <v>101</v>
      </c>
      <c r="B352">
        <v>112.876</v>
      </c>
      <c r="C352">
        <v>111.205</v>
      </c>
      <c r="D352">
        <v>93.3215</v>
      </c>
      <c r="E352">
        <v>84.294300000000007</v>
      </c>
      <c r="F352">
        <v>19.591899999999999</v>
      </c>
      <c r="G352">
        <v>1.2300900000000001E-3</v>
      </c>
      <c r="H352">
        <v>0.99995500000000004</v>
      </c>
      <c r="I352">
        <v>0</v>
      </c>
    </row>
    <row r="353" spans="1:9" x14ac:dyDescent="0.25">
      <c r="A353" t="s">
        <v>101</v>
      </c>
      <c r="B353">
        <v>112.84399999999999</v>
      </c>
      <c r="C353">
        <v>111.20099999999999</v>
      </c>
      <c r="D353">
        <v>93.347200000000001</v>
      </c>
      <c r="E353">
        <v>84.344499999999996</v>
      </c>
      <c r="F353">
        <v>19.589300000000001</v>
      </c>
      <c r="G353">
        <v>1.2300499999999999E-3</v>
      </c>
      <c r="H353">
        <v>0.99952600000000003</v>
      </c>
      <c r="I353">
        <v>0</v>
      </c>
    </row>
    <row r="354" spans="1:9" x14ac:dyDescent="0.25">
      <c r="A354" t="s">
        <v>101</v>
      </c>
      <c r="B354">
        <v>112.631</v>
      </c>
      <c r="C354">
        <v>110.986</v>
      </c>
      <c r="D354">
        <v>93.199399999999997</v>
      </c>
      <c r="E354">
        <v>84.165999999999997</v>
      </c>
      <c r="F354">
        <v>19.503699999999998</v>
      </c>
      <c r="G354">
        <v>1.2300600000000001E-3</v>
      </c>
      <c r="H354">
        <v>0.99948599999999999</v>
      </c>
      <c r="I354">
        <v>0</v>
      </c>
    </row>
    <row r="355" spans="1:9" x14ac:dyDescent="0.25">
      <c r="A355" t="s">
        <v>101</v>
      </c>
      <c r="B355">
        <v>113.563</v>
      </c>
      <c r="C355">
        <v>111.907</v>
      </c>
      <c r="D355">
        <v>93.904200000000003</v>
      </c>
      <c r="E355">
        <v>84.754900000000006</v>
      </c>
      <c r="F355">
        <v>19.845600000000001</v>
      </c>
      <c r="G355">
        <v>1.2300499999999999E-3</v>
      </c>
      <c r="H355">
        <v>0.99999199999999999</v>
      </c>
      <c r="I355">
        <v>0</v>
      </c>
    </row>
    <row r="356" spans="1:9" x14ac:dyDescent="0.25">
      <c r="A356" t="s">
        <v>101</v>
      </c>
      <c r="B356">
        <v>112.916</v>
      </c>
      <c r="C356">
        <v>111.203</v>
      </c>
      <c r="D356">
        <v>93.323599999999999</v>
      </c>
      <c r="E356">
        <v>84.358000000000004</v>
      </c>
      <c r="F356">
        <v>19.589700000000001</v>
      </c>
      <c r="G356">
        <v>1.2300600000000001E-3</v>
      </c>
      <c r="H356">
        <v>0.99995100000000003</v>
      </c>
      <c r="I356">
        <v>0</v>
      </c>
    </row>
    <row r="357" spans="1:9" x14ac:dyDescent="0.25">
      <c r="A357" t="s">
        <v>101</v>
      </c>
      <c r="B357">
        <v>112.81399999999999</v>
      </c>
      <c r="C357">
        <v>111.13</v>
      </c>
      <c r="D357">
        <v>93.250699999999995</v>
      </c>
      <c r="E357">
        <v>84.244799999999998</v>
      </c>
      <c r="F357">
        <v>19.520600000000002</v>
      </c>
      <c r="G357">
        <v>1.2300499999999999E-3</v>
      </c>
      <c r="H357">
        <v>0.99963000000000002</v>
      </c>
      <c r="I357">
        <v>0</v>
      </c>
    </row>
    <row r="358" spans="1:9" x14ac:dyDescent="0.25">
      <c r="A358" t="s">
        <v>101</v>
      </c>
      <c r="B358">
        <v>113.06699999999999</v>
      </c>
      <c r="C358">
        <v>111.42</v>
      </c>
      <c r="D358">
        <v>93.515799999999999</v>
      </c>
      <c r="E358">
        <v>84.509699999999995</v>
      </c>
      <c r="F358">
        <v>19.6983</v>
      </c>
      <c r="G358">
        <v>1.2300600000000001E-3</v>
      </c>
      <c r="H358">
        <v>0.99982800000000005</v>
      </c>
      <c r="I358">
        <v>0</v>
      </c>
    </row>
    <row r="359" spans="1:9" x14ac:dyDescent="0.25">
      <c r="A359" t="s">
        <v>101</v>
      </c>
      <c r="B359">
        <v>113.051</v>
      </c>
      <c r="C359">
        <v>111.399</v>
      </c>
      <c r="D359">
        <v>93.470399999999998</v>
      </c>
      <c r="E359">
        <v>84.465400000000002</v>
      </c>
      <c r="F359">
        <v>19.646000000000001</v>
      </c>
      <c r="G359">
        <v>1.2300499999999999E-3</v>
      </c>
      <c r="H359">
        <v>0.99814499999999995</v>
      </c>
      <c r="I359">
        <v>0</v>
      </c>
    </row>
    <row r="360" spans="1:9" x14ac:dyDescent="0.25">
      <c r="A360" t="s">
        <v>101</v>
      </c>
      <c r="B360">
        <v>114.73099999999999</v>
      </c>
      <c r="C360">
        <v>113.065</v>
      </c>
      <c r="D360">
        <v>94.783900000000003</v>
      </c>
      <c r="E360">
        <v>85.382400000000004</v>
      </c>
      <c r="F360">
        <v>20.241099999999999</v>
      </c>
      <c r="G360">
        <v>1.2300600000000001E-3</v>
      </c>
      <c r="H360">
        <v>0.99985000000000002</v>
      </c>
      <c r="I360">
        <v>0</v>
      </c>
    </row>
    <row r="361" spans="1:9" x14ac:dyDescent="0.25">
      <c r="A361" t="s">
        <v>101</v>
      </c>
      <c r="B361">
        <v>115.339</v>
      </c>
      <c r="C361">
        <v>113.66200000000001</v>
      </c>
      <c r="D361">
        <v>95.250799999999998</v>
      </c>
      <c r="E361">
        <v>85.835099999999997</v>
      </c>
      <c r="F361">
        <v>20.589300000000001</v>
      </c>
      <c r="G361">
        <v>1.23007E-3</v>
      </c>
      <c r="H361">
        <v>0.99989099999999997</v>
      </c>
      <c r="I361">
        <v>0</v>
      </c>
    </row>
    <row r="362" spans="1:9" x14ac:dyDescent="0.25">
      <c r="A362" t="s">
        <v>101</v>
      </c>
      <c r="B362">
        <v>115.355</v>
      </c>
      <c r="C362">
        <v>113.673</v>
      </c>
      <c r="D362">
        <v>95.272400000000005</v>
      </c>
      <c r="E362">
        <v>85.863699999999994</v>
      </c>
      <c r="F362">
        <v>20.5776</v>
      </c>
      <c r="G362">
        <v>1.2300499999999999E-3</v>
      </c>
      <c r="H362">
        <v>0.99858400000000003</v>
      </c>
      <c r="I362">
        <v>0</v>
      </c>
    </row>
    <row r="363" spans="1:9" x14ac:dyDescent="0.25">
      <c r="A363" t="s">
        <v>101</v>
      </c>
      <c r="B363">
        <v>115.301</v>
      </c>
      <c r="C363">
        <v>113.619</v>
      </c>
      <c r="D363">
        <v>95.261200000000002</v>
      </c>
      <c r="E363">
        <v>85.857399999999998</v>
      </c>
      <c r="F363">
        <v>20.6067</v>
      </c>
      <c r="G363">
        <v>1.2300499999999999E-3</v>
      </c>
      <c r="H363">
        <v>0.99812199999999995</v>
      </c>
      <c r="I363">
        <v>0</v>
      </c>
    </row>
    <row r="364" spans="1:9" x14ac:dyDescent="0.25">
      <c r="A364" t="s">
        <v>101</v>
      </c>
      <c r="B364">
        <v>115.291</v>
      </c>
      <c r="C364">
        <v>113.602</v>
      </c>
      <c r="D364">
        <v>95.221599999999995</v>
      </c>
      <c r="E364">
        <v>85.789100000000005</v>
      </c>
      <c r="F364">
        <v>20.611699999999999</v>
      </c>
      <c r="G364">
        <v>1.2300600000000001E-3</v>
      </c>
      <c r="H364">
        <v>0.99873299999999998</v>
      </c>
      <c r="I364">
        <v>0</v>
      </c>
    </row>
    <row r="365" spans="1:9" x14ac:dyDescent="0.25">
      <c r="A365" t="s">
        <v>101</v>
      </c>
      <c r="B365">
        <v>115.34699999999999</v>
      </c>
      <c r="C365">
        <v>113.655</v>
      </c>
      <c r="D365">
        <v>95.288200000000003</v>
      </c>
      <c r="E365">
        <v>85.870800000000003</v>
      </c>
      <c r="F365">
        <v>20.613499999999998</v>
      </c>
      <c r="G365">
        <v>1.2300499999999999E-3</v>
      </c>
      <c r="H365">
        <v>0.99996099999999999</v>
      </c>
      <c r="I365">
        <v>0</v>
      </c>
    </row>
    <row r="366" spans="1:9" x14ac:dyDescent="0.25">
      <c r="A366" t="s">
        <v>101</v>
      </c>
      <c r="B366">
        <v>115.35</v>
      </c>
      <c r="C366">
        <v>113.66</v>
      </c>
      <c r="D366">
        <v>95.267200000000003</v>
      </c>
      <c r="E366">
        <v>85.84</v>
      </c>
      <c r="F366">
        <v>20.578199999999999</v>
      </c>
      <c r="G366">
        <v>1.2300600000000001E-3</v>
      </c>
      <c r="H366">
        <v>0.99980899999999995</v>
      </c>
      <c r="I366">
        <v>0</v>
      </c>
    </row>
    <row r="367" spans="1:9" x14ac:dyDescent="0.25">
      <c r="A367" t="s">
        <v>101</v>
      </c>
      <c r="B367">
        <v>115.28700000000001</v>
      </c>
      <c r="C367">
        <v>113.60599999999999</v>
      </c>
      <c r="D367">
        <v>95.235200000000006</v>
      </c>
      <c r="E367">
        <v>85.8172</v>
      </c>
      <c r="F367">
        <v>20.656400000000001</v>
      </c>
      <c r="G367">
        <v>1.2300499999999999E-3</v>
      </c>
      <c r="H367">
        <v>0.999803</v>
      </c>
      <c r="I367">
        <v>0</v>
      </c>
    </row>
    <row r="368" spans="1:9" x14ac:dyDescent="0.25">
      <c r="A368" t="s">
        <v>101</v>
      </c>
      <c r="B368">
        <v>115.345</v>
      </c>
      <c r="C368">
        <v>113.66</v>
      </c>
      <c r="D368">
        <v>95.261799999999994</v>
      </c>
      <c r="E368">
        <v>85.827500000000001</v>
      </c>
      <c r="F368">
        <v>20.5501</v>
      </c>
      <c r="G368">
        <v>1.2300499999999999E-3</v>
      </c>
      <c r="H368">
        <v>0.99981500000000001</v>
      </c>
      <c r="I368">
        <v>0</v>
      </c>
    </row>
    <row r="369" spans="1:9" x14ac:dyDescent="0.25">
      <c r="A369" t="s">
        <v>101</v>
      </c>
      <c r="B369">
        <v>115.32899999999999</v>
      </c>
      <c r="C369">
        <v>113.63200000000001</v>
      </c>
      <c r="D369">
        <v>95.244500000000002</v>
      </c>
      <c r="E369">
        <v>85.823400000000007</v>
      </c>
      <c r="F369">
        <v>20.579599999999999</v>
      </c>
      <c r="G369">
        <v>1.2301E-3</v>
      </c>
      <c r="H369">
        <v>0.99964399999999998</v>
      </c>
      <c r="I369">
        <v>0</v>
      </c>
    </row>
    <row r="370" spans="1:9" x14ac:dyDescent="0.25">
      <c r="A370" t="s">
        <v>101</v>
      </c>
      <c r="B370">
        <v>115.392</v>
      </c>
      <c r="C370">
        <v>113.71299999999999</v>
      </c>
      <c r="D370">
        <v>95.275000000000006</v>
      </c>
      <c r="E370">
        <v>85.866500000000002</v>
      </c>
      <c r="F370">
        <v>20.575199999999999</v>
      </c>
      <c r="G370">
        <v>1.2300499999999999E-3</v>
      </c>
      <c r="H370">
        <v>0.99855799999999995</v>
      </c>
      <c r="I370">
        <v>0</v>
      </c>
    </row>
    <row r="371" spans="1:9" x14ac:dyDescent="0.25">
      <c r="A371" t="s">
        <v>101</v>
      </c>
      <c r="B371">
        <v>115.322</v>
      </c>
      <c r="C371">
        <v>113.636</v>
      </c>
      <c r="D371">
        <v>95.247</v>
      </c>
      <c r="E371">
        <v>85.831199999999995</v>
      </c>
      <c r="F371">
        <v>20.5611</v>
      </c>
      <c r="G371">
        <v>1.2300600000000001E-3</v>
      </c>
      <c r="H371">
        <v>0.99919400000000003</v>
      </c>
      <c r="I371">
        <v>0</v>
      </c>
    </row>
    <row r="372" spans="1:9" x14ac:dyDescent="0.25">
      <c r="A372" t="s">
        <v>101</v>
      </c>
      <c r="B372">
        <v>115.52200000000001</v>
      </c>
      <c r="C372">
        <v>113.82299999999999</v>
      </c>
      <c r="D372">
        <v>95.391900000000007</v>
      </c>
      <c r="E372">
        <v>85.930999999999997</v>
      </c>
      <c r="F372">
        <v>20.627400000000002</v>
      </c>
      <c r="G372">
        <v>1.2300600000000001E-3</v>
      </c>
      <c r="H372">
        <v>0.99970800000000004</v>
      </c>
      <c r="I372">
        <v>0</v>
      </c>
    </row>
    <row r="373" spans="1:9" x14ac:dyDescent="0.25">
      <c r="A373" t="s">
        <v>101</v>
      </c>
      <c r="B373">
        <v>114.301</v>
      </c>
      <c r="C373">
        <v>112.63</v>
      </c>
      <c r="D373">
        <v>94.413499999999999</v>
      </c>
      <c r="E373">
        <v>85.183999999999997</v>
      </c>
      <c r="F373">
        <v>20.1907</v>
      </c>
      <c r="G373">
        <v>1.2300499999999999E-3</v>
      </c>
      <c r="H373">
        <v>0.99999199999999999</v>
      </c>
      <c r="I373">
        <v>0</v>
      </c>
    </row>
    <row r="374" spans="1:9" x14ac:dyDescent="0.25">
      <c r="A374" t="s">
        <v>101</v>
      </c>
      <c r="B374">
        <v>113.67100000000001</v>
      </c>
      <c r="C374">
        <v>111.986</v>
      </c>
      <c r="D374">
        <v>93.966899999999995</v>
      </c>
      <c r="E374">
        <v>84.8429</v>
      </c>
      <c r="F374">
        <v>19.941600000000001</v>
      </c>
      <c r="G374">
        <v>1.2300499999999999E-3</v>
      </c>
      <c r="H374">
        <v>0.99911700000000003</v>
      </c>
      <c r="I374">
        <v>0</v>
      </c>
    </row>
    <row r="375" spans="1:9" x14ac:dyDescent="0.25">
      <c r="A375" t="s">
        <v>101</v>
      </c>
      <c r="B375">
        <v>115.381</v>
      </c>
      <c r="C375">
        <v>113.67700000000001</v>
      </c>
      <c r="D375">
        <v>95.253399999999999</v>
      </c>
      <c r="E375">
        <v>85.841899999999995</v>
      </c>
      <c r="F375">
        <v>20.599599999999999</v>
      </c>
      <c r="G375">
        <v>1.2300600000000001E-3</v>
      </c>
      <c r="H375">
        <v>0.998861</v>
      </c>
      <c r="I375">
        <v>0</v>
      </c>
    </row>
    <row r="376" spans="1:9" x14ac:dyDescent="0.25">
      <c r="A376" t="s">
        <v>101</v>
      </c>
      <c r="B376">
        <v>115.292</v>
      </c>
      <c r="C376">
        <v>113.605</v>
      </c>
      <c r="D376">
        <v>95.200900000000004</v>
      </c>
      <c r="E376">
        <v>85.779399999999995</v>
      </c>
      <c r="F376">
        <v>20.512899999999998</v>
      </c>
      <c r="G376">
        <v>1.2300499999999999E-3</v>
      </c>
      <c r="H376">
        <v>0.99949900000000003</v>
      </c>
      <c r="I376">
        <v>0</v>
      </c>
    </row>
    <row r="377" spans="1:9" x14ac:dyDescent="0.25">
      <c r="A377" t="s">
        <v>101</v>
      </c>
      <c r="B377">
        <v>115.39100000000001</v>
      </c>
      <c r="C377">
        <v>113.697</v>
      </c>
      <c r="D377">
        <v>95.312700000000007</v>
      </c>
      <c r="E377">
        <v>85.880200000000002</v>
      </c>
      <c r="F377">
        <v>20.645900000000001</v>
      </c>
      <c r="G377">
        <v>1.2300600000000001E-3</v>
      </c>
      <c r="H377">
        <v>0.99963800000000003</v>
      </c>
      <c r="I377">
        <v>0</v>
      </c>
    </row>
    <row r="378" spans="1:9" x14ac:dyDescent="0.25">
      <c r="A378" t="s">
        <v>101</v>
      </c>
      <c r="B378">
        <v>115.23099999999999</v>
      </c>
      <c r="C378">
        <v>113.559</v>
      </c>
      <c r="D378">
        <v>95.134799999999998</v>
      </c>
      <c r="E378">
        <v>85.752600000000001</v>
      </c>
      <c r="F378">
        <v>20.513400000000001</v>
      </c>
      <c r="G378">
        <v>1.2300499999999999E-3</v>
      </c>
      <c r="H378">
        <v>0.99971100000000002</v>
      </c>
      <c r="I378">
        <v>0</v>
      </c>
    </row>
    <row r="379" spans="1:9" x14ac:dyDescent="0.25">
      <c r="A379" t="s">
        <v>101</v>
      </c>
      <c r="B379">
        <v>113.104</v>
      </c>
      <c r="C379">
        <v>111.44</v>
      </c>
      <c r="D379">
        <v>93.509</v>
      </c>
      <c r="E379">
        <v>84.507999999999996</v>
      </c>
      <c r="F379">
        <v>19.6615</v>
      </c>
      <c r="G379">
        <v>1.2300499999999999E-3</v>
      </c>
      <c r="H379">
        <v>0.99946100000000004</v>
      </c>
      <c r="I379">
        <v>0</v>
      </c>
    </row>
    <row r="380" spans="1:9" x14ac:dyDescent="0.25">
      <c r="A380" t="s">
        <v>101</v>
      </c>
      <c r="B380">
        <v>113.36199999999999</v>
      </c>
      <c r="C380">
        <v>111.71299999999999</v>
      </c>
      <c r="D380">
        <v>93.729399999999998</v>
      </c>
      <c r="E380">
        <v>84.715900000000005</v>
      </c>
      <c r="F380">
        <v>19.8401</v>
      </c>
      <c r="G380">
        <v>1.2300499999999999E-3</v>
      </c>
      <c r="H380">
        <v>0.99949299999999996</v>
      </c>
      <c r="I380">
        <v>0</v>
      </c>
    </row>
    <row r="381" spans="1:9" x14ac:dyDescent="0.25">
      <c r="A381" t="s">
        <v>101</v>
      </c>
      <c r="B381">
        <v>113.121</v>
      </c>
      <c r="C381">
        <v>111.453</v>
      </c>
      <c r="D381">
        <v>93.536699999999996</v>
      </c>
      <c r="E381">
        <v>84.481999999999999</v>
      </c>
      <c r="F381">
        <v>19.6873</v>
      </c>
      <c r="G381">
        <v>1.2300600000000001E-3</v>
      </c>
      <c r="H381">
        <v>0.99987899999999996</v>
      </c>
      <c r="I381">
        <v>0</v>
      </c>
    </row>
    <row r="382" spans="1:9" x14ac:dyDescent="0.25">
      <c r="A382" t="s">
        <v>101</v>
      </c>
      <c r="B382">
        <v>113</v>
      </c>
      <c r="C382">
        <v>111.361</v>
      </c>
      <c r="D382">
        <v>93.532200000000003</v>
      </c>
      <c r="E382">
        <v>84.563599999999994</v>
      </c>
      <c r="F382">
        <v>19.828299999999999</v>
      </c>
      <c r="G382">
        <v>1.2300499999999999E-3</v>
      </c>
      <c r="H382">
        <v>0.99998299999999996</v>
      </c>
      <c r="I382">
        <v>0</v>
      </c>
    </row>
    <row r="383" spans="1:9" x14ac:dyDescent="0.25">
      <c r="A383" t="s">
        <v>101</v>
      </c>
      <c r="B383">
        <v>112.914</v>
      </c>
      <c r="C383">
        <v>111.274</v>
      </c>
      <c r="D383">
        <v>93.417599999999993</v>
      </c>
      <c r="E383">
        <v>84.431799999999996</v>
      </c>
      <c r="F383">
        <v>19.778600000000001</v>
      </c>
      <c r="G383">
        <v>1.2300499999999999E-3</v>
      </c>
      <c r="H383">
        <v>0.99961199999999995</v>
      </c>
      <c r="I383">
        <v>0</v>
      </c>
    </row>
    <row r="384" spans="1:9" x14ac:dyDescent="0.25">
      <c r="A384" t="s">
        <v>101</v>
      </c>
      <c r="B384">
        <v>113.05500000000001</v>
      </c>
      <c r="C384">
        <v>111.413</v>
      </c>
      <c r="D384">
        <v>93.510900000000007</v>
      </c>
      <c r="E384">
        <v>84.498099999999994</v>
      </c>
      <c r="F384">
        <v>19.732500000000002</v>
      </c>
      <c r="G384">
        <v>1.2300499999999999E-3</v>
      </c>
      <c r="H384">
        <v>0.99975999999999998</v>
      </c>
      <c r="I384">
        <v>0</v>
      </c>
    </row>
    <row r="385" spans="1:25" x14ac:dyDescent="0.25">
      <c r="A385" t="s">
        <v>101</v>
      </c>
      <c r="B385">
        <v>113.023</v>
      </c>
      <c r="C385">
        <v>111.383</v>
      </c>
      <c r="D385">
        <v>93.502600000000001</v>
      </c>
      <c r="E385">
        <v>84.528499999999994</v>
      </c>
      <c r="F385">
        <v>19.783100000000001</v>
      </c>
      <c r="G385">
        <v>1.2300499999999999E-3</v>
      </c>
      <c r="H385">
        <v>0.99998699999999996</v>
      </c>
      <c r="I385">
        <v>0</v>
      </c>
    </row>
    <row r="386" spans="1:25" x14ac:dyDescent="0.25">
      <c r="A386" t="s">
        <v>101</v>
      </c>
      <c r="B386">
        <v>114.059</v>
      </c>
      <c r="C386">
        <v>112.386</v>
      </c>
      <c r="D386">
        <v>94.197100000000006</v>
      </c>
      <c r="E386">
        <v>84.989000000000004</v>
      </c>
      <c r="F386">
        <v>20.073699999999999</v>
      </c>
      <c r="G386">
        <v>1.23007E-3</v>
      </c>
      <c r="H386">
        <v>0.99953800000000004</v>
      </c>
      <c r="I386">
        <v>0</v>
      </c>
    </row>
    <row r="387" spans="1:25" x14ac:dyDescent="0.25">
      <c r="A387" t="s">
        <v>101</v>
      </c>
      <c r="B387">
        <v>115.392</v>
      </c>
      <c r="C387">
        <v>113.703</v>
      </c>
      <c r="D387">
        <v>95.310500000000005</v>
      </c>
      <c r="E387">
        <v>85.893600000000006</v>
      </c>
      <c r="F387">
        <v>20.660299999999999</v>
      </c>
      <c r="G387">
        <v>1.2300499999999999E-3</v>
      </c>
      <c r="H387">
        <v>0.99900900000000004</v>
      </c>
      <c r="I387">
        <v>0</v>
      </c>
    </row>
    <row r="388" spans="1:25" x14ac:dyDescent="0.25">
      <c r="A388" t="s">
        <v>101</v>
      </c>
      <c r="B388">
        <v>115.44</v>
      </c>
      <c r="C388">
        <v>113.759</v>
      </c>
      <c r="D388">
        <v>95.363600000000005</v>
      </c>
      <c r="E388">
        <v>85.9161</v>
      </c>
      <c r="F388">
        <v>20.668900000000001</v>
      </c>
      <c r="G388">
        <v>1.2300600000000001E-3</v>
      </c>
      <c r="H388">
        <v>0.99946299999999999</v>
      </c>
      <c r="I388">
        <v>0</v>
      </c>
    </row>
    <row r="389" spans="1:25" x14ac:dyDescent="0.25">
      <c r="A389" t="s">
        <v>101</v>
      </c>
      <c r="B389">
        <v>115.295</v>
      </c>
      <c r="C389">
        <v>113.621</v>
      </c>
      <c r="D389">
        <v>95.236199999999997</v>
      </c>
      <c r="E389">
        <v>85.836799999999997</v>
      </c>
      <c r="F389">
        <v>20.5854</v>
      </c>
      <c r="G389">
        <v>1.2300499999999999E-3</v>
      </c>
      <c r="H389">
        <v>0.99997400000000003</v>
      </c>
      <c r="I389">
        <v>0</v>
      </c>
    </row>
    <row r="390" spans="1:25" x14ac:dyDescent="0.25">
      <c r="A390" t="s">
        <v>101</v>
      </c>
      <c r="B390">
        <v>113.842</v>
      </c>
      <c r="C390">
        <v>112.154</v>
      </c>
      <c r="D390">
        <v>94.130600000000001</v>
      </c>
      <c r="E390">
        <v>84.9495</v>
      </c>
      <c r="F390">
        <v>20.042000000000002</v>
      </c>
      <c r="G390">
        <v>1.2300499999999999E-3</v>
      </c>
      <c r="H390">
        <v>0.99791099999999999</v>
      </c>
      <c r="I390">
        <v>0</v>
      </c>
    </row>
    <row r="391" spans="1:25" x14ac:dyDescent="0.25">
      <c r="A391" t="s">
        <v>101</v>
      </c>
      <c r="B391">
        <v>113.01300000000001</v>
      </c>
      <c r="C391">
        <v>111.30500000000001</v>
      </c>
      <c r="D391">
        <v>93.471400000000003</v>
      </c>
      <c r="E391">
        <v>84.480099999999993</v>
      </c>
      <c r="F391">
        <v>19.701599999999999</v>
      </c>
      <c r="G391">
        <v>1.2301199999999999E-3</v>
      </c>
      <c r="H391">
        <v>0.99938899999999997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113.15300000000001</v>
      </c>
      <c r="C392">
        <v>111.471</v>
      </c>
      <c r="D392">
        <v>93.586799999999997</v>
      </c>
      <c r="E392">
        <v>84.593400000000003</v>
      </c>
      <c r="F392">
        <v>19.793700000000001</v>
      </c>
      <c r="G392">
        <v>1.2300499999999999E-3</v>
      </c>
      <c r="H392">
        <v>0.99994300000000003</v>
      </c>
      <c r="I392">
        <v>0</v>
      </c>
      <c r="R392">
        <f>AVERAGE(B343:B392)</f>
        <v>113.99056</v>
      </c>
      <c r="S392">
        <f>AVERAGE(C343:C392)</f>
        <v>112.3193</v>
      </c>
      <c r="U392">
        <f>_xlfn.VAR.P(B343:B392)</f>
        <v>1.2873882064000008</v>
      </c>
      <c r="V392">
        <f>_xlfn.VAR.P(C343:C392)</f>
        <v>1.2599360099999994</v>
      </c>
      <c r="X392">
        <f>1.96*SQRT(U392)/50</f>
        <v>4.4477547296163912E-2</v>
      </c>
      <c r="Y392">
        <f>1.96*SQRT(V392)/50</f>
        <v>4.4000773520546196E-2</v>
      </c>
    </row>
    <row r="393" spans="1:25" x14ac:dyDescent="0.25">
      <c r="A393" t="s">
        <v>101</v>
      </c>
      <c r="B393">
        <v>5701.4889679999997</v>
      </c>
      <c r="C393" t="s">
        <v>36</v>
      </c>
    </row>
    <row r="394" spans="1:25" x14ac:dyDescent="0.25">
      <c r="A394" t="s">
        <v>102</v>
      </c>
      <c r="B394">
        <v>92.122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0.99968999999999997</v>
      </c>
      <c r="I394">
        <v>0</v>
      </c>
    </row>
    <row r="395" spans="1:25" x14ac:dyDescent="0.25">
      <c r="A395" t="s">
        <v>102</v>
      </c>
      <c r="B395">
        <v>92.472700000000003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0.99789300000000003</v>
      </c>
      <c r="I395">
        <v>0</v>
      </c>
    </row>
    <row r="396" spans="1:25" x14ac:dyDescent="0.25">
      <c r="A396" t="s">
        <v>102</v>
      </c>
      <c r="B396">
        <v>92.450999999999993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0.99999400000000005</v>
      </c>
      <c r="I396">
        <v>0</v>
      </c>
    </row>
    <row r="397" spans="1:25" x14ac:dyDescent="0.25">
      <c r="A397" t="s">
        <v>102</v>
      </c>
      <c r="B397">
        <v>92.229100000000003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0.99984499999999998</v>
      </c>
      <c r="I397">
        <v>0</v>
      </c>
    </row>
    <row r="398" spans="1:25" x14ac:dyDescent="0.25">
      <c r="A398" t="s">
        <v>102</v>
      </c>
      <c r="B398">
        <v>92.083299999999994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0.99971399999999999</v>
      </c>
      <c r="I398">
        <v>0</v>
      </c>
    </row>
    <row r="399" spans="1:25" x14ac:dyDescent="0.25">
      <c r="A399" t="s">
        <v>102</v>
      </c>
      <c r="B399">
        <v>92.242999999999995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0.99967399999999995</v>
      </c>
      <c r="I399">
        <v>0</v>
      </c>
    </row>
    <row r="400" spans="1:25" x14ac:dyDescent="0.25">
      <c r="A400" t="s">
        <v>102</v>
      </c>
      <c r="B400">
        <v>92.083299999999994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0.99987400000000004</v>
      </c>
      <c r="I400">
        <v>0</v>
      </c>
    </row>
    <row r="401" spans="1:9" x14ac:dyDescent="0.25">
      <c r="A401" t="s">
        <v>102</v>
      </c>
      <c r="B401">
        <v>92.277900000000002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0.999977</v>
      </c>
      <c r="I401">
        <v>0</v>
      </c>
    </row>
    <row r="402" spans="1:9" x14ac:dyDescent="0.25">
      <c r="A402" t="s">
        <v>102</v>
      </c>
      <c r="B402">
        <v>92.136600000000001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0.99997100000000005</v>
      </c>
      <c r="I402">
        <v>0</v>
      </c>
    </row>
    <row r="403" spans="1:9" x14ac:dyDescent="0.25">
      <c r="A403" t="s">
        <v>102</v>
      </c>
      <c r="B403">
        <v>92.186300000000003</v>
      </c>
      <c r="C403">
        <v>0</v>
      </c>
      <c r="D403">
        <v>0</v>
      </c>
      <c r="E403">
        <v>0</v>
      </c>
      <c r="F403">
        <v>0</v>
      </c>
      <c r="G403">
        <v>1.23007E-3</v>
      </c>
      <c r="H403">
        <v>0.99974300000000005</v>
      </c>
      <c r="I403">
        <v>0</v>
      </c>
    </row>
    <row r="404" spans="1:9" x14ac:dyDescent="0.25">
      <c r="A404" t="s">
        <v>102</v>
      </c>
      <c r="B404">
        <v>92.363299999999995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0.99940099999999998</v>
      </c>
      <c r="I404">
        <v>0</v>
      </c>
    </row>
    <row r="405" spans="1:9" x14ac:dyDescent="0.25">
      <c r="A405" t="s">
        <v>102</v>
      </c>
      <c r="B405">
        <v>92.106999999999999</v>
      </c>
      <c r="C405">
        <v>0</v>
      </c>
      <c r="D405">
        <v>0</v>
      </c>
      <c r="E405">
        <v>0</v>
      </c>
      <c r="F405">
        <v>0</v>
      </c>
      <c r="G405">
        <v>1.23007E-3</v>
      </c>
      <c r="H405">
        <v>0.999749</v>
      </c>
      <c r="I405">
        <v>0</v>
      </c>
    </row>
    <row r="406" spans="1:9" x14ac:dyDescent="0.25">
      <c r="A406" t="s">
        <v>102</v>
      </c>
      <c r="B406">
        <v>92.506900000000002</v>
      </c>
      <c r="C406">
        <v>0</v>
      </c>
      <c r="D406">
        <v>0</v>
      </c>
      <c r="E406">
        <v>0</v>
      </c>
      <c r="F406">
        <v>0</v>
      </c>
      <c r="G406">
        <v>1.2301E-3</v>
      </c>
      <c r="H406">
        <v>0.999386</v>
      </c>
      <c r="I406">
        <v>0</v>
      </c>
    </row>
    <row r="407" spans="1:9" x14ac:dyDescent="0.25">
      <c r="A407" t="s">
        <v>102</v>
      </c>
      <c r="B407">
        <v>92.325000000000003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0.99980599999999997</v>
      </c>
      <c r="I407">
        <v>0</v>
      </c>
    </row>
    <row r="408" spans="1:9" x14ac:dyDescent="0.25">
      <c r="A408" t="s">
        <v>102</v>
      </c>
      <c r="B408">
        <v>92.322800000000001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0.999726</v>
      </c>
      <c r="I408">
        <v>0</v>
      </c>
    </row>
    <row r="409" spans="1:9" x14ac:dyDescent="0.25">
      <c r="A409" t="s">
        <v>102</v>
      </c>
      <c r="B409">
        <v>92.2607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0.99946999999999997</v>
      </c>
      <c r="I409">
        <v>0</v>
      </c>
    </row>
    <row r="410" spans="1:9" x14ac:dyDescent="0.25">
      <c r="A410" t="s">
        <v>102</v>
      </c>
      <c r="B410">
        <v>1043.82</v>
      </c>
      <c r="C410">
        <v>0</v>
      </c>
      <c r="D410">
        <v>0</v>
      </c>
      <c r="E410">
        <v>0</v>
      </c>
      <c r="F410">
        <v>0</v>
      </c>
      <c r="G410">
        <v>1.2300600000000001E-3</v>
      </c>
      <c r="H410">
        <v>0.99904899999999996</v>
      </c>
      <c r="I410">
        <v>0</v>
      </c>
    </row>
    <row r="411" spans="1:9" x14ac:dyDescent="0.25">
      <c r="A411" t="s">
        <v>102</v>
      </c>
      <c r="B411">
        <v>112.005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0.99991600000000003</v>
      </c>
      <c r="I411">
        <v>0</v>
      </c>
    </row>
    <row r="412" spans="1:9" x14ac:dyDescent="0.25">
      <c r="A412" t="s">
        <v>102</v>
      </c>
      <c r="B412">
        <v>97.002600000000001</v>
      </c>
      <c r="C412">
        <v>0</v>
      </c>
      <c r="D412">
        <v>0</v>
      </c>
      <c r="E412">
        <v>0</v>
      </c>
      <c r="F412">
        <v>0</v>
      </c>
      <c r="G412">
        <v>1.2300600000000001E-3</v>
      </c>
      <c r="H412">
        <v>0.99870000000000003</v>
      </c>
      <c r="I412">
        <v>0</v>
      </c>
    </row>
    <row r="413" spans="1:9" x14ac:dyDescent="0.25">
      <c r="A413" t="s">
        <v>102</v>
      </c>
      <c r="B413">
        <v>94.018500000000003</v>
      </c>
      <c r="C413">
        <v>0</v>
      </c>
      <c r="D413">
        <v>0</v>
      </c>
      <c r="E413">
        <v>0</v>
      </c>
      <c r="F413">
        <v>0</v>
      </c>
      <c r="G413">
        <v>1.2300600000000001E-3</v>
      </c>
      <c r="H413">
        <v>0.99951400000000001</v>
      </c>
      <c r="I413">
        <v>0</v>
      </c>
    </row>
    <row r="414" spans="1:9" x14ac:dyDescent="0.25">
      <c r="A414" t="s">
        <v>102</v>
      </c>
      <c r="B414">
        <v>93.980500000000006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0.99976600000000004</v>
      </c>
      <c r="I414">
        <v>0</v>
      </c>
    </row>
    <row r="415" spans="1:9" x14ac:dyDescent="0.25">
      <c r="A415" t="s">
        <v>102</v>
      </c>
      <c r="B415">
        <v>93.747100000000003</v>
      </c>
      <c r="C415">
        <v>0</v>
      </c>
      <c r="D415">
        <v>0</v>
      </c>
      <c r="E415">
        <v>0</v>
      </c>
      <c r="F415">
        <v>0</v>
      </c>
      <c r="G415">
        <v>1.2300600000000001E-3</v>
      </c>
      <c r="H415">
        <v>0.99911700000000003</v>
      </c>
      <c r="I415">
        <v>0</v>
      </c>
    </row>
    <row r="416" spans="1:9" x14ac:dyDescent="0.25">
      <c r="A416" t="s">
        <v>102</v>
      </c>
      <c r="B416">
        <v>314.05200000000002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0.99981200000000003</v>
      </c>
      <c r="I416">
        <v>0</v>
      </c>
    </row>
    <row r="417" spans="1:9" x14ac:dyDescent="0.25">
      <c r="A417" t="s">
        <v>102</v>
      </c>
      <c r="B417">
        <v>94.319100000000006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0.99977400000000005</v>
      </c>
      <c r="I417">
        <v>0</v>
      </c>
    </row>
    <row r="418" spans="1:9" x14ac:dyDescent="0.25">
      <c r="A418" t="s">
        <v>102</v>
      </c>
      <c r="B418">
        <v>108.151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0.99735399999999996</v>
      </c>
      <c r="I418">
        <v>0</v>
      </c>
    </row>
    <row r="419" spans="1:9" x14ac:dyDescent="0.25">
      <c r="A419" t="s">
        <v>102</v>
      </c>
      <c r="B419">
        <v>107.532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0.999977</v>
      </c>
      <c r="I419">
        <v>0</v>
      </c>
    </row>
    <row r="420" spans="1:9" x14ac:dyDescent="0.25">
      <c r="A420" t="s">
        <v>102</v>
      </c>
      <c r="B420">
        <v>97.699299999999994</v>
      </c>
      <c r="C420">
        <v>0</v>
      </c>
      <c r="D420">
        <v>0</v>
      </c>
      <c r="E420">
        <v>0</v>
      </c>
      <c r="F420">
        <v>0</v>
      </c>
      <c r="G420">
        <v>1.2302000000000001E-3</v>
      </c>
      <c r="H420">
        <v>0.99975499999999995</v>
      </c>
      <c r="I420">
        <v>0</v>
      </c>
    </row>
    <row r="421" spans="1:9" x14ac:dyDescent="0.25">
      <c r="A421" t="s">
        <v>102</v>
      </c>
      <c r="B421">
        <v>97.1995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0.99974200000000002</v>
      </c>
      <c r="I421">
        <v>0</v>
      </c>
    </row>
    <row r="422" spans="1:9" x14ac:dyDescent="0.25">
      <c r="A422" t="s">
        <v>102</v>
      </c>
      <c r="B422">
        <v>99.142899999999997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0.99943800000000005</v>
      </c>
      <c r="I422">
        <v>0</v>
      </c>
    </row>
    <row r="423" spans="1:9" x14ac:dyDescent="0.25">
      <c r="A423" t="s">
        <v>102</v>
      </c>
      <c r="B423">
        <v>96.511200000000002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0.99871500000000002</v>
      </c>
      <c r="I423">
        <v>0</v>
      </c>
    </row>
    <row r="424" spans="1:9" x14ac:dyDescent="0.25">
      <c r="A424" t="s">
        <v>102</v>
      </c>
      <c r="B424">
        <v>134.24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0.99914899999999995</v>
      </c>
      <c r="I424">
        <v>0</v>
      </c>
    </row>
    <row r="425" spans="1:9" x14ac:dyDescent="0.25">
      <c r="A425" t="s">
        <v>102</v>
      </c>
      <c r="B425">
        <v>105.646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0.99990400000000002</v>
      </c>
      <c r="I425">
        <v>0</v>
      </c>
    </row>
    <row r="426" spans="1:9" x14ac:dyDescent="0.25">
      <c r="A426" t="s">
        <v>102</v>
      </c>
      <c r="B426">
        <v>95.120599999999996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0.99988999999999995</v>
      </c>
      <c r="I426">
        <v>0</v>
      </c>
    </row>
    <row r="427" spans="1:9" x14ac:dyDescent="0.25">
      <c r="A427" t="s">
        <v>102</v>
      </c>
      <c r="B427">
        <v>93.536799999999999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0.99912199999999995</v>
      </c>
      <c r="I427">
        <v>0</v>
      </c>
    </row>
    <row r="428" spans="1:9" x14ac:dyDescent="0.25">
      <c r="A428" t="s">
        <v>102</v>
      </c>
      <c r="B428">
        <v>93.705299999999994</v>
      </c>
      <c r="C428">
        <v>0</v>
      </c>
      <c r="D428">
        <v>0</v>
      </c>
      <c r="E428">
        <v>0</v>
      </c>
      <c r="F428">
        <v>0</v>
      </c>
      <c r="G428">
        <v>1.2300799999999999E-3</v>
      </c>
      <c r="H428">
        <v>0.99906099999999998</v>
      </c>
      <c r="I428">
        <v>0</v>
      </c>
    </row>
    <row r="429" spans="1:9" x14ac:dyDescent="0.25">
      <c r="A429" t="s">
        <v>102</v>
      </c>
      <c r="B429">
        <v>93.735900000000001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0.99976299999999996</v>
      </c>
      <c r="I429">
        <v>0</v>
      </c>
    </row>
    <row r="430" spans="1:9" x14ac:dyDescent="0.25">
      <c r="A430" t="s">
        <v>102</v>
      </c>
      <c r="B430">
        <v>93.781099999999995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0.999865</v>
      </c>
      <c r="I430">
        <v>0</v>
      </c>
    </row>
    <row r="431" spans="1:9" x14ac:dyDescent="0.25">
      <c r="A431" t="s">
        <v>102</v>
      </c>
      <c r="B431">
        <v>93.774500000000003</v>
      </c>
      <c r="C431">
        <v>0</v>
      </c>
      <c r="D431">
        <v>0</v>
      </c>
      <c r="E431">
        <v>0</v>
      </c>
      <c r="F431">
        <v>0</v>
      </c>
      <c r="G431">
        <v>1.23007E-3</v>
      </c>
      <c r="H431">
        <v>0.99972899999999998</v>
      </c>
      <c r="I431">
        <v>0</v>
      </c>
    </row>
    <row r="432" spans="1:9" x14ac:dyDescent="0.25">
      <c r="A432" t="s">
        <v>102</v>
      </c>
      <c r="B432">
        <v>93.774799999999999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0.99982599999999999</v>
      </c>
      <c r="I432">
        <v>0</v>
      </c>
    </row>
    <row r="433" spans="1:25" x14ac:dyDescent="0.25">
      <c r="A433" t="s">
        <v>102</v>
      </c>
      <c r="B433">
        <v>93.744299999999996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0.99831700000000001</v>
      </c>
      <c r="I433">
        <v>0</v>
      </c>
    </row>
    <row r="434" spans="1:25" x14ac:dyDescent="0.25">
      <c r="A434" t="s">
        <v>102</v>
      </c>
      <c r="B434">
        <v>93.639399999999995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0.99950399999999995</v>
      </c>
      <c r="I434">
        <v>0</v>
      </c>
    </row>
    <row r="435" spans="1:25" x14ac:dyDescent="0.25">
      <c r="A435" t="s">
        <v>102</v>
      </c>
      <c r="B435">
        <v>93.909199999999998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0.99917500000000004</v>
      </c>
      <c r="I435">
        <v>0</v>
      </c>
    </row>
    <row r="436" spans="1:25" x14ac:dyDescent="0.25">
      <c r="A436" t="s">
        <v>102</v>
      </c>
      <c r="B436">
        <v>93.754199999999997</v>
      </c>
      <c r="C436">
        <v>0</v>
      </c>
      <c r="D436">
        <v>0</v>
      </c>
      <c r="E436">
        <v>0</v>
      </c>
      <c r="F436">
        <v>0</v>
      </c>
      <c r="G436">
        <v>1.2300600000000001E-3</v>
      </c>
      <c r="H436">
        <v>0.99634599999999995</v>
      </c>
      <c r="I436">
        <v>0</v>
      </c>
    </row>
    <row r="437" spans="1:25" x14ac:dyDescent="0.25">
      <c r="A437" t="s">
        <v>102</v>
      </c>
      <c r="B437">
        <v>93.960400000000007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0.99966299999999997</v>
      </c>
      <c r="I437">
        <v>0</v>
      </c>
    </row>
    <row r="438" spans="1:25" x14ac:dyDescent="0.25">
      <c r="A438" t="s">
        <v>102</v>
      </c>
      <c r="B438">
        <v>93.8001</v>
      </c>
      <c r="C438">
        <v>0</v>
      </c>
      <c r="D438">
        <v>0</v>
      </c>
      <c r="E438">
        <v>0</v>
      </c>
      <c r="F438">
        <v>0</v>
      </c>
      <c r="G438">
        <v>1.2300900000000001E-3</v>
      </c>
      <c r="H438">
        <v>0.99829999999999997</v>
      </c>
      <c r="I438">
        <v>0</v>
      </c>
    </row>
    <row r="439" spans="1:25" x14ac:dyDescent="0.25">
      <c r="A439" t="s">
        <v>102</v>
      </c>
      <c r="B439">
        <v>93.779600000000002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0.99948000000000004</v>
      </c>
      <c r="I439">
        <v>0</v>
      </c>
    </row>
    <row r="440" spans="1:25" x14ac:dyDescent="0.25">
      <c r="A440" t="s">
        <v>102</v>
      </c>
      <c r="B440">
        <v>93.848100000000002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0.99999199999999999</v>
      </c>
      <c r="I440">
        <v>0</v>
      </c>
    </row>
    <row r="441" spans="1:25" x14ac:dyDescent="0.25">
      <c r="A441" t="s">
        <v>102</v>
      </c>
      <c r="B441">
        <v>93.418000000000006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0.99956900000000004</v>
      </c>
      <c r="I441">
        <v>0</v>
      </c>
    </row>
    <row r="442" spans="1:25" x14ac:dyDescent="0.25">
      <c r="A442" t="s">
        <v>102</v>
      </c>
      <c r="B442">
        <v>92.148600000000002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0.99905600000000006</v>
      </c>
      <c r="I442">
        <v>0</v>
      </c>
    </row>
    <row r="443" spans="1:25" x14ac:dyDescent="0.25">
      <c r="A443" t="s">
        <v>102</v>
      </c>
      <c r="B443">
        <v>92.5017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0.99992199999999998</v>
      </c>
      <c r="I443">
        <v>0</v>
      </c>
    </row>
    <row r="444" spans="1:25" x14ac:dyDescent="0.25">
      <c r="A444" t="s">
        <v>102</v>
      </c>
      <c r="B444">
        <v>92.428700000000006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0.99881200000000003</v>
      </c>
      <c r="I444">
        <v>0</v>
      </c>
    </row>
    <row r="445" spans="1:25" x14ac:dyDescent="0.25">
      <c r="A445" t="s">
        <v>102</v>
      </c>
      <c r="B445">
        <v>92.683400000000006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0.99995599999999996</v>
      </c>
      <c r="I445">
        <v>0</v>
      </c>
    </row>
    <row r="446" spans="1:25" x14ac:dyDescent="0.25">
      <c r="A446" t="s">
        <v>102</v>
      </c>
      <c r="B446">
        <v>93.762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0.99887400000000004</v>
      </c>
      <c r="I446">
        <v>0</v>
      </c>
    </row>
    <row r="447" spans="1:25" x14ac:dyDescent="0.25">
      <c r="A447" t="s">
        <v>102</v>
      </c>
      <c r="B447">
        <v>93.649900000000002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0.99900800000000001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93.554199999999994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0.99938499999999997</v>
      </c>
      <c r="I448">
        <v>0</v>
      </c>
      <c r="R448">
        <f>AVERAGE(B399:B448)</f>
        <v>119.11780600000003</v>
      </c>
      <c r="S448">
        <f>AVERAGE(C399:C448)</f>
        <v>0</v>
      </c>
      <c r="U448">
        <f>_xlfn.VAR.P(B399:B448)</f>
        <v>18432.207342111757</v>
      </c>
      <c r="V448">
        <f>_xlfn.VAR.P(C399:C448)</f>
        <v>0</v>
      </c>
      <c r="X448">
        <f>1.96*SQRT(U448)/50</f>
        <v>5.3219984113284555</v>
      </c>
      <c r="Y448">
        <f>1.96*SQRT(V448)/50</f>
        <v>0</v>
      </c>
    </row>
    <row r="449" spans="1:9" x14ac:dyDescent="0.25">
      <c r="A449" t="s">
        <v>102</v>
      </c>
      <c r="B449">
        <v>5957.9985260000003</v>
      </c>
      <c r="C449" t="s">
        <v>36</v>
      </c>
    </row>
    <row r="450" spans="1:9" x14ac:dyDescent="0.25">
      <c r="A450" t="s">
        <v>103</v>
      </c>
      <c r="B450">
        <v>110.729</v>
      </c>
      <c r="C450">
        <v>109.95699999999999</v>
      </c>
      <c r="D450">
        <v>92.018199999999993</v>
      </c>
      <c r="E450">
        <v>82.933300000000003</v>
      </c>
      <c r="F450">
        <v>20.033000000000001</v>
      </c>
      <c r="G450">
        <v>1.2300499999999999E-3</v>
      </c>
      <c r="H450">
        <v>0.99932699999999997</v>
      </c>
      <c r="I450">
        <v>0</v>
      </c>
    </row>
    <row r="451" spans="1:9" x14ac:dyDescent="0.25">
      <c r="A451" t="s">
        <v>103</v>
      </c>
      <c r="B451">
        <v>110.107</v>
      </c>
      <c r="C451">
        <v>109.428</v>
      </c>
      <c r="D451">
        <v>91.521500000000003</v>
      </c>
      <c r="E451">
        <v>82.512500000000003</v>
      </c>
      <c r="F451">
        <v>19.7637</v>
      </c>
      <c r="G451">
        <v>1.2300499999999999E-3</v>
      </c>
      <c r="H451">
        <v>0.99891300000000005</v>
      </c>
      <c r="I451">
        <v>0</v>
      </c>
    </row>
    <row r="452" spans="1:9" x14ac:dyDescent="0.25">
      <c r="A452" t="s">
        <v>103</v>
      </c>
      <c r="B452">
        <v>157.88499999999999</v>
      </c>
      <c r="C452">
        <v>157.035</v>
      </c>
      <c r="D452">
        <v>132.428</v>
      </c>
      <c r="E452">
        <v>113.387</v>
      </c>
      <c r="F452">
        <v>40.917099999999998</v>
      </c>
      <c r="G452">
        <v>1.2300499999999999E-3</v>
      </c>
      <c r="H452">
        <v>0.99985999999999997</v>
      </c>
      <c r="I452">
        <v>0</v>
      </c>
    </row>
    <row r="453" spans="1:9" x14ac:dyDescent="0.25">
      <c r="A453" t="s">
        <v>103</v>
      </c>
      <c r="B453">
        <v>128.5</v>
      </c>
      <c r="C453">
        <v>127.48099999999999</v>
      </c>
      <c r="D453">
        <v>106.33799999999999</v>
      </c>
      <c r="E453">
        <v>94.285899999999998</v>
      </c>
      <c r="F453">
        <v>26.431100000000001</v>
      </c>
      <c r="G453">
        <v>1.2300499999999999E-3</v>
      </c>
      <c r="H453">
        <v>0.999861</v>
      </c>
      <c r="I453">
        <v>0</v>
      </c>
    </row>
    <row r="454" spans="1:9" x14ac:dyDescent="0.25">
      <c r="A454" t="s">
        <v>103</v>
      </c>
      <c r="B454">
        <v>118.69499999999999</v>
      </c>
      <c r="C454">
        <v>117.98</v>
      </c>
      <c r="D454">
        <v>97.547799999999995</v>
      </c>
      <c r="E454">
        <v>87.867000000000004</v>
      </c>
      <c r="F454">
        <v>21.780999999999999</v>
      </c>
      <c r="G454">
        <v>1.2300799999999999E-3</v>
      </c>
      <c r="H454">
        <v>0.99967099999999998</v>
      </c>
      <c r="I454">
        <v>0</v>
      </c>
    </row>
    <row r="455" spans="1:9" x14ac:dyDescent="0.25">
      <c r="A455" t="s">
        <v>103</v>
      </c>
      <c r="B455">
        <v>154.828</v>
      </c>
      <c r="C455">
        <v>154.02799999999999</v>
      </c>
      <c r="D455">
        <v>130.60599999999999</v>
      </c>
      <c r="E455">
        <v>110.916</v>
      </c>
      <c r="F455">
        <v>41.404499999999999</v>
      </c>
      <c r="G455">
        <v>1.2300499999999999E-3</v>
      </c>
      <c r="H455">
        <v>0.99897899999999995</v>
      </c>
      <c r="I455">
        <v>0</v>
      </c>
    </row>
    <row r="456" spans="1:9" x14ac:dyDescent="0.25">
      <c r="A456" t="s">
        <v>103</v>
      </c>
      <c r="B456">
        <v>119.486</v>
      </c>
      <c r="C456">
        <v>118.596</v>
      </c>
      <c r="D456">
        <v>99.409000000000006</v>
      </c>
      <c r="E456">
        <v>88.217299999999994</v>
      </c>
      <c r="F456">
        <v>24.3338</v>
      </c>
      <c r="G456">
        <v>1.2300499999999999E-3</v>
      </c>
      <c r="H456">
        <v>0.99999499999999997</v>
      </c>
      <c r="I456">
        <v>0</v>
      </c>
    </row>
    <row r="457" spans="1:9" x14ac:dyDescent="0.25">
      <c r="A457" t="s">
        <v>103</v>
      </c>
      <c r="B457">
        <v>112.37</v>
      </c>
      <c r="C457">
        <v>111.685</v>
      </c>
      <c r="D457">
        <v>93.275499999999994</v>
      </c>
      <c r="E457">
        <v>83.908799999999999</v>
      </c>
      <c r="F457">
        <v>20.630800000000001</v>
      </c>
      <c r="G457">
        <v>1.2300499999999999E-3</v>
      </c>
      <c r="H457">
        <v>0.99933700000000003</v>
      </c>
      <c r="I457">
        <v>0</v>
      </c>
    </row>
    <row r="458" spans="1:9" x14ac:dyDescent="0.25">
      <c r="A458" t="s">
        <v>103</v>
      </c>
      <c r="B458">
        <v>112.565</v>
      </c>
      <c r="C458">
        <v>111.877</v>
      </c>
      <c r="D458">
        <v>93.480599999999995</v>
      </c>
      <c r="E458">
        <v>84.030900000000003</v>
      </c>
      <c r="F458">
        <v>20.754200000000001</v>
      </c>
      <c r="G458">
        <v>1.2300499999999999E-3</v>
      </c>
      <c r="H458">
        <v>0.99781600000000004</v>
      </c>
      <c r="I458">
        <v>0</v>
      </c>
    </row>
    <row r="459" spans="1:9" x14ac:dyDescent="0.25">
      <c r="A459" t="s">
        <v>103</v>
      </c>
      <c r="B459">
        <v>112.35899999999999</v>
      </c>
      <c r="C459">
        <v>111.681</v>
      </c>
      <c r="D459">
        <v>93.293499999999995</v>
      </c>
      <c r="E459">
        <v>83.933800000000005</v>
      </c>
      <c r="F459">
        <v>20.6647</v>
      </c>
      <c r="G459">
        <v>1.2300499999999999E-3</v>
      </c>
      <c r="H459">
        <v>0.99972300000000003</v>
      </c>
      <c r="I459">
        <v>0</v>
      </c>
    </row>
    <row r="460" spans="1:9" x14ac:dyDescent="0.25">
      <c r="A460" t="s">
        <v>103</v>
      </c>
      <c r="B460">
        <v>111.881</v>
      </c>
      <c r="C460">
        <v>111.20099999999999</v>
      </c>
      <c r="D460">
        <v>92.859700000000004</v>
      </c>
      <c r="E460">
        <v>83.600899999999996</v>
      </c>
      <c r="F460">
        <v>20.465599999999998</v>
      </c>
      <c r="G460">
        <v>1.2300600000000001E-3</v>
      </c>
      <c r="H460">
        <v>0.999498</v>
      </c>
      <c r="I460">
        <v>0</v>
      </c>
    </row>
    <row r="461" spans="1:9" x14ac:dyDescent="0.25">
      <c r="A461" t="s">
        <v>103</v>
      </c>
      <c r="B461">
        <v>149.42400000000001</v>
      </c>
      <c r="C461">
        <v>148.578</v>
      </c>
      <c r="D461">
        <v>125.21</v>
      </c>
      <c r="E461">
        <v>107.804</v>
      </c>
      <c r="F461">
        <v>37.223300000000002</v>
      </c>
      <c r="G461">
        <v>1.2300499999999999E-3</v>
      </c>
      <c r="H461">
        <v>0.99958800000000003</v>
      </c>
      <c r="I461">
        <v>0</v>
      </c>
    </row>
    <row r="462" spans="1:9" x14ac:dyDescent="0.25">
      <c r="A462" t="s">
        <v>103</v>
      </c>
      <c r="B462">
        <v>134.78899999999999</v>
      </c>
      <c r="C462">
        <v>133.69900000000001</v>
      </c>
      <c r="D462">
        <v>111.887</v>
      </c>
      <c r="E462">
        <v>98.424400000000006</v>
      </c>
      <c r="F462">
        <v>29.519500000000001</v>
      </c>
      <c r="G462">
        <v>1.2300600000000001E-3</v>
      </c>
      <c r="H462">
        <v>0.99959600000000004</v>
      </c>
      <c r="I462">
        <v>0</v>
      </c>
    </row>
    <row r="463" spans="1:9" x14ac:dyDescent="0.25">
      <c r="A463" t="s">
        <v>103</v>
      </c>
      <c r="B463">
        <v>119.04</v>
      </c>
      <c r="C463">
        <v>118.288</v>
      </c>
      <c r="D463">
        <v>97.880200000000002</v>
      </c>
      <c r="E463">
        <v>88.0929</v>
      </c>
      <c r="F463">
        <v>21.946999999999999</v>
      </c>
      <c r="G463">
        <v>1.2300600000000001E-3</v>
      </c>
      <c r="H463">
        <v>0.99889799999999995</v>
      </c>
      <c r="I463">
        <v>0</v>
      </c>
    </row>
    <row r="464" spans="1:9" x14ac:dyDescent="0.25">
      <c r="A464" t="s">
        <v>103</v>
      </c>
      <c r="B464">
        <v>118.31100000000001</v>
      </c>
      <c r="C464">
        <v>117.621</v>
      </c>
      <c r="D464">
        <v>97.255300000000005</v>
      </c>
      <c r="E464">
        <v>87.616100000000003</v>
      </c>
      <c r="F464">
        <v>21.620899999999999</v>
      </c>
      <c r="G464">
        <v>1.2300600000000001E-3</v>
      </c>
      <c r="H464">
        <v>0.99943199999999999</v>
      </c>
      <c r="I464">
        <v>0</v>
      </c>
    </row>
    <row r="465" spans="1:9" x14ac:dyDescent="0.25">
      <c r="A465" t="s">
        <v>103</v>
      </c>
      <c r="B465">
        <v>118.29300000000001</v>
      </c>
      <c r="C465">
        <v>117.60899999999999</v>
      </c>
      <c r="D465">
        <v>97.2102</v>
      </c>
      <c r="E465">
        <v>87.545400000000001</v>
      </c>
      <c r="F465">
        <v>21.5275</v>
      </c>
      <c r="G465">
        <v>1.2300499999999999E-3</v>
      </c>
      <c r="H465">
        <v>0.99929900000000005</v>
      </c>
      <c r="I465">
        <v>0</v>
      </c>
    </row>
    <row r="466" spans="1:9" x14ac:dyDescent="0.25">
      <c r="A466" t="s">
        <v>103</v>
      </c>
      <c r="B466">
        <v>122.57599999999999</v>
      </c>
      <c r="C466">
        <v>121.565</v>
      </c>
      <c r="D466">
        <v>100.61799999999999</v>
      </c>
      <c r="E466">
        <v>90.043800000000005</v>
      </c>
      <c r="F466">
        <v>23.4452</v>
      </c>
      <c r="G466">
        <v>1.2300499999999999E-3</v>
      </c>
      <c r="H466">
        <v>0.99888699999999997</v>
      </c>
      <c r="I466">
        <v>0</v>
      </c>
    </row>
    <row r="467" spans="1:9" x14ac:dyDescent="0.25">
      <c r="A467" t="s">
        <v>103</v>
      </c>
      <c r="B467">
        <v>147.232</v>
      </c>
      <c r="C467">
        <v>145.44200000000001</v>
      </c>
      <c r="D467">
        <v>123.255</v>
      </c>
      <c r="E467">
        <v>105.57599999999999</v>
      </c>
      <c r="F467">
        <v>37.552700000000002</v>
      </c>
      <c r="G467">
        <v>1.2300499999999999E-3</v>
      </c>
      <c r="H467">
        <v>0.99947900000000001</v>
      </c>
      <c r="I467">
        <v>0</v>
      </c>
    </row>
    <row r="468" spans="1:9" x14ac:dyDescent="0.25">
      <c r="A468" t="s">
        <v>103</v>
      </c>
      <c r="B468">
        <v>114.56</v>
      </c>
      <c r="C468">
        <v>113.792</v>
      </c>
      <c r="D468">
        <v>95.275499999999994</v>
      </c>
      <c r="E468">
        <v>85.294499999999999</v>
      </c>
      <c r="F468">
        <v>21.833400000000001</v>
      </c>
      <c r="G468">
        <v>1.2300499999999999E-3</v>
      </c>
      <c r="H468">
        <v>0.99995000000000001</v>
      </c>
      <c r="I468">
        <v>0</v>
      </c>
    </row>
    <row r="469" spans="1:9" x14ac:dyDescent="0.25">
      <c r="A469" t="s">
        <v>103</v>
      </c>
      <c r="B469">
        <v>112.411</v>
      </c>
      <c r="C469">
        <v>111.72799999999999</v>
      </c>
      <c r="D469">
        <v>93.340800000000002</v>
      </c>
      <c r="E469">
        <v>83.950500000000005</v>
      </c>
      <c r="F469">
        <v>20.648599999999998</v>
      </c>
      <c r="G469">
        <v>1.2300600000000001E-3</v>
      </c>
      <c r="H469">
        <v>0.99994300000000003</v>
      </c>
      <c r="I469">
        <v>0</v>
      </c>
    </row>
    <row r="470" spans="1:9" x14ac:dyDescent="0.25">
      <c r="A470" t="s">
        <v>103</v>
      </c>
      <c r="B470">
        <v>112.456</v>
      </c>
      <c r="C470">
        <v>111.744</v>
      </c>
      <c r="D470">
        <v>93.337100000000007</v>
      </c>
      <c r="E470">
        <v>83.953400000000002</v>
      </c>
      <c r="F470">
        <v>20.724799999999998</v>
      </c>
      <c r="G470">
        <v>1.2300499999999999E-3</v>
      </c>
      <c r="H470">
        <v>0.99982199999999999</v>
      </c>
      <c r="I470">
        <v>0</v>
      </c>
    </row>
    <row r="471" spans="1:9" x14ac:dyDescent="0.25">
      <c r="A471" t="s">
        <v>103</v>
      </c>
      <c r="B471">
        <v>112.47799999999999</v>
      </c>
      <c r="C471">
        <v>111.78</v>
      </c>
      <c r="D471">
        <v>93.3553</v>
      </c>
      <c r="E471">
        <v>83.953699999999998</v>
      </c>
      <c r="F471">
        <v>20.6401</v>
      </c>
      <c r="G471">
        <v>1.23007E-3</v>
      </c>
      <c r="H471">
        <v>0.99944200000000005</v>
      </c>
      <c r="I471">
        <v>0</v>
      </c>
    </row>
    <row r="472" spans="1:9" x14ac:dyDescent="0.25">
      <c r="A472" t="s">
        <v>103</v>
      </c>
      <c r="B472">
        <v>112.399</v>
      </c>
      <c r="C472">
        <v>111.709</v>
      </c>
      <c r="D472">
        <v>93.322800000000001</v>
      </c>
      <c r="E472">
        <v>83.911799999999999</v>
      </c>
      <c r="F472">
        <v>20.699200000000001</v>
      </c>
      <c r="G472">
        <v>1.2300499999999999E-3</v>
      </c>
      <c r="H472">
        <v>0.99900800000000001</v>
      </c>
      <c r="I472">
        <v>0</v>
      </c>
    </row>
    <row r="473" spans="1:9" x14ac:dyDescent="0.25">
      <c r="A473" t="s">
        <v>103</v>
      </c>
      <c r="B473">
        <v>112.485</v>
      </c>
      <c r="C473">
        <v>111.81</v>
      </c>
      <c r="D473">
        <v>93.450900000000004</v>
      </c>
      <c r="E473">
        <v>84.030600000000007</v>
      </c>
      <c r="F473">
        <v>20.734200000000001</v>
      </c>
      <c r="G473">
        <v>1.2300499999999999E-3</v>
      </c>
      <c r="H473">
        <v>0.99991600000000003</v>
      </c>
      <c r="I473">
        <v>0</v>
      </c>
    </row>
    <row r="474" spans="1:9" x14ac:dyDescent="0.25">
      <c r="A474" t="s">
        <v>103</v>
      </c>
      <c r="B474">
        <v>112.47199999999999</v>
      </c>
      <c r="C474">
        <v>111.79</v>
      </c>
      <c r="D474">
        <v>93.367099999999994</v>
      </c>
      <c r="E474">
        <v>83.974500000000006</v>
      </c>
      <c r="F474">
        <v>20.723600000000001</v>
      </c>
      <c r="G474">
        <v>1.2300600000000001E-3</v>
      </c>
      <c r="H474">
        <v>0.99921499999999996</v>
      </c>
      <c r="I474">
        <v>0</v>
      </c>
    </row>
    <row r="475" spans="1:9" x14ac:dyDescent="0.25">
      <c r="A475" t="s">
        <v>103</v>
      </c>
      <c r="B475">
        <v>112.53700000000001</v>
      </c>
      <c r="C475">
        <v>111.86</v>
      </c>
      <c r="D475">
        <v>93.4636</v>
      </c>
      <c r="E475">
        <v>84.092500000000001</v>
      </c>
      <c r="F475">
        <v>20.785900000000002</v>
      </c>
      <c r="G475">
        <v>1.2300499999999999E-3</v>
      </c>
      <c r="H475">
        <v>0.99999300000000002</v>
      </c>
      <c r="I475">
        <v>0</v>
      </c>
    </row>
    <row r="476" spans="1:9" x14ac:dyDescent="0.25">
      <c r="A476" t="s">
        <v>103</v>
      </c>
      <c r="B476">
        <v>112.36</v>
      </c>
      <c r="C476">
        <v>111.687</v>
      </c>
      <c r="D476">
        <v>93.314599999999999</v>
      </c>
      <c r="E476">
        <v>83.916600000000003</v>
      </c>
      <c r="F476">
        <v>20.688099999999999</v>
      </c>
      <c r="G476">
        <v>1.2300799999999999E-3</v>
      </c>
      <c r="H476">
        <v>0.99984799999999996</v>
      </c>
      <c r="I476">
        <v>0</v>
      </c>
    </row>
    <row r="477" spans="1:9" x14ac:dyDescent="0.25">
      <c r="A477" t="s">
        <v>103</v>
      </c>
      <c r="B477">
        <v>115.01</v>
      </c>
      <c r="C477">
        <v>113.999</v>
      </c>
      <c r="D477">
        <v>95.242800000000003</v>
      </c>
      <c r="E477">
        <v>85.411299999999997</v>
      </c>
      <c r="F477">
        <v>21.740500000000001</v>
      </c>
      <c r="G477">
        <v>1.2300600000000001E-3</v>
      </c>
      <c r="H477">
        <v>0.99953499999999995</v>
      </c>
      <c r="I477">
        <v>0</v>
      </c>
    </row>
    <row r="478" spans="1:9" x14ac:dyDescent="0.25">
      <c r="A478" t="s">
        <v>103</v>
      </c>
      <c r="B478">
        <v>161.84800000000001</v>
      </c>
      <c r="C478">
        <v>160.02600000000001</v>
      </c>
      <c r="D478">
        <v>135.035</v>
      </c>
      <c r="E478">
        <v>115.396</v>
      </c>
      <c r="F478">
        <v>42.024799999999999</v>
      </c>
      <c r="G478">
        <v>1.2300600000000001E-3</v>
      </c>
      <c r="H478">
        <v>0.99999700000000002</v>
      </c>
      <c r="I478">
        <v>0</v>
      </c>
    </row>
    <row r="479" spans="1:9" x14ac:dyDescent="0.25">
      <c r="A479" t="s">
        <v>103</v>
      </c>
      <c r="B479">
        <v>123.876</v>
      </c>
      <c r="C479">
        <v>123.024</v>
      </c>
      <c r="D479">
        <v>102.245</v>
      </c>
      <c r="E479">
        <v>91.272599999999997</v>
      </c>
      <c r="F479">
        <v>24.192599999999999</v>
      </c>
      <c r="G479">
        <v>1.2300499999999999E-3</v>
      </c>
      <c r="H479">
        <v>0.99966699999999997</v>
      </c>
      <c r="I479">
        <v>0</v>
      </c>
    </row>
    <row r="480" spans="1:9" x14ac:dyDescent="0.25">
      <c r="A480" t="s">
        <v>103</v>
      </c>
      <c r="B480">
        <v>118.449</v>
      </c>
      <c r="C480">
        <v>117.759</v>
      </c>
      <c r="D480">
        <v>97.338200000000001</v>
      </c>
      <c r="E480">
        <v>87.690899999999999</v>
      </c>
      <c r="F480">
        <v>21.619900000000001</v>
      </c>
      <c r="G480">
        <v>1.2300600000000001E-3</v>
      </c>
      <c r="H480">
        <v>0.99953400000000003</v>
      </c>
      <c r="I480">
        <v>0</v>
      </c>
    </row>
    <row r="481" spans="1:9" x14ac:dyDescent="0.25">
      <c r="A481" t="s">
        <v>103</v>
      </c>
      <c r="B481">
        <v>118.6</v>
      </c>
      <c r="C481">
        <v>117.90600000000001</v>
      </c>
      <c r="D481">
        <v>97.420400000000001</v>
      </c>
      <c r="E481">
        <v>87.762699999999995</v>
      </c>
      <c r="F481">
        <v>21.610700000000001</v>
      </c>
      <c r="G481">
        <v>1.2300499999999999E-3</v>
      </c>
      <c r="H481">
        <v>0.99937600000000004</v>
      </c>
      <c r="I481">
        <v>0</v>
      </c>
    </row>
    <row r="482" spans="1:9" x14ac:dyDescent="0.25">
      <c r="A482" t="s">
        <v>103</v>
      </c>
      <c r="B482">
        <v>118.401</v>
      </c>
      <c r="C482">
        <v>117.708</v>
      </c>
      <c r="D482">
        <v>97.286699999999996</v>
      </c>
      <c r="E482">
        <v>87.629800000000003</v>
      </c>
      <c r="F482">
        <v>21.651</v>
      </c>
      <c r="G482">
        <v>1.2300499999999999E-3</v>
      </c>
      <c r="H482">
        <v>0.99982899999999997</v>
      </c>
      <c r="I482">
        <v>0</v>
      </c>
    </row>
    <row r="483" spans="1:9" x14ac:dyDescent="0.25">
      <c r="A483" t="s">
        <v>103</v>
      </c>
      <c r="B483">
        <v>147.65299999999999</v>
      </c>
      <c r="C483">
        <v>146.78200000000001</v>
      </c>
      <c r="D483">
        <v>123.46599999999999</v>
      </c>
      <c r="E483">
        <v>106.304</v>
      </c>
      <c r="F483">
        <v>36.762500000000003</v>
      </c>
      <c r="G483">
        <v>1.2300499999999999E-3</v>
      </c>
      <c r="H483">
        <v>0.999668</v>
      </c>
      <c r="I483">
        <v>0</v>
      </c>
    </row>
    <row r="484" spans="1:9" x14ac:dyDescent="0.25">
      <c r="A484" t="s">
        <v>103</v>
      </c>
      <c r="B484">
        <v>132.16399999999999</v>
      </c>
      <c r="C484">
        <v>130.977</v>
      </c>
      <c r="D484">
        <v>110.352</v>
      </c>
      <c r="E484">
        <v>96.051699999999997</v>
      </c>
      <c r="F484">
        <v>30.405100000000001</v>
      </c>
      <c r="G484">
        <v>1.2300499999999999E-3</v>
      </c>
      <c r="H484">
        <v>0.99870999999999999</v>
      </c>
      <c r="I484">
        <v>0</v>
      </c>
    </row>
    <row r="485" spans="1:9" x14ac:dyDescent="0.25">
      <c r="A485" t="s">
        <v>103</v>
      </c>
      <c r="B485">
        <v>113.85899999999999</v>
      </c>
      <c r="C485">
        <v>113.087</v>
      </c>
      <c r="D485">
        <v>94.599699999999999</v>
      </c>
      <c r="E485">
        <v>84.732299999999995</v>
      </c>
      <c r="F485">
        <v>21.4404</v>
      </c>
      <c r="G485">
        <v>1.23007E-3</v>
      </c>
      <c r="H485">
        <v>0.99999400000000005</v>
      </c>
      <c r="I485">
        <v>0</v>
      </c>
    </row>
    <row r="486" spans="1:9" x14ac:dyDescent="0.25">
      <c r="A486" t="s">
        <v>103</v>
      </c>
      <c r="B486">
        <v>112.14400000000001</v>
      </c>
      <c r="C486">
        <v>111.455</v>
      </c>
      <c r="D486">
        <v>93.093000000000004</v>
      </c>
      <c r="E486">
        <v>83.765100000000004</v>
      </c>
      <c r="F486">
        <v>20.496300000000002</v>
      </c>
      <c r="G486">
        <v>1.2300499999999999E-3</v>
      </c>
      <c r="H486">
        <v>0.99935200000000002</v>
      </c>
      <c r="I486">
        <v>0</v>
      </c>
    </row>
    <row r="487" spans="1:9" x14ac:dyDescent="0.25">
      <c r="A487" t="s">
        <v>103</v>
      </c>
      <c r="B487">
        <v>110.057</v>
      </c>
      <c r="C487">
        <v>109.384</v>
      </c>
      <c r="D487">
        <v>91.541499999999999</v>
      </c>
      <c r="E487">
        <v>82.558000000000007</v>
      </c>
      <c r="F487">
        <v>19.7514</v>
      </c>
      <c r="G487">
        <v>1.2300600000000001E-3</v>
      </c>
      <c r="H487">
        <v>0.99904199999999999</v>
      </c>
      <c r="I487">
        <v>0</v>
      </c>
    </row>
    <row r="488" spans="1:9" x14ac:dyDescent="0.25">
      <c r="A488" t="s">
        <v>103</v>
      </c>
      <c r="B488">
        <v>111.236</v>
      </c>
      <c r="C488">
        <v>110.56</v>
      </c>
      <c r="D488">
        <v>92.414500000000004</v>
      </c>
      <c r="E488">
        <v>83.267899999999997</v>
      </c>
      <c r="F488">
        <v>20.255099999999999</v>
      </c>
      <c r="G488">
        <v>1.2300499999999999E-3</v>
      </c>
      <c r="H488">
        <v>0.99949500000000002</v>
      </c>
      <c r="I488">
        <v>0</v>
      </c>
    </row>
    <row r="489" spans="1:9" x14ac:dyDescent="0.25">
      <c r="A489" t="s">
        <v>103</v>
      </c>
      <c r="B489">
        <v>112.227</v>
      </c>
      <c r="C489">
        <v>111.554</v>
      </c>
      <c r="D489">
        <v>93.1417</v>
      </c>
      <c r="E489">
        <v>83.752099999999999</v>
      </c>
      <c r="F489">
        <v>20.5243</v>
      </c>
      <c r="G489">
        <v>1.2300499999999999E-3</v>
      </c>
      <c r="H489">
        <v>0.99998299999999996</v>
      </c>
      <c r="I489">
        <v>0</v>
      </c>
    </row>
    <row r="490" spans="1:9" x14ac:dyDescent="0.25">
      <c r="A490" t="s">
        <v>103</v>
      </c>
      <c r="B490">
        <v>112.331</v>
      </c>
      <c r="C490">
        <v>111.642</v>
      </c>
      <c r="D490">
        <v>93.218199999999996</v>
      </c>
      <c r="E490">
        <v>83.819199999999995</v>
      </c>
      <c r="F490">
        <v>20.561299999999999</v>
      </c>
      <c r="G490">
        <v>1.2300600000000001E-3</v>
      </c>
      <c r="H490">
        <v>0.99970099999999995</v>
      </c>
      <c r="I490">
        <v>0</v>
      </c>
    </row>
    <row r="491" spans="1:9" x14ac:dyDescent="0.25">
      <c r="A491" t="s">
        <v>103</v>
      </c>
      <c r="B491">
        <v>112.745</v>
      </c>
      <c r="C491">
        <v>112.042</v>
      </c>
      <c r="D491">
        <v>93.654700000000005</v>
      </c>
      <c r="E491">
        <v>84.157899999999998</v>
      </c>
      <c r="F491">
        <v>20.799299999999999</v>
      </c>
      <c r="G491">
        <v>1.2300499999999999E-3</v>
      </c>
      <c r="H491">
        <v>0.99932600000000005</v>
      </c>
      <c r="I491">
        <v>0</v>
      </c>
    </row>
    <row r="492" spans="1:9" x14ac:dyDescent="0.25">
      <c r="A492" t="s">
        <v>103</v>
      </c>
      <c r="B492">
        <v>1008.6</v>
      </c>
      <c r="C492">
        <v>111.643</v>
      </c>
      <c r="D492">
        <v>93.173400000000001</v>
      </c>
      <c r="E492">
        <v>83.819299999999998</v>
      </c>
      <c r="F492">
        <v>20.647500000000001</v>
      </c>
      <c r="G492">
        <v>1.2300499999999999E-3</v>
      </c>
      <c r="H492">
        <v>0.99956199999999995</v>
      </c>
      <c r="I492">
        <v>0</v>
      </c>
    </row>
    <row r="493" spans="1:9" x14ac:dyDescent="0.25">
      <c r="A493" t="s">
        <v>103</v>
      </c>
      <c r="B493">
        <v>155.15799999999999</v>
      </c>
      <c r="C493">
        <v>153.21199999999999</v>
      </c>
      <c r="D493">
        <v>130.03200000000001</v>
      </c>
      <c r="E493">
        <v>110.438</v>
      </c>
      <c r="F493">
        <v>41.226300000000002</v>
      </c>
      <c r="G493">
        <v>1.2300499999999999E-3</v>
      </c>
      <c r="H493">
        <v>0.99887000000000004</v>
      </c>
      <c r="I493">
        <v>0</v>
      </c>
    </row>
    <row r="494" spans="1:9" x14ac:dyDescent="0.25">
      <c r="A494" t="s">
        <v>103</v>
      </c>
      <c r="B494">
        <v>119.211</v>
      </c>
      <c r="C494">
        <v>118.322</v>
      </c>
      <c r="D494">
        <v>99.253200000000007</v>
      </c>
      <c r="E494">
        <v>88.119200000000006</v>
      </c>
      <c r="F494">
        <v>24.1831</v>
      </c>
      <c r="G494">
        <v>1.2300499999999999E-3</v>
      </c>
      <c r="H494">
        <v>0.99932299999999996</v>
      </c>
      <c r="I494">
        <v>0</v>
      </c>
    </row>
    <row r="495" spans="1:9" x14ac:dyDescent="0.25">
      <c r="A495" t="s">
        <v>103</v>
      </c>
      <c r="B495">
        <v>113.035</v>
      </c>
      <c r="C495">
        <v>112.247</v>
      </c>
      <c r="D495">
        <v>93.674599999999998</v>
      </c>
      <c r="E495">
        <v>84.098699999999994</v>
      </c>
      <c r="F495">
        <v>20.804200000000002</v>
      </c>
      <c r="G495">
        <v>1.2300499999999999E-3</v>
      </c>
      <c r="H495">
        <v>0.99997899999999995</v>
      </c>
      <c r="I495">
        <v>0</v>
      </c>
    </row>
    <row r="496" spans="1:9" x14ac:dyDescent="0.25">
      <c r="A496" t="s">
        <v>103</v>
      </c>
      <c r="B496">
        <v>112.89100000000001</v>
      </c>
      <c r="C496">
        <v>112.057</v>
      </c>
      <c r="D496">
        <v>93.523300000000006</v>
      </c>
      <c r="E496">
        <v>83.966200000000001</v>
      </c>
      <c r="F496">
        <v>20.720099999999999</v>
      </c>
      <c r="G496">
        <v>1.2300499999999999E-3</v>
      </c>
      <c r="H496">
        <v>0.99930200000000002</v>
      </c>
      <c r="I496">
        <v>0</v>
      </c>
    </row>
    <row r="497" spans="1:25" x14ac:dyDescent="0.25">
      <c r="A497" t="s">
        <v>103</v>
      </c>
      <c r="B497">
        <v>112.51600000000001</v>
      </c>
      <c r="C497">
        <v>111.818</v>
      </c>
      <c r="D497">
        <v>93.330500000000001</v>
      </c>
      <c r="E497">
        <v>83.871300000000005</v>
      </c>
      <c r="F497">
        <v>20.4985</v>
      </c>
      <c r="G497">
        <v>1.2300600000000001E-3</v>
      </c>
      <c r="H497">
        <v>0.99909000000000003</v>
      </c>
      <c r="I497">
        <v>0</v>
      </c>
    </row>
    <row r="498" spans="1:25" x14ac:dyDescent="0.25">
      <c r="A498" t="s">
        <v>103</v>
      </c>
      <c r="B498">
        <v>297.22399999999999</v>
      </c>
      <c r="C498">
        <v>111.92100000000001</v>
      </c>
      <c r="D498">
        <v>93.543199999999999</v>
      </c>
      <c r="E498">
        <v>84.036699999999996</v>
      </c>
      <c r="F498">
        <v>20.6677</v>
      </c>
      <c r="G498">
        <v>1.2300499999999999E-3</v>
      </c>
      <c r="H498">
        <v>0.99946199999999996</v>
      </c>
      <c r="I498">
        <v>0</v>
      </c>
    </row>
    <row r="499" spans="1:25" x14ac:dyDescent="0.25">
      <c r="A499" t="s">
        <v>103</v>
      </c>
      <c r="B499">
        <v>113.898</v>
      </c>
      <c r="C499">
        <v>113.16</v>
      </c>
      <c r="D499">
        <v>94.382499999999993</v>
      </c>
      <c r="E499">
        <v>84.636799999999994</v>
      </c>
      <c r="F499">
        <v>21.285599999999999</v>
      </c>
      <c r="G499">
        <v>1.2300499999999999E-3</v>
      </c>
      <c r="H499">
        <v>0.99983200000000005</v>
      </c>
      <c r="I499">
        <v>0</v>
      </c>
    </row>
    <row r="500" spans="1:25" x14ac:dyDescent="0.25">
      <c r="A500" t="s">
        <v>103</v>
      </c>
      <c r="B500">
        <v>113.51900000000001</v>
      </c>
      <c r="C500">
        <v>112.836</v>
      </c>
      <c r="D500">
        <v>94.117099999999994</v>
      </c>
      <c r="E500">
        <v>84.460300000000004</v>
      </c>
      <c r="F500">
        <v>21.1965</v>
      </c>
      <c r="G500">
        <v>1.2300499999999999E-3</v>
      </c>
      <c r="H500">
        <v>0.99909999999999999</v>
      </c>
      <c r="I500">
        <v>0</v>
      </c>
    </row>
    <row r="501" spans="1:25" x14ac:dyDescent="0.25">
      <c r="A501" t="s">
        <v>103</v>
      </c>
      <c r="B501">
        <v>113.286</v>
      </c>
      <c r="C501">
        <v>112.613</v>
      </c>
      <c r="D501">
        <v>93.885099999999994</v>
      </c>
      <c r="E501">
        <v>84.303100000000001</v>
      </c>
      <c r="F501">
        <v>20.984100000000002</v>
      </c>
      <c r="G501">
        <v>1.2300600000000001E-3</v>
      </c>
      <c r="H501">
        <v>0.99983100000000003</v>
      </c>
      <c r="I501">
        <v>0</v>
      </c>
    </row>
    <row r="502" spans="1:25" x14ac:dyDescent="0.25">
      <c r="A502" t="s">
        <v>103</v>
      </c>
      <c r="B502">
        <v>110.239</v>
      </c>
      <c r="C502">
        <v>109.578</v>
      </c>
      <c r="D502">
        <v>91.674000000000007</v>
      </c>
      <c r="E502">
        <v>82.673000000000002</v>
      </c>
      <c r="F502">
        <v>19.878</v>
      </c>
      <c r="G502">
        <v>1.2300499999999999E-3</v>
      </c>
      <c r="H502">
        <v>0.99946400000000002</v>
      </c>
      <c r="I502">
        <v>0</v>
      </c>
    </row>
    <row r="503" spans="1:25" x14ac:dyDescent="0.25">
      <c r="A503" t="s">
        <v>103</v>
      </c>
      <c r="B503">
        <v>109.974</v>
      </c>
      <c r="C503">
        <v>109.306</v>
      </c>
      <c r="D503">
        <v>91.446299999999994</v>
      </c>
      <c r="E503">
        <v>82.519900000000007</v>
      </c>
      <c r="F503">
        <v>19.789000000000001</v>
      </c>
      <c r="G503">
        <v>1.23007E-3</v>
      </c>
      <c r="H503">
        <v>0.99908799999999998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114.785</v>
      </c>
      <c r="C504">
        <v>113.89</v>
      </c>
      <c r="D504">
        <v>95.381600000000006</v>
      </c>
      <c r="E504">
        <v>85.477599999999995</v>
      </c>
      <c r="F504">
        <v>21.721399999999999</v>
      </c>
      <c r="G504">
        <v>1.2300600000000001E-3</v>
      </c>
      <c r="H504">
        <v>0.99992000000000003</v>
      </c>
      <c r="I504">
        <v>0</v>
      </c>
      <c r="R504">
        <f>AVERAGE(B455:B504)</f>
        <v>141.24495999999999</v>
      </c>
      <c r="S504">
        <f>AVERAGE(C455:C504)</f>
        <v>118.80556000000004</v>
      </c>
      <c r="U504">
        <f>_xlfn.VAR.P(B455:B504)</f>
        <v>16142.47594867841</v>
      </c>
      <c r="V504">
        <f>_xlfn.VAR.P(C455:C504)</f>
        <v>169.81788620639145</v>
      </c>
      <c r="X504">
        <f>1.96*SQRT(U504)/50</f>
        <v>4.9804793184770064</v>
      </c>
      <c r="Y504">
        <f>1.96*SQRT(V504)/50</f>
        <v>0.51083163239974616</v>
      </c>
    </row>
    <row r="505" spans="1:25" x14ac:dyDescent="0.25">
      <c r="A505" t="s">
        <v>103</v>
      </c>
      <c r="B505">
        <v>7064.7361110000002</v>
      </c>
      <c r="C505" t="s">
        <v>36</v>
      </c>
    </row>
    <row r="506" spans="1:25" x14ac:dyDescent="0.25">
      <c r="A506" t="s">
        <v>104</v>
      </c>
      <c r="B506">
        <v>1174.23</v>
      </c>
      <c r="C506">
        <v>1029.78</v>
      </c>
      <c r="D506">
        <v>1022.63</v>
      </c>
      <c r="E506">
        <v>985.52200000000005</v>
      </c>
      <c r="F506">
        <v>96.248800000000003</v>
      </c>
      <c r="G506">
        <v>1.2300499999999999E-3</v>
      </c>
      <c r="H506">
        <v>0.99862600000000001</v>
      </c>
      <c r="I506">
        <v>0</v>
      </c>
    </row>
    <row r="507" spans="1:25" x14ac:dyDescent="0.25">
      <c r="A507" t="s">
        <v>104</v>
      </c>
      <c r="B507">
        <v>1011.64</v>
      </c>
      <c r="C507">
        <v>908.59</v>
      </c>
      <c r="D507">
        <v>901.97799999999995</v>
      </c>
      <c r="E507">
        <v>865.05799999999999</v>
      </c>
      <c r="F507">
        <v>95.976399999999998</v>
      </c>
      <c r="G507">
        <v>1.2300600000000001E-3</v>
      </c>
      <c r="H507">
        <v>0.99927500000000002</v>
      </c>
      <c r="I507">
        <v>0</v>
      </c>
    </row>
    <row r="508" spans="1:25" x14ac:dyDescent="0.25">
      <c r="A508" t="s">
        <v>104</v>
      </c>
      <c r="B508">
        <v>1040.08</v>
      </c>
      <c r="C508">
        <v>933.88900000000001</v>
      </c>
      <c r="D508">
        <v>927.22500000000002</v>
      </c>
      <c r="E508">
        <v>886.755</v>
      </c>
      <c r="F508">
        <v>105.131</v>
      </c>
      <c r="G508">
        <v>1.2300499999999999E-3</v>
      </c>
      <c r="H508">
        <v>0.99973199999999995</v>
      </c>
      <c r="I508">
        <v>0</v>
      </c>
    </row>
    <row r="509" spans="1:25" x14ac:dyDescent="0.25">
      <c r="A509" t="s">
        <v>104</v>
      </c>
      <c r="B509">
        <v>1135.97</v>
      </c>
      <c r="C509">
        <v>1034.04</v>
      </c>
      <c r="D509">
        <v>1026.73</v>
      </c>
      <c r="E509">
        <v>983.51400000000001</v>
      </c>
      <c r="F509">
        <v>112.2</v>
      </c>
      <c r="G509">
        <v>1.2300499999999999E-3</v>
      </c>
      <c r="H509">
        <v>0.99797000000000002</v>
      </c>
      <c r="I509">
        <v>0</v>
      </c>
    </row>
    <row r="510" spans="1:25" x14ac:dyDescent="0.25">
      <c r="A510" t="s">
        <v>104</v>
      </c>
      <c r="B510">
        <v>1154.57</v>
      </c>
      <c r="C510">
        <v>1047.22</v>
      </c>
      <c r="D510">
        <v>1040.1400000000001</v>
      </c>
      <c r="E510">
        <v>997</v>
      </c>
      <c r="F510">
        <v>111.928</v>
      </c>
      <c r="G510">
        <v>1.2300499999999999E-3</v>
      </c>
      <c r="H510">
        <v>0.99996799999999997</v>
      </c>
      <c r="I510">
        <v>0</v>
      </c>
    </row>
    <row r="511" spans="1:25" x14ac:dyDescent="0.25">
      <c r="A511" t="s">
        <v>104</v>
      </c>
      <c r="B511">
        <v>1044.22</v>
      </c>
      <c r="C511">
        <v>937.69100000000003</v>
      </c>
      <c r="D511">
        <v>930.923</v>
      </c>
      <c r="E511">
        <v>887.86</v>
      </c>
      <c r="F511">
        <v>111.866</v>
      </c>
      <c r="G511">
        <v>1.2300499999999999E-3</v>
      </c>
      <c r="H511">
        <v>0.99842299999999995</v>
      </c>
      <c r="I511">
        <v>0</v>
      </c>
    </row>
    <row r="512" spans="1:25" x14ac:dyDescent="0.25">
      <c r="A512" t="s">
        <v>104</v>
      </c>
      <c r="B512">
        <v>1841.37</v>
      </c>
      <c r="C512">
        <v>1090.9000000000001</v>
      </c>
      <c r="D512">
        <v>1083.6199999999999</v>
      </c>
      <c r="E512">
        <v>1040.4100000000001</v>
      </c>
      <c r="F512">
        <v>112.077</v>
      </c>
      <c r="G512">
        <v>1.2300499999999999E-3</v>
      </c>
      <c r="H512">
        <v>0.99997599999999998</v>
      </c>
      <c r="I512">
        <v>0</v>
      </c>
    </row>
    <row r="513" spans="1:9" x14ac:dyDescent="0.25">
      <c r="A513" t="s">
        <v>104</v>
      </c>
      <c r="B513">
        <v>1303.01</v>
      </c>
      <c r="C513">
        <v>1049.27</v>
      </c>
      <c r="D513">
        <v>1041.93</v>
      </c>
      <c r="E513">
        <v>998.702</v>
      </c>
      <c r="F513">
        <v>112.128</v>
      </c>
      <c r="G513">
        <v>1.2300499999999999E-3</v>
      </c>
      <c r="H513">
        <v>0.99993799999999999</v>
      </c>
      <c r="I513">
        <v>0</v>
      </c>
    </row>
    <row r="514" spans="1:9" x14ac:dyDescent="0.25">
      <c r="A514" t="s">
        <v>104</v>
      </c>
      <c r="B514">
        <v>1173.51</v>
      </c>
      <c r="C514">
        <v>1064.5899999999999</v>
      </c>
      <c r="D514">
        <v>1057.43</v>
      </c>
      <c r="E514">
        <v>1014.28</v>
      </c>
      <c r="F514">
        <v>111.935</v>
      </c>
      <c r="G514">
        <v>1.2300499999999999E-3</v>
      </c>
      <c r="H514">
        <v>0.99954900000000002</v>
      </c>
      <c r="I514">
        <v>0</v>
      </c>
    </row>
    <row r="515" spans="1:9" x14ac:dyDescent="0.25">
      <c r="A515" t="s">
        <v>104</v>
      </c>
      <c r="B515">
        <v>1072.74</v>
      </c>
      <c r="C515">
        <v>965.49599999999998</v>
      </c>
      <c r="D515">
        <v>958.678</v>
      </c>
      <c r="E515">
        <v>915.59100000000001</v>
      </c>
      <c r="F515">
        <v>111.892</v>
      </c>
      <c r="G515">
        <v>1.2300499999999999E-3</v>
      </c>
      <c r="H515">
        <v>0.99994000000000005</v>
      </c>
      <c r="I515">
        <v>0</v>
      </c>
    </row>
    <row r="516" spans="1:9" x14ac:dyDescent="0.25">
      <c r="A516" t="s">
        <v>104</v>
      </c>
      <c r="B516">
        <v>1153.0999999999999</v>
      </c>
      <c r="C516">
        <v>1046.81</v>
      </c>
      <c r="D516">
        <v>1039.67</v>
      </c>
      <c r="E516">
        <v>996.46699999999998</v>
      </c>
      <c r="F516">
        <v>112.072</v>
      </c>
      <c r="G516">
        <v>1.2300600000000001E-3</v>
      </c>
      <c r="H516">
        <v>0.99887599999999999</v>
      </c>
      <c r="I516">
        <v>0</v>
      </c>
    </row>
    <row r="517" spans="1:9" x14ac:dyDescent="0.25">
      <c r="A517" t="s">
        <v>104</v>
      </c>
      <c r="B517">
        <v>1058.71</v>
      </c>
      <c r="C517">
        <v>951.28499999999997</v>
      </c>
      <c r="D517">
        <v>943.82899999999995</v>
      </c>
      <c r="E517">
        <v>900.68799999999999</v>
      </c>
      <c r="F517">
        <v>112.059</v>
      </c>
      <c r="G517">
        <v>1.2300499999999999E-3</v>
      </c>
      <c r="H517">
        <v>0.99992800000000004</v>
      </c>
      <c r="I517">
        <v>0</v>
      </c>
    </row>
    <row r="518" spans="1:9" x14ac:dyDescent="0.25">
      <c r="A518" t="s">
        <v>104</v>
      </c>
      <c r="B518">
        <v>1229.3499999999999</v>
      </c>
      <c r="C518">
        <v>1064.3900000000001</v>
      </c>
      <c r="D518">
        <v>1057.2</v>
      </c>
      <c r="E518">
        <v>1014</v>
      </c>
      <c r="F518">
        <v>112.102</v>
      </c>
      <c r="G518">
        <v>1.2300499999999999E-3</v>
      </c>
      <c r="H518">
        <v>0.99895599999999996</v>
      </c>
      <c r="I518">
        <v>0</v>
      </c>
    </row>
    <row r="519" spans="1:9" x14ac:dyDescent="0.25">
      <c r="A519" t="s">
        <v>104</v>
      </c>
      <c r="B519">
        <v>1388.44</v>
      </c>
      <c r="C519">
        <v>1205.1099999999999</v>
      </c>
      <c r="D519">
        <v>1195.52</v>
      </c>
      <c r="E519">
        <v>1152.1600000000001</v>
      </c>
      <c r="F519">
        <v>112.30800000000001</v>
      </c>
      <c r="G519">
        <v>1.23011E-3</v>
      </c>
      <c r="H519">
        <v>0.99973100000000004</v>
      </c>
      <c r="I519">
        <v>0</v>
      </c>
    </row>
    <row r="520" spans="1:9" x14ac:dyDescent="0.25">
      <c r="A520" t="s">
        <v>104</v>
      </c>
      <c r="B520">
        <v>1625.31</v>
      </c>
      <c r="C520">
        <v>1150.1500000000001</v>
      </c>
      <c r="D520">
        <v>1142.95</v>
      </c>
      <c r="E520">
        <v>1099.78</v>
      </c>
      <c r="F520">
        <v>112.08499999999999</v>
      </c>
      <c r="G520">
        <v>1.23007E-3</v>
      </c>
      <c r="H520">
        <v>0.99982499999999996</v>
      </c>
      <c r="I520">
        <v>0</v>
      </c>
    </row>
    <row r="521" spans="1:9" x14ac:dyDescent="0.25">
      <c r="A521" t="s">
        <v>104</v>
      </c>
      <c r="B521">
        <v>1172.46</v>
      </c>
      <c r="C521">
        <v>994.63400000000001</v>
      </c>
      <c r="D521">
        <v>984.88400000000001</v>
      </c>
      <c r="E521">
        <v>941.73699999999997</v>
      </c>
      <c r="F521">
        <v>111.935</v>
      </c>
      <c r="G521">
        <v>1.2300600000000001E-3</v>
      </c>
      <c r="H521">
        <v>0.99973800000000002</v>
      </c>
      <c r="I521">
        <v>0</v>
      </c>
    </row>
    <row r="522" spans="1:9" x14ac:dyDescent="0.25">
      <c r="A522" t="s">
        <v>104</v>
      </c>
      <c r="B522">
        <v>1381.15</v>
      </c>
      <c r="C522">
        <v>1271.27</v>
      </c>
      <c r="D522">
        <v>1263.54</v>
      </c>
      <c r="E522">
        <v>1220.23</v>
      </c>
      <c r="F522">
        <v>112.294</v>
      </c>
      <c r="G522">
        <v>1.2300799999999999E-3</v>
      </c>
      <c r="H522">
        <v>0.99976699999999996</v>
      </c>
      <c r="I522">
        <v>0</v>
      </c>
    </row>
    <row r="523" spans="1:9" x14ac:dyDescent="0.25">
      <c r="A523" t="s">
        <v>104</v>
      </c>
      <c r="B523">
        <v>1210.32</v>
      </c>
      <c r="C523">
        <v>1098.83</v>
      </c>
      <c r="D523">
        <v>1077.8399999999999</v>
      </c>
      <c r="E523">
        <v>1034.6099999999999</v>
      </c>
      <c r="F523">
        <v>112.218</v>
      </c>
      <c r="G523">
        <v>1.2300600000000001E-3</v>
      </c>
      <c r="H523">
        <v>0.99949600000000005</v>
      </c>
      <c r="I523">
        <v>0</v>
      </c>
    </row>
    <row r="524" spans="1:9" x14ac:dyDescent="0.25">
      <c r="A524" t="s">
        <v>104</v>
      </c>
      <c r="B524">
        <v>1069.96</v>
      </c>
      <c r="C524">
        <v>955.95899999999995</v>
      </c>
      <c r="D524">
        <v>949.22400000000005</v>
      </c>
      <c r="E524">
        <v>906.14200000000005</v>
      </c>
      <c r="F524">
        <v>111.914</v>
      </c>
      <c r="G524">
        <v>1.2300499999999999E-3</v>
      </c>
      <c r="H524">
        <v>0.99976200000000004</v>
      </c>
      <c r="I524">
        <v>0</v>
      </c>
    </row>
    <row r="525" spans="1:9" x14ac:dyDescent="0.25">
      <c r="A525" t="s">
        <v>104</v>
      </c>
      <c r="B525">
        <v>1042.46</v>
      </c>
      <c r="C525">
        <v>927.303</v>
      </c>
      <c r="D525">
        <v>920.51800000000003</v>
      </c>
      <c r="E525">
        <v>877.44600000000003</v>
      </c>
      <c r="F525">
        <v>111.908</v>
      </c>
      <c r="G525">
        <v>1.2300499999999999E-3</v>
      </c>
      <c r="H525">
        <v>0.99990199999999996</v>
      </c>
      <c r="I525">
        <v>0</v>
      </c>
    </row>
    <row r="526" spans="1:9" x14ac:dyDescent="0.25">
      <c r="A526" t="s">
        <v>104</v>
      </c>
      <c r="B526">
        <v>1074.47</v>
      </c>
      <c r="C526">
        <v>973.03599999999994</v>
      </c>
      <c r="D526">
        <v>966.20100000000002</v>
      </c>
      <c r="E526">
        <v>923.11599999999999</v>
      </c>
      <c r="F526">
        <v>111.92700000000001</v>
      </c>
      <c r="G526">
        <v>1.2300499999999999E-3</v>
      </c>
      <c r="H526">
        <v>0.99976299999999996</v>
      </c>
      <c r="I526">
        <v>0</v>
      </c>
    </row>
    <row r="527" spans="1:9" x14ac:dyDescent="0.25">
      <c r="A527" t="s">
        <v>104</v>
      </c>
      <c r="B527">
        <v>1045</v>
      </c>
      <c r="C527">
        <v>939.971</v>
      </c>
      <c r="D527">
        <v>933.21100000000001</v>
      </c>
      <c r="E527">
        <v>890.14700000000005</v>
      </c>
      <c r="F527">
        <v>111.914</v>
      </c>
      <c r="G527">
        <v>1.2300499999999999E-3</v>
      </c>
      <c r="H527">
        <v>0.99898799999999999</v>
      </c>
      <c r="I527">
        <v>0</v>
      </c>
    </row>
    <row r="528" spans="1:9" x14ac:dyDescent="0.25">
      <c r="A528" t="s">
        <v>104</v>
      </c>
      <c r="B528">
        <v>2004.17</v>
      </c>
      <c r="C528">
        <v>930.31100000000004</v>
      </c>
      <c r="D528">
        <v>923.53099999999995</v>
      </c>
      <c r="E528">
        <v>880.45100000000002</v>
      </c>
      <c r="F528">
        <v>111.821</v>
      </c>
      <c r="G528">
        <v>1.2300499999999999E-3</v>
      </c>
      <c r="H528">
        <v>0.99975700000000001</v>
      </c>
      <c r="I528">
        <v>0</v>
      </c>
    </row>
    <row r="529" spans="1:9" x14ac:dyDescent="0.25">
      <c r="A529" t="s">
        <v>104</v>
      </c>
      <c r="B529">
        <v>1158.4100000000001</v>
      </c>
      <c r="C529">
        <v>981.88800000000003</v>
      </c>
      <c r="D529">
        <v>975.01499999999999</v>
      </c>
      <c r="E529">
        <v>931.904</v>
      </c>
      <c r="F529">
        <v>111.88</v>
      </c>
      <c r="G529">
        <v>1.2300499999999999E-3</v>
      </c>
      <c r="H529">
        <v>0.99998699999999996</v>
      </c>
      <c r="I529">
        <v>0</v>
      </c>
    </row>
    <row r="530" spans="1:9" x14ac:dyDescent="0.25">
      <c r="A530" t="s">
        <v>104</v>
      </c>
      <c r="B530">
        <v>1046.19</v>
      </c>
      <c r="C530">
        <v>939.69</v>
      </c>
      <c r="D530">
        <v>932.88800000000003</v>
      </c>
      <c r="E530">
        <v>889.82600000000002</v>
      </c>
      <c r="F530">
        <v>111.88800000000001</v>
      </c>
      <c r="G530">
        <v>1.2300499999999999E-3</v>
      </c>
      <c r="H530">
        <v>0.99978</v>
      </c>
      <c r="I530">
        <v>0</v>
      </c>
    </row>
    <row r="531" spans="1:9" x14ac:dyDescent="0.25">
      <c r="A531" t="s">
        <v>104</v>
      </c>
      <c r="B531">
        <v>1069.6600000000001</v>
      </c>
      <c r="C531">
        <v>964.03099999999995</v>
      </c>
      <c r="D531">
        <v>943.68100000000004</v>
      </c>
      <c r="E531">
        <v>900.59299999999996</v>
      </c>
      <c r="F531">
        <v>111.86499999999999</v>
      </c>
      <c r="G531">
        <v>1.2300499999999999E-3</v>
      </c>
      <c r="H531">
        <v>0.99965599999999999</v>
      </c>
      <c r="I531">
        <v>0</v>
      </c>
    </row>
    <row r="532" spans="1:9" x14ac:dyDescent="0.25">
      <c r="A532" t="s">
        <v>104</v>
      </c>
      <c r="B532">
        <v>1044.5899999999999</v>
      </c>
      <c r="C532">
        <v>941.49099999999999</v>
      </c>
      <c r="D532">
        <v>934.72500000000002</v>
      </c>
      <c r="E532">
        <v>891.66399999999999</v>
      </c>
      <c r="F532">
        <v>111.902</v>
      </c>
      <c r="G532">
        <v>1.2300499999999999E-3</v>
      </c>
      <c r="H532">
        <v>0.99898500000000001</v>
      </c>
      <c r="I532">
        <v>0</v>
      </c>
    </row>
    <row r="533" spans="1:9" x14ac:dyDescent="0.25">
      <c r="A533" t="s">
        <v>104</v>
      </c>
      <c r="B533">
        <v>1031.21</v>
      </c>
      <c r="C533">
        <v>925.79200000000003</v>
      </c>
      <c r="D533">
        <v>919.00599999999997</v>
      </c>
      <c r="E533">
        <v>875.93499999999995</v>
      </c>
      <c r="F533">
        <v>111.881</v>
      </c>
      <c r="G533">
        <v>1.2300499999999999E-3</v>
      </c>
      <c r="H533">
        <v>0.995116</v>
      </c>
      <c r="I533">
        <v>0</v>
      </c>
    </row>
    <row r="534" spans="1:9" x14ac:dyDescent="0.25">
      <c r="A534" t="s">
        <v>104</v>
      </c>
      <c r="B534">
        <v>1074.04</v>
      </c>
      <c r="C534">
        <v>969.75</v>
      </c>
      <c r="D534">
        <v>962.90599999999995</v>
      </c>
      <c r="E534">
        <v>919.80700000000002</v>
      </c>
      <c r="F534">
        <v>111.905</v>
      </c>
      <c r="G534">
        <v>1.2300600000000001E-3</v>
      </c>
      <c r="H534">
        <v>0.99937699999999996</v>
      </c>
      <c r="I534">
        <v>0</v>
      </c>
    </row>
    <row r="535" spans="1:9" x14ac:dyDescent="0.25">
      <c r="A535" t="s">
        <v>104</v>
      </c>
      <c r="B535">
        <v>1049.6300000000001</v>
      </c>
      <c r="C535">
        <v>945.20600000000002</v>
      </c>
      <c r="D535">
        <v>938.32600000000002</v>
      </c>
      <c r="E535">
        <v>895.26800000000003</v>
      </c>
      <c r="F535">
        <v>111.86499999999999</v>
      </c>
      <c r="G535">
        <v>1.2300600000000001E-3</v>
      </c>
      <c r="H535">
        <v>0.99951100000000004</v>
      </c>
      <c r="I535">
        <v>0</v>
      </c>
    </row>
    <row r="536" spans="1:9" x14ac:dyDescent="0.25">
      <c r="A536" t="s">
        <v>104</v>
      </c>
      <c r="B536">
        <v>1042.44</v>
      </c>
      <c r="C536">
        <v>940.98299999999995</v>
      </c>
      <c r="D536">
        <v>934.20399999999995</v>
      </c>
      <c r="E536">
        <v>891.12900000000002</v>
      </c>
      <c r="F536">
        <v>111.884</v>
      </c>
      <c r="G536">
        <v>1.2300600000000001E-3</v>
      </c>
      <c r="H536">
        <v>0.99970800000000004</v>
      </c>
      <c r="I536">
        <v>0</v>
      </c>
    </row>
    <row r="537" spans="1:9" x14ac:dyDescent="0.25">
      <c r="A537" t="s">
        <v>104</v>
      </c>
      <c r="B537">
        <v>1470.94</v>
      </c>
      <c r="C537">
        <v>962.12099999999998</v>
      </c>
      <c r="D537">
        <v>955.23599999999999</v>
      </c>
      <c r="E537">
        <v>912.154</v>
      </c>
      <c r="F537">
        <v>111.88500000000001</v>
      </c>
      <c r="G537">
        <v>1.23007E-3</v>
      </c>
      <c r="H537">
        <v>0.99981799999999998</v>
      </c>
      <c r="I537">
        <v>0</v>
      </c>
    </row>
    <row r="538" spans="1:9" x14ac:dyDescent="0.25">
      <c r="A538" t="s">
        <v>104</v>
      </c>
      <c r="B538">
        <v>1103.17</v>
      </c>
      <c r="C538">
        <v>960.23900000000003</v>
      </c>
      <c r="D538">
        <v>952.82600000000002</v>
      </c>
      <c r="E538">
        <v>909.72299999999996</v>
      </c>
      <c r="F538">
        <v>111.872</v>
      </c>
      <c r="G538">
        <v>1.2300499999999999E-3</v>
      </c>
      <c r="H538">
        <v>0.99966900000000003</v>
      </c>
      <c r="I538">
        <v>0</v>
      </c>
    </row>
    <row r="539" spans="1:9" x14ac:dyDescent="0.25">
      <c r="A539" t="s">
        <v>104</v>
      </c>
      <c r="B539">
        <v>1051.25</v>
      </c>
      <c r="C539">
        <v>946.28399999999999</v>
      </c>
      <c r="D539">
        <v>939.50300000000004</v>
      </c>
      <c r="E539">
        <v>896.43</v>
      </c>
      <c r="F539">
        <v>111.898</v>
      </c>
      <c r="G539">
        <v>1.2300499999999999E-3</v>
      </c>
      <c r="H539">
        <v>0.99959500000000001</v>
      </c>
      <c r="I539">
        <v>0</v>
      </c>
    </row>
    <row r="540" spans="1:9" x14ac:dyDescent="0.25">
      <c r="A540" t="s">
        <v>104</v>
      </c>
      <c r="B540">
        <v>1050.68</v>
      </c>
      <c r="C540">
        <v>949.58799999999997</v>
      </c>
      <c r="D540">
        <v>942.79300000000001</v>
      </c>
      <c r="E540">
        <v>899.72799999999995</v>
      </c>
      <c r="F540">
        <v>111.90300000000001</v>
      </c>
      <c r="G540">
        <v>1.2300499999999999E-3</v>
      </c>
      <c r="H540">
        <v>0.99998900000000002</v>
      </c>
      <c r="I540">
        <v>0</v>
      </c>
    </row>
    <row r="541" spans="1:9" x14ac:dyDescent="0.25">
      <c r="A541" t="s">
        <v>104</v>
      </c>
      <c r="B541">
        <v>1048.1300000000001</v>
      </c>
      <c r="C541">
        <v>936.39099999999996</v>
      </c>
      <c r="D541">
        <v>929.53099999999995</v>
      </c>
      <c r="E541">
        <v>886.447</v>
      </c>
      <c r="F541">
        <v>111.86499999999999</v>
      </c>
      <c r="G541">
        <v>1.2300499999999999E-3</v>
      </c>
      <c r="H541">
        <v>0.99958899999999995</v>
      </c>
      <c r="I541">
        <v>0</v>
      </c>
    </row>
    <row r="542" spans="1:9" x14ac:dyDescent="0.25">
      <c r="A542" t="s">
        <v>104</v>
      </c>
      <c r="B542">
        <v>1054.1600000000001</v>
      </c>
      <c r="C542">
        <v>949.32100000000003</v>
      </c>
      <c r="D542">
        <v>942.49599999999998</v>
      </c>
      <c r="E542">
        <v>899.42600000000004</v>
      </c>
      <c r="F542">
        <v>111.886</v>
      </c>
      <c r="G542">
        <v>1.2300499999999999E-3</v>
      </c>
      <c r="H542">
        <v>0.99941400000000002</v>
      </c>
      <c r="I542">
        <v>0</v>
      </c>
    </row>
    <row r="543" spans="1:9" x14ac:dyDescent="0.25">
      <c r="A543" t="s">
        <v>104</v>
      </c>
      <c r="B543">
        <v>1073.3699999999999</v>
      </c>
      <c r="C543">
        <v>965.75599999999997</v>
      </c>
      <c r="D543">
        <v>958.92499999999995</v>
      </c>
      <c r="E543">
        <v>915.85400000000004</v>
      </c>
      <c r="F543">
        <v>111.81100000000001</v>
      </c>
      <c r="G543">
        <v>1.2300499999999999E-3</v>
      </c>
      <c r="H543">
        <v>0.99994899999999998</v>
      </c>
      <c r="I543">
        <v>0</v>
      </c>
    </row>
    <row r="544" spans="1:9" x14ac:dyDescent="0.25">
      <c r="A544" t="s">
        <v>104</v>
      </c>
      <c r="B544">
        <v>1021.16</v>
      </c>
      <c r="C544">
        <v>918.29499999999996</v>
      </c>
      <c r="D544">
        <v>911.53200000000004</v>
      </c>
      <c r="E544">
        <v>868.46100000000001</v>
      </c>
      <c r="F544">
        <v>111.89700000000001</v>
      </c>
      <c r="G544">
        <v>1.23007E-3</v>
      </c>
      <c r="H544">
        <v>0.99966200000000005</v>
      </c>
      <c r="I544">
        <v>0</v>
      </c>
    </row>
    <row r="545" spans="1:25" x14ac:dyDescent="0.25">
      <c r="A545" t="s">
        <v>104</v>
      </c>
      <c r="B545">
        <v>1050.46</v>
      </c>
      <c r="C545">
        <v>946.55</v>
      </c>
      <c r="D545">
        <v>939.74400000000003</v>
      </c>
      <c r="E545">
        <v>896.67</v>
      </c>
      <c r="F545">
        <v>111.86799999999999</v>
      </c>
      <c r="G545">
        <v>1.23007E-3</v>
      </c>
      <c r="H545">
        <v>0.99969799999999998</v>
      </c>
      <c r="I545">
        <v>0</v>
      </c>
    </row>
    <row r="546" spans="1:25" x14ac:dyDescent="0.25">
      <c r="A546" t="s">
        <v>104</v>
      </c>
      <c r="B546">
        <v>1569.07</v>
      </c>
      <c r="C546">
        <v>962.11800000000005</v>
      </c>
      <c r="D546">
        <v>955.24400000000003</v>
      </c>
      <c r="E546">
        <v>912.16899999999998</v>
      </c>
      <c r="F546">
        <v>111.892</v>
      </c>
      <c r="G546">
        <v>1.2300900000000001E-3</v>
      </c>
      <c r="H546">
        <v>0.999529</v>
      </c>
      <c r="I546">
        <v>3</v>
      </c>
    </row>
    <row r="547" spans="1:25" x14ac:dyDescent="0.25">
      <c r="A547" t="s">
        <v>104</v>
      </c>
      <c r="B547">
        <v>1147.3</v>
      </c>
      <c r="C547">
        <v>967.84699999999998</v>
      </c>
      <c r="D547">
        <v>960.96199999999999</v>
      </c>
      <c r="E547">
        <v>917.88900000000001</v>
      </c>
      <c r="F547">
        <v>111.85299999999999</v>
      </c>
      <c r="G547">
        <v>1.2300600000000001E-3</v>
      </c>
      <c r="H547">
        <v>0.99988900000000003</v>
      </c>
      <c r="I547">
        <v>0</v>
      </c>
    </row>
    <row r="548" spans="1:25" x14ac:dyDescent="0.25">
      <c r="A548" t="s">
        <v>104</v>
      </c>
      <c r="B548">
        <v>1033.1199999999999</v>
      </c>
      <c r="C548">
        <v>923.846</v>
      </c>
      <c r="D548">
        <v>916.15</v>
      </c>
      <c r="E548">
        <v>873.072</v>
      </c>
      <c r="F548">
        <v>111.895</v>
      </c>
      <c r="G548">
        <v>1.23007E-3</v>
      </c>
      <c r="H548">
        <v>0.99979700000000005</v>
      </c>
      <c r="I548">
        <v>0</v>
      </c>
    </row>
    <row r="549" spans="1:25" x14ac:dyDescent="0.25">
      <c r="A549" t="s">
        <v>104</v>
      </c>
      <c r="B549">
        <v>1049.54</v>
      </c>
      <c r="C549">
        <v>947.58699999999999</v>
      </c>
      <c r="D549">
        <v>940.72</v>
      </c>
      <c r="E549">
        <v>897.63599999999997</v>
      </c>
      <c r="F549">
        <v>111.86</v>
      </c>
      <c r="G549">
        <v>1.2300600000000001E-3</v>
      </c>
      <c r="H549">
        <v>0.99967200000000001</v>
      </c>
      <c r="I549">
        <v>0</v>
      </c>
    </row>
    <row r="550" spans="1:25" x14ac:dyDescent="0.25">
      <c r="A550" t="s">
        <v>104</v>
      </c>
      <c r="B550">
        <v>1050.26</v>
      </c>
      <c r="C550">
        <v>947.13800000000003</v>
      </c>
      <c r="D550">
        <v>940.32</v>
      </c>
      <c r="E550">
        <v>897.255</v>
      </c>
      <c r="F550">
        <v>111.843</v>
      </c>
      <c r="G550">
        <v>1.2300499999999999E-3</v>
      </c>
      <c r="H550">
        <v>0.99998900000000002</v>
      </c>
      <c r="I550">
        <v>0</v>
      </c>
    </row>
    <row r="551" spans="1:25" x14ac:dyDescent="0.25">
      <c r="A551" t="s">
        <v>104</v>
      </c>
      <c r="B551">
        <v>1057.69</v>
      </c>
      <c r="C551">
        <v>956.52</v>
      </c>
      <c r="D551">
        <v>949.44200000000001</v>
      </c>
      <c r="E551">
        <v>906.298</v>
      </c>
      <c r="F551">
        <v>111.985</v>
      </c>
      <c r="G551">
        <v>1.2300499999999999E-3</v>
      </c>
      <c r="H551">
        <v>0.99994400000000006</v>
      </c>
      <c r="I551">
        <v>0</v>
      </c>
    </row>
    <row r="552" spans="1:25" x14ac:dyDescent="0.25">
      <c r="A552" t="s">
        <v>104</v>
      </c>
      <c r="B552">
        <v>1144.51</v>
      </c>
      <c r="C552">
        <v>1037.3499999999999</v>
      </c>
      <c r="D552">
        <v>1030.1300000000001</v>
      </c>
      <c r="E552">
        <v>986.95500000000004</v>
      </c>
      <c r="F552">
        <v>112.03</v>
      </c>
      <c r="G552">
        <v>1.2300499999999999E-3</v>
      </c>
      <c r="H552">
        <v>0.99883100000000002</v>
      </c>
      <c r="I552">
        <v>0</v>
      </c>
    </row>
    <row r="553" spans="1:25" x14ac:dyDescent="0.25">
      <c r="A553" t="s">
        <v>104</v>
      </c>
      <c r="B553">
        <v>1172.08</v>
      </c>
      <c r="C553">
        <v>1065.6300000000001</v>
      </c>
      <c r="D553">
        <v>1057.26</v>
      </c>
      <c r="E553">
        <v>1013.96</v>
      </c>
      <c r="F553">
        <v>112.256</v>
      </c>
      <c r="G553">
        <v>1.2300499999999999E-3</v>
      </c>
      <c r="H553">
        <v>0.99926300000000001</v>
      </c>
      <c r="I553">
        <v>0</v>
      </c>
    </row>
    <row r="554" spans="1:25" x14ac:dyDescent="0.25">
      <c r="A554" t="s">
        <v>104</v>
      </c>
      <c r="B554">
        <v>1323.53</v>
      </c>
      <c r="C554">
        <v>1151</v>
      </c>
      <c r="D554">
        <v>1143.46</v>
      </c>
      <c r="E554">
        <v>1100.18</v>
      </c>
      <c r="F554">
        <v>112.164</v>
      </c>
      <c r="G554">
        <v>1.2300499999999999E-3</v>
      </c>
      <c r="H554">
        <v>0.99947600000000003</v>
      </c>
      <c r="I554">
        <v>41</v>
      </c>
    </row>
    <row r="555" spans="1:25" x14ac:dyDescent="0.25">
      <c r="A555" t="s">
        <v>104</v>
      </c>
      <c r="B555">
        <v>2085.84</v>
      </c>
      <c r="C555">
        <v>1059.4100000000001</v>
      </c>
      <c r="D555">
        <v>1051.8800000000001</v>
      </c>
      <c r="E555">
        <v>1008.65</v>
      </c>
      <c r="F555">
        <v>112.214</v>
      </c>
      <c r="G555">
        <v>1.2300600000000001E-3</v>
      </c>
      <c r="H555">
        <v>0.99879700000000005</v>
      </c>
      <c r="I555">
        <v>0</v>
      </c>
    </row>
    <row r="556" spans="1:25" x14ac:dyDescent="0.25">
      <c r="A556" t="s">
        <v>104</v>
      </c>
      <c r="B556">
        <v>1089.2</v>
      </c>
      <c r="C556">
        <v>970.84</v>
      </c>
      <c r="D556">
        <v>963.23199999999997</v>
      </c>
      <c r="E556">
        <v>920.15800000000002</v>
      </c>
      <c r="F556">
        <v>111.867</v>
      </c>
      <c r="G556">
        <v>1.2300499999999999E-3</v>
      </c>
      <c r="H556">
        <v>0.99977400000000005</v>
      </c>
      <c r="I556">
        <v>0</v>
      </c>
    </row>
    <row r="557" spans="1:25" x14ac:dyDescent="0.25">
      <c r="A557" t="s">
        <v>104</v>
      </c>
      <c r="B557">
        <v>1143.8599999999999</v>
      </c>
      <c r="C557">
        <v>1039.98</v>
      </c>
      <c r="D557">
        <v>1032.9000000000001</v>
      </c>
      <c r="E557">
        <v>989.76</v>
      </c>
      <c r="F557">
        <v>112.008</v>
      </c>
      <c r="G557">
        <v>1.2300499999999999E-3</v>
      </c>
      <c r="H557">
        <v>0.99975400000000003</v>
      </c>
      <c r="I557">
        <v>0</v>
      </c>
    </row>
    <row r="558" spans="1:25" x14ac:dyDescent="0.25">
      <c r="A558" t="s">
        <v>104</v>
      </c>
      <c r="B558">
        <v>1060.96</v>
      </c>
      <c r="C558">
        <v>949.452</v>
      </c>
      <c r="D558">
        <v>942.67899999999997</v>
      </c>
      <c r="E558">
        <v>899.59699999999998</v>
      </c>
      <c r="F558">
        <v>111.86799999999999</v>
      </c>
      <c r="G558">
        <v>1.23007E-3</v>
      </c>
      <c r="H558">
        <v>0.99977400000000005</v>
      </c>
      <c r="I558">
        <v>0</v>
      </c>
    </row>
    <row r="559" spans="1:25" x14ac:dyDescent="0.25">
      <c r="A559" t="s">
        <v>104</v>
      </c>
      <c r="B559">
        <v>1093.26</v>
      </c>
      <c r="C559">
        <v>988.82799999999997</v>
      </c>
      <c r="D559">
        <v>982.04</v>
      </c>
      <c r="E559">
        <v>938.97699999999998</v>
      </c>
      <c r="F559">
        <v>111.923</v>
      </c>
      <c r="G559">
        <v>1.2300600000000001E-3</v>
      </c>
      <c r="H559">
        <v>0.99934699999999999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1253.58</v>
      </c>
      <c r="C560">
        <v>1078.98</v>
      </c>
      <c r="D560">
        <v>1071.6300000000001</v>
      </c>
      <c r="E560">
        <v>1028.4100000000001</v>
      </c>
      <c r="F560">
        <v>112.11199999999999</v>
      </c>
      <c r="G560">
        <v>1.2300499999999999E-3</v>
      </c>
      <c r="H560">
        <v>0.99981900000000001</v>
      </c>
      <c r="I560">
        <v>0</v>
      </c>
      <c r="R560">
        <f>AVERAGE(B511:B560)</f>
        <v>1192.0608000000004</v>
      </c>
      <c r="S560">
        <f>AVERAGE(C511:C560)</f>
        <v>996.13815999999997</v>
      </c>
      <c r="U560">
        <f>_xlfn.VAR.P(B511:B560)</f>
        <v>58930.653499358748</v>
      </c>
      <c r="V560">
        <f>_xlfn.VAR.P(C511:C560)</f>
        <v>5975.2344677343999</v>
      </c>
      <c r="X560">
        <f>1.96*SQRT(U560)/50</f>
        <v>9.5160495686631759</v>
      </c>
      <c r="Y560">
        <f>1.96*SQRT(V560)/50</f>
        <v>3.0301459193410785</v>
      </c>
    </row>
    <row r="561" spans="1:9" x14ac:dyDescent="0.25">
      <c r="A561" t="s">
        <v>105</v>
      </c>
      <c r="B561">
        <v>59607.032426999998</v>
      </c>
      <c r="C561" t="s">
        <v>36</v>
      </c>
    </row>
    <row r="562" spans="1:9" x14ac:dyDescent="0.25">
      <c r="A562" t="s">
        <v>38</v>
      </c>
      <c r="B562">
        <v>185.53700000000001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154.691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151.001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148.608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151.304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144.15899999999999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144.45500000000001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144.67400000000001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144.655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146.703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144.453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144.54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145.84800000000001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144.369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144.15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1054.19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151.16300000000001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145.715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150.90100000000001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144.69300000000001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144.98099999999999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387.666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153.65799999999999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149.84899999999999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149.75899999999999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163.696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145.303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144.649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144.64400000000001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144.64500000000001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144.18100000000001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144.15700000000001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151.68799999999999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144.624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144.80000000000001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144.654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144.84700000000001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144.80000000000001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149.86199999999999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144.553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144.17500000000001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144.39699999999999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144.28899999999999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144.614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167.279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148.59800000000001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147.197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147.12100000000001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147.233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147.084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147.233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160.85400000000001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147.22399999999999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147.07400000000001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150.459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170.33030000000002</v>
      </c>
      <c r="S616">
        <f>AVERAGE(C567:C616)</f>
        <v>0</v>
      </c>
      <c r="U616">
        <f>_xlfn.VAR.P(B567:B616)</f>
        <v>17097.568208329994</v>
      </c>
      <c r="V616">
        <f>_xlfn.VAR.P(C567:C616)</f>
        <v>0</v>
      </c>
      <c r="X616">
        <f>1.96*SQRT(U616)/50</f>
        <v>5.1257006556809586</v>
      </c>
      <c r="Y616">
        <f>1.96*SQRT(V616)/50</f>
        <v>0</v>
      </c>
    </row>
    <row r="617" spans="1:25" x14ac:dyDescent="0.25">
      <c r="A617" t="s">
        <v>38</v>
      </c>
      <c r="B617">
        <v>8518.8781400000007</v>
      </c>
      <c r="C617" t="s">
        <v>36</v>
      </c>
    </row>
    <row r="618" spans="1:25" x14ac:dyDescent="0.25">
      <c r="A618" t="s">
        <v>39</v>
      </c>
      <c r="B618">
        <v>153.821</v>
      </c>
      <c r="C618">
        <v>150.86699999999999</v>
      </c>
      <c r="D618">
        <v>126.608</v>
      </c>
      <c r="E618">
        <v>6.9929100000000002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149.13399999999999</v>
      </c>
      <c r="C619">
        <v>147.279</v>
      </c>
      <c r="D619">
        <v>126.67100000000001</v>
      </c>
      <c r="E619">
        <v>6.9591200000000004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148.541</v>
      </c>
      <c r="C620">
        <v>146.86199999999999</v>
      </c>
      <c r="D620">
        <v>126.65</v>
      </c>
      <c r="E620">
        <v>6.99803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151.07900000000001</v>
      </c>
      <c r="C621">
        <v>149.34700000000001</v>
      </c>
      <c r="D621">
        <v>126.678</v>
      </c>
      <c r="E621">
        <v>6.9765300000000003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148.535</v>
      </c>
      <c r="C622">
        <v>146.84700000000001</v>
      </c>
      <c r="D622">
        <v>126.65</v>
      </c>
      <c r="E622">
        <v>6.9898400000000001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148.58799999999999</v>
      </c>
      <c r="C623">
        <v>146.88200000000001</v>
      </c>
      <c r="D623">
        <v>126.711</v>
      </c>
      <c r="E623">
        <v>6.9785700000000004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148.529</v>
      </c>
      <c r="C624">
        <v>146.82400000000001</v>
      </c>
      <c r="D624">
        <v>126.648</v>
      </c>
      <c r="E624">
        <v>6.99803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148.58500000000001</v>
      </c>
      <c r="C625">
        <v>146.91</v>
      </c>
      <c r="D625">
        <v>126.721</v>
      </c>
      <c r="E625">
        <v>6.96936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148.58500000000001</v>
      </c>
      <c r="C626">
        <v>146.88499999999999</v>
      </c>
      <c r="D626">
        <v>126.63</v>
      </c>
      <c r="E626">
        <v>6.9939400000000003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148.607</v>
      </c>
      <c r="C627">
        <v>146.934</v>
      </c>
      <c r="D627">
        <v>126.71599999999999</v>
      </c>
      <c r="E627">
        <v>6.96014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148.56700000000001</v>
      </c>
      <c r="C628">
        <v>146.89500000000001</v>
      </c>
      <c r="D628">
        <v>126.643</v>
      </c>
      <c r="E628">
        <v>7.0041799999999999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155.697</v>
      </c>
      <c r="C629">
        <v>153.88200000000001</v>
      </c>
      <c r="D629">
        <v>126.72799999999999</v>
      </c>
      <c r="E629">
        <v>6.9744799999999998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148.54300000000001</v>
      </c>
      <c r="C630">
        <v>146.84800000000001</v>
      </c>
      <c r="D630">
        <v>126.629</v>
      </c>
      <c r="E630">
        <v>7.0052000000000003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148.66499999999999</v>
      </c>
      <c r="C631">
        <v>146.95599999999999</v>
      </c>
      <c r="D631">
        <v>126.71</v>
      </c>
      <c r="E631">
        <v>6.9611700000000001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158.471</v>
      </c>
      <c r="C632">
        <v>156.37100000000001</v>
      </c>
      <c r="D632">
        <v>127.871</v>
      </c>
      <c r="E632">
        <v>7.0092999999999996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153.626</v>
      </c>
      <c r="C633">
        <v>151.33199999999999</v>
      </c>
      <c r="D633">
        <v>127.119</v>
      </c>
      <c r="E633">
        <v>6.9345400000000001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150.685</v>
      </c>
      <c r="C634">
        <v>148.92699999999999</v>
      </c>
      <c r="D634">
        <v>126.854</v>
      </c>
      <c r="E634">
        <v>7.0031499999999998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155.06899999999999</v>
      </c>
      <c r="C635">
        <v>152.74799999999999</v>
      </c>
      <c r="D635">
        <v>127.23699999999999</v>
      </c>
      <c r="E635">
        <v>6.9580900000000003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152.738</v>
      </c>
      <c r="C636">
        <v>150.1</v>
      </c>
      <c r="D636">
        <v>126.63</v>
      </c>
      <c r="E636">
        <v>6.9775499999999999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1104.8499999999999</v>
      </c>
      <c r="C637">
        <v>152.48500000000001</v>
      </c>
      <c r="D637">
        <v>126.666</v>
      </c>
      <c r="E637">
        <v>6.96936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156.364</v>
      </c>
      <c r="C638">
        <v>152.71799999999999</v>
      </c>
      <c r="D638">
        <v>126.744</v>
      </c>
      <c r="E638">
        <v>6.9724300000000001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149.834</v>
      </c>
      <c r="C639">
        <v>147.684</v>
      </c>
      <c r="D639">
        <v>126.687</v>
      </c>
      <c r="E639">
        <v>6.9795999999999996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148.76599999999999</v>
      </c>
      <c r="C640">
        <v>147.006</v>
      </c>
      <c r="D640">
        <v>126.634</v>
      </c>
      <c r="E640">
        <v>7.0103200000000001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303.03399999999999</v>
      </c>
      <c r="C641">
        <v>147.12899999999999</v>
      </c>
      <c r="D641">
        <v>126.657</v>
      </c>
      <c r="E641">
        <v>6.9662800000000002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148.25299999999999</v>
      </c>
      <c r="C642">
        <v>146.566</v>
      </c>
      <c r="D642">
        <v>126.148</v>
      </c>
      <c r="E642">
        <v>6.9478600000000004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158.02600000000001</v>
      </c>
      <c r="C643">
        <v>156.33799999999999</v>
      </c>
      <c r="D643">
        <v>126.71</v>
      </c>
      <c r="E643">
        <v>7.0297799999999997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148.66800000000001</v>
      </c>
      <c r="C644">
        <v>146.989</v>
      </c>
      <c r="D644">
        <v>126.693</v>
      </c>
      <c r="E644">
        <v>6.9519500000000001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148.66800000000001</v>
      </c>
      <c r="C645">
        <v>146.96</v>
      </c>
      <c r="D645">
        <v>126.657</v>
      </c>
      <c r="E645">
        <v>7.0123699999999998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148.48599999999999</v>
      </c>
      <c r="C646">
        <v>146.83500000000001</v>
      </c>
      <c r="D646">
        <v>126.733</v>
      </c>
      <c r="E646">
        <v>6.9437499999999996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148.07599999999999</v>
      </c>
      <c r="C647">
        <v>146.405</v>
      </c>
      <c r="D647">
        <v>126.646</v>
      </c>
      <c r="E647">
        <v>7.0123699999999998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148.21700000000001</v>
      </c>
      <c r="C648">
        <v>146.55500000000001</v>
      </c>
      <c r="D648">
        <v>126.708</v>
      </c>
      <c r="E648">
        <v>6.9714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148.16399999999999</v>
      </c>
      <c r="C649">
        <v>146.495</v>
      </c>
      <c r="D649">
        <v>126.633</v>
      </c>
      <c r="E649">
        <v>7.0021300000000002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148.24600000000001</v>
      </c>
      <c r="C650">
        <v>146.59299999999999</v>
      </c>
      <c r="D650">
        <v>126.70099999999999</v>
      </c>
      <c r="E650">
        <v>6.9744799999999998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148.19200000000001</v>
      </c>
      <c r="C651">
        <v>146.501</v>
      </c>
      <c r="D651">
        <v>126.631</v>
      </c>
      <c r="E651">
        <v>6.9959899999999999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160.953</v>
      </c>
      <c r="C652">
        <v>159.25</v>
      </c>
      <c r="D652">
        <v>126.69499999999999</v>
      </c>
      <c r="E652">
        <v>6.9468300000000003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148.06</v>
      </c>
      <c r="C653">
        <v>146.36600000000001</v>
      </c>
      <c r="D653">
        <v>126.626</v>
      </c>
      <c r="E653">
        <v>6.9898400000000001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148.15700000000001</v>
      </c>
      <c r="C654">
        <v>146.49199999999999</v>
      </c>
      <c r="D654">
        <v>126.684</v>
      </c>
      <c r="E654">
        <v>6.9632100000000001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148.19499999999999</v>
      </c>
      <c r="C655">
        <v>146.53</v>
      </c>
      <c r="D655">
        <v>126.63</v>
      </c>
      <c r="E655">
        <v>6.9990600000000001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148.124</v>
      </c>
      <c r="C656">
        <v>146.46899999999999</v>
      </c>
      <c r="D656">
        <v>126.70699999999999</v>
      </c>
      <c r="E656">
        <v>6.96014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148.12100000000001</v>
      </c>
      <c r="C657">
        <v>146.44200000000001</v>
      </c>
      <c r="D657">
        <v>126.65300000000001</v>
      </c>
      <c r="E657">
        <v>7.0052000000000003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148.208</v>
      </c>
      <c r="C658">
        <v>146.512</v>
      </c>
      <c r="D658">
        <v>126.73699999999999</v>
      </c>
      <c r="E658">
        <v>6.9673100000000003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148.261</v>
      </c>
      <c r="C659">
        <v>146.61000000000001</v>
      </c>
      <c r="D659">
        <v>126.679</v>
      </c>
      <c r="E659">
        <v>7.0195400000000001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148.19800000000001</v>
      </c>
      <c r="C660">
        <v>146.47300000000001</v>
      </c>
      <c r="D660">
        <v>126.67</v>
      </c>
      <c r="E660">
        <v>6.9478499999999999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148.15199999999999</v>
      </c>
      <c r="C661">
        <v>146.483</v>
      </c>
      <c r="D661">
        <v>126.649</v>
      </c>
      <c r="E661">
        <v>7.0113500000000002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150.703</v>
      </c>
      <c r="C662">
        <v>148.995</v>
      </c>
      <c r="D662">
        <v>126.697</v>
      </c>
      <c r="E662">
        <v>6.9499000000000004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148.14699999999999</v>
      </c>
      <c r="C663">
        <v>146.48099999999999</v>
      </c>
      <c r="D663">
        <v>126.66500000000001</v>
      </c>
      <c r="E663">
        <v>7.0021300000000002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148.27500000000001</v>
      </c>
      <c r="C664">
        <v>146.60599999999999</v>
      </c>
      <c r="D664">
        <v>126.73399999999999</v>
      </c>
      <c r="E664">
        <v>6.9673100000000003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148.233</v>
      </c>
      <c r="C665">
        <v>146.553</v>
      </c>
      <c r="D665">
        <v>126.642</v>
      </c>
      <c r="E665">
        <v>7.0031499999999998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148.17699999999999</v>
      </c>
      <c r="C666">
        <v>146.5</v>
      </c>
      <c r="D666">
        <v>126.70699999999999</v>
      </c>
      <c r="E666">
        <v>6.9652599999999998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148.095</v>
      </c>
      <c r="C667">
        <v>146.43299999999999</v>
      </c>
      <c r="D667">
        <v>126.648</v>
      </c>
      <c r="E667">
        <v>7.0205700000000002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148.35400000000001</v>
      </c>
      <c r="C668">
        <v>146.66499999999999</v>
      </c>
      <c r="D668">
        <v>126.68899999999999</v>
      </c>
      <c r="E668">
        <v>6.9836999999999998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148.56200000000001</v>
      </c>
      <c r="C669">
        <v>146.88300000000001</v>
      </c>
      <c r="D669">
        <v>126.643</v>
      </c>
      <c r="E669">
        <v>6.9918899999999997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148.65600000000001</v>
      </c>
      <c r="C670">
        <v>146.95500000000001</v>
      </c>
      <c r="D670">
        <v>126.703</v>
      </c>
      <c r="E670">
        <v>6.96936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148.53100000000001</v>
      </c>
      <c r="C671">
        <v>146.869</v>
      </c>
      <c r="D671">
        <v>126.655</v>
      </c>
      <c r="E671">
        <v>7.0133900000000002</v>
      </c>
      <c r="F671">
        <v>0</v>
      </c>
      <c r="G671">
        <v>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148.44399999999999</v>
      </c>
      <c r="C672">
        <v>146.767</v>
      </c>
      <c r="D672">
        <v>126.69</v>
      </c>
      <c r="E672">
        <v>6.9519500000000001</v>
      </c>
      <c r="F672">
        <v>0</v>
      </c>
      <c r="G672">
        <v>1</v>
      </c>
      <c r="H672">
        <v>1</v>
      </c>
      <c r="I672">
        <v>0</v>
      </c>
      <c r="R672">
        <f>AVERAGE(B623:B672)</f>
        <v>171.9881</v>
      </c>
      <c r="S672">
        <f>AVERAGE(C623:C672)</f>
        <v>148.10173999999998</v>
      </c>
      <c r="U672">
        <f>_xlfn.VAR.P(B623:B672)</f>
        <v>18229.232318569982</v>
      </c>
      <c r="V672">
        <f>_xlfn.VAR.P(C623:C672)</f>
        <v>8.9894317123999947</v>
      </c>
      <c r="X672">
        <f>1.96*SQRT(U672)/50</f>
        <v>5.2926144342855146</v>
      </c>
      <c r="Y672">
        <f>1.96*SQRT(V672)/50</f>
        <v>0.11753093357300591</v>
      </c>
    </row>
    <row r="673" spans="1:9" x14ac:dyDescent="0.25">
      <c r="A673" t="s">
        <v>38</v>
      </c>
      <c r="B673">
        <v>8601.5365540000003</v>
      </c>
      <c r="C673" t="s">
        <v>36</v>
      </c>
    </row>
    <row r="674" spans="1:9" x14ac:dyDescent="0.25">
      <c r="A674" t="s">
        <v>40</v>
      </c>
      <c r="B674">
        <v>146.477</v>
      </c>
      <c r="C674">
        <v>145.697</v>
      </c>
      <c r="D674">
        <v>125.85599999999999</v>
      </c>
      <c r="E674">
        <v>6.2546099999999996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153.267</v>
      </c>
      <c r="C675">
        <v>152.47800000000001</v>
      </c>
      <c r="D675">
        <v>125.277</v>
      </c>
      <c r="E675">
        <v>6.1972699999999996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145.81</v>
      </c>
      <c r="C676">
        <v>145.11000000000001</v>
      </c>
      <c r="D676">
        <v>125.295</v>
      </c>
      <c r="E676">
        <v>6.2085299999999997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145.69800000000001</v>
      </c>
      <c r="C677">
        <v>145.01599999999999</v>
      </c>
      <c r="D677">
        <v>125.286</v>
      </c>
      <c r="E677">
        <v>6.2259399999999996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145.774</v>
      </c>
      <c r="C678">
        <v>145.09200000000001</v>
      </c>
      <c r="D678">
        <v>125.31399999999999</v>
      </c>
      <c r="E678">
        <v>6.2269699999999997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145.83500000000001</v>
      </c>
      <c r="C679">
        <v>145.142</v>
      </c>
      <c r="D679">
        <v>125.267</v>
      </c>
      <c r="E679">
        <v>6.2085400000000002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145.66900000000001</v>
      </c>
      <c r="C680">
        <v>144.982</v>
      </c>
      <c r="D680">
        <v>125.28</v>
      </c>
      <c r="E680">
        <v>6.2034200000000004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145.643</v>
      </c>
      <c r="C681">
        <v>144.96100000000001</v>
      </c>
      <c r="D681">
        <v>125.277</v>
      </c>
      <c r="E681">
        <v>6.2013699999999998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145.87100000000001</v>
      </c>
      <c r="C682">
        <v>145.16200000000001</v>
      </c>
      <c r="D682">
        <v>125.27</v>
      </c>
      <c r="E682">
        <v>6.2075100000000001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146.12100000000001</v>
      </c>
      <c r="C683">
        <v>145.41999999999999</v>
      </c>
      <c r="D683">
        <v>125.264</v>
      </c>
      <c r="E683">
        <v>6.2064899999999996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146.16300000000001</v>
      </c>
      <c r="C684">
        <v>145.477</v>
      </c>
      <c r="D684">
        <v>125.26300000000001</v>
      </c>
      <c r="E684">
        <v>6.2075100000000001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146.15</v>
      </c>
      <c r="C685">
        <v>145.47200000000001</v>
      </c>
      <c r="D685">
        <v>125.262</v>
      </c>
      <c r="E685">
        <v>6.2034200000000004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146.19200000000001</v>
      </c>
      <c r="C686">
        <v>145.50700000000001</v>
      </c>
      <c r="D686">
        <v>125.267</v>
      </c>
      <c r="E686">
        <v>6.2105800000000002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145.709</v>
      </c>
      <c r="C687">
        <v>145.03200000000001</v>
      </c>
      <c r="D687">
        <v>125.259</v>
      </c>
      <c r="E687">
        <v>6.2023900000000003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150.87200000000001</v>
      </c>
      <c r="C688">
        <v>150.161</v>
      </c>
      <c r="D688">
        <v>125.26300000000001</v>
      </c>
      <c r="E688">
        <v>6.2146800000000004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145.702</v>
      </c>
      <c r="C689">
        <v>145.00399999999999</v>
      </c>
      <c r="D689">
        <v>125.27800000000001</v>
      </c>
      <c r="E689">
        <v>6.1890799999999997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145.697</v>
      </c>
      <c r="C690">
        <v>145.00299999999999</v>
      </c>
      <c r="D690">
        <v>125.29900000000001</v>
      </c>
      <c r="E690">
        <v>6.2003399999999997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145.70099999999999</v>
      </c>
      <c r="C691">
        <v>145.00399999999999</v>
      </c>
      <c r="D691">
        <v>125.28400000000001</v>
      </c>
      <c r="E691">
        <v>6.2187799999999998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145.68299999999999</v>
      </c>
      <c r="C692">
        <v>144.99299999999999</v>
      </c>
      <c r="D692">
        <v>125.248</v>
      </c>
      <c r="E692">
        <v>6.2003399999999997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145.673</v>
      </c>
      <c r="C693">
        <v>144.99</v>
      </c>
      <c r="D693">
        <v>125.273</v>
      </c>
      <c r="E693">
        <v>6.1993200000000002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145.68799999999999</v>
      </c>
      <c r="C694">
        <v>144.99299999999999</v>
      </c>
      <c r="D694">
        <v>125.26300000000001</v>
      </c>
      <c r="E694">
        <v>6.2075100000000001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145.65600000000001</v>
      </c>
      <c r="C695">
        <v>144.95599999999999</v>
      </c>
      <c r="D695">
        <v>125.294</v>
      </c>
      <c r="E695">
        <v>6.2034200000000004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145.714</v>
      </c>
      <c r="C696">
        <v>145.01400000000001</v>
      </c>
      <c r="D696">
        <v>125.258</v>
      </c>
      <c r="E696">
        <v>6.1931799999999999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145.65899999999999</v>
      </c>
      <c r="C697">
        <v>144.96299999999999</v>
      </c>
      <c r="D697">
        <v>125.27200000000001</v>
      </c>
      <c r="E697">
        <v>6.20444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1123.96</v>
      </c>
      <c r="C698">
        <v>145.256</v>
      </c>
      <c r="D698">
        <v>125.288</v>
      </c>
      <c r="E698">
        <v>6.2013699999999998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153.38</v>
      </c>
      <c r="C699">
        <v>151.51499999999999</v>
      </c>
      <c r="D699">
        <v>125.77800000000001</v>
      </c>
      <c r="E699">
        <v>6.2146800000000004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147.249</v>
      </c>
      <c r="C700">
        <v>146.18</v>
      </c>
      <c r="D700">
        <v>125.282</v>
      </c>
      <c r="E700">
        <v>6.2075100000000001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146.5</v>
      </c>
      <c r="C701">
        <v>145.54900000000001</v>
      </c>
      <c r="D701">
        <v>125.29300000000001</v>
      </c>
      <c r="E701">
        <v>6.2064899999999996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146.15600000000001</v>
      </c>
      <c r="C702">
        <v>145.40100000000001</v>
      </c>
      <c r="D702">
        <v>125.29600000000001</v>
      </c>
      <c r="E702">
        <v>6.2136500000000003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306.43400000000003</v>
      </c>
      <c r="C703">
        <v>145.62899999999999</v>
      </c>
      <c r="D703">
        <v>125.30500000000001</v>
      </c>
      <c r="E703">
        <v>6.2198000000000002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146.322</v>
      </c>
      <c r="C704">
        <v>145.62799999999999</v>
      </c>
      <c r="D704">
        <v>125.253</v>
      </c>
      <c r="E704">
        <v>6.1921499999999998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146.131</v>
      </c>
      <c r="C705">
        <v>145.44800000000001</v>
      </c>
      <c r="D705">
        <v>125.273</v>
      </c>
      <c r="E705">
        <v>6.2023900000000003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146.142</v>
      </c>
      <c r="C706">
        <v>145.46799999999999</v>
      </c>
      <c r="D706">
        <v>125.252</v>
      </c>
      <c r="E706">
        <v>6.2146800000000004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146.161</v>
      </c>
      <c r="C707">
        <v>145.49199999999999</v>
      </c>
      <c r="D707">
        <v>125.277</v>
      </c>
      <c r="E707">
        <v>6.2126299999999999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145.69399999999999</v>
      </c>
      <c r="C708">
        <v>145.03700000000001</v>
      </c>
      <c r="D708">
        <v>125.288</v>
      </c>
      <c r="E708">
        <v>6.1972699999999996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145.72200000000001</v>
      </c>
      <c r="C709">
        <v>145.072</v>
      </c>
      <c r="D709">
        <v>125.27500000000001</v>
      </c>
      <c r="E709">
        <v>6.2085400000000002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145.755</v>
      </c>
      <c r="C710">
        <v>145.09899999999999</v>
      </c>
      <c r="D710">
        <v>125.273</v>
      </c>
      <c r="E710">
        <v>6.2054600000000004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145.61600000000001</v>
      </c>
      <c r="C711">
        <v>144.95500000000001</v>
      </c>
      <c r="D711">
        <v>125.295</v>
      </c>
      <c r="E711">
        <v>6.1972699999999996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157.643</v>
      </c>
      <c r="C712">
        <v>156.94200000000001</v>
      </c>
      <c r="D712">
        <v>125.282</v>
      </c>
      <c r="E712">
        <v>6.2116100000000003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145.70699999999999</v>
      </c>
      <c r="C713">
        <v>145.04400000000001</v>
      </c>
      <c r="D713">
        <v>125.26300000000001</v>
      </c>
      <c r="E713">
        <v>6.2167300000000001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145.614</v>
      </c>
      <c r="C714">
        <v>144.95500000000001</v>
      </c>
      <c r="D714">
        <v>125.274</v>
      </c>
      <c r="E714">
        <v>6.2034200000000004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145.678</v>
      </c>
      <c r="C715">
        <v>144.98500000000001</v>
      </c>
      <c r="D715">
        <v>125.245</v>
      </c>
      <c r="E715">
        <v>6.1952199999999999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145.727</v>
      </c>
      <c r="C716">
        <v>145.04499999999999</v>
      </c>
      <c r="D716">
        <v>125.29300000000001</v>
      </c>
      <c r="E716">
        <v>6.2064899999999996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145.65899999999999</v>
      </c>
      <c r="C717">
        <v>144.99799999999999</v>
      </c>
      <c r="D717">
        <v>125.289</v>
      </c>
      <c r="E717">
        <v>6.2187700000000001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145.58600000000001</v>
      </c>
      <c r="C718">
        <v>144.928</v>
      </c>
      <c r="D718">
        <v>125.261</v>
      </c>
      <c r="E718">
        <v>6.1942000000000004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145.63499999999999</v>
      </c>
      <c r="C719">
        <v>144.98099999999999</v>
      </c>
      <c r="D719">
        <v>125.283</v>
      </c>
      <c r="E719">
        <v>6.1911300000000002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145.69900000000001</v>
      </c>
      <c r="C720">
        <v>145.041</v>
      </c>
      <c r="D720">
        <v>125.286</v>
      </c>
      <c r="E720">
        <v>6.20444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145.69900000000001</v>
      </c>
      <c r="C721">
        <v>145.036</v>
      </c>
      <c r="D721">
        <v>125.282</v>
      </c>
      <c r="E721">
        <v>6.2064899999999996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145.72900000000001</v>
      </c>
      <c r="C722">
        <v>145.04499999999999</v>
      </c>
      <c r="D722">
        <v>125.28100000000001</v>
      </c>
      <c r="E722">
        <v>6.1993200000000002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145.65299999999999</v>
      </c>
      <c r="C723">
        <v>144.99700000000001</v>
      </c>
      <c r="D723">
        <v>125.279</v>
      </c>
      <c r="E723">
        <v>6.2146800000000004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145.733</v>
      </c>
      <c r="C724">
        <v>145.06800000000001</v>
      </c>
      <c r="D724">
        <v>125.283</v>
      </c>
      <c r="E724">
        <v>6.2198000000000002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145.82</v>
      </c>
      <c r="C725">
        <v>145.15799999999999</v>
      </c>
      <c r="D725">
        <v>125.298</v>
      </c>
      <c r="E725">
        <v>6.2034099999999999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145.684</v>
      </c>
      <c r="C726">
        <v>145.02799999999999</v>
      </c>
      <c r="D726">
        <v>125.258</v>
      </c>
      <c r="E726">
        <v>6.2167300000000001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148.21299999999999</v>
      </c>
      <c r="C727">
        <v>147.547</v>
      </c>
      <c r="D727">
        <v>125.298</v>
      </c>
      <c r="E727">
        <v>6.2095599999999997</v>
      </c>
      <c r="F727">
        <v>0</v>
      </c>
      <c r="G727">
        <v>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145.642</v>
      </c>
      <c r="C728">
        <v>144.98500000000001</v>
      </c>
      <c r="D728">
        <v>125.26900000000001</v>
      </c>
      <c r="E728">
        <v>6.2023900000000003</v>
      </c>
      <c r="F728">
        <v>0</v>
      </c>
      <c r="G728">
        <v>1</v>
      </c>
      <c r="H728">
        <v>1</v>
      </c>
      <c r="I728">
        <v>0</v>
      </c>
      <c r="R728">
        <f>AVERAGE(B679:B728)</f>
        <v>169.15482000000003</v>
      </c>
      <c r="S728">
        <f>AVERAGE(C679:C728)</f>
        <v>145.67495999999997</v>
      </c>
      <c r="U728">
        <f>_xlfn.VAR.P(B679:B728)</f>
        <v>19111.229616107594</v>
      </c>
      <c r="V728">
        <f>_xlfn.VAR.P(C679:C728)</f>
        <v>3.9955129984000006</v>
      </c>
      <c r="X728">
        <f>1.96*SQRT(U728)/50</f>
        <v>5.419140141876345</v>
      </c>
      <c r="Y728">
        <f>1.96*SQRT(V728)/50</f>
        <v>7.8356015045823874E-2</v>
      </c>
    </row>
    <row r="729" spans="1:25" x14ac:dyDescent="0.25">
      <c r="A729" t="s">
        <v>40</v>
      </c>
      <c r="B729">
        <v>8459.6275559999995</v>
      </c>
      <c r="C729" t="s">
        <v>36</v>
      </c>
      <c r="U729" t="s">
        <v>73</v>
      </c>
    </row>
    <row r="730" spans="1:25" x14ac:dyDescent="0.25">
      <c r="A730" t="s">
        <v>87</v>
      </c>
      <c r="B730">
        <v>175.01</v>
      </c>
      <c r="C730">
        <v>173.483</v>
      </c>
      <c r="D730">
        <v>153.68199999999999</v>
      </c>
      <c r="E730">
        <v>40.458199999999998</v>
      </c>
      <c r="F730">
        <v>0</v>
      </c>
      <c r="G730">
        <v>1.2300499999999999E-3</v>
      </c>
      <c r="H730">
        <v>0.99633799999999995</v>
      </c>
      <c r="I730">
        <v>0</v>
      </c>
      <c r="U730">
        <f>_xlfn.STDEV.P(B679:B728)</f>
        <v>138.2433709662333</v>
      </c>
      <c r="V730">
        <f>_xlfn.STDEV.P(C679:C728)</f>
        <v>1.9988779348424457</v>
      </c>
    </row>
    <row r="731" spans="1:25" x14ac:dyDescent="0.25">
      <c r="A731" t="s">
        <v>87</v>
      </c>
      <c r="B731">
        <v>175.107</v>
      </c>
      <c r="C731">
        <v>173.43100000000001</v>
      </c>
      <c r="D731">
        <v>153.51</v>
      </c>
      <c r="E731">
        <v>40.509399999999999</v>
      </c>
      <c r="F731">
        <v>0</v>
      </c>
      <c r="G731">
        <v>1.2300600000000001E-3</v>
      </c>
      <c r="H731">
        <v>0.99849699999999997</v>
      </c>
      <c r="I731">
        <v>0</v>
      </c>
    </row>
    <row r="732" spans="1:25" x14ac:dyDescent="0.25">
      <c r="A732" t="s">
        <v>87</v>
      </c>
      <c r="B732">
        <v>175.155</v>
      </c>
      <c r="C732">
        <v>173.488</v>
      </c>
      <c r="D732">
        <v>153.71799999999999</v>
      </c>
      <c r="E732">
        <v>40.493099999999998</v>
      </c>
      <c r="F732">
        <v>0</v>
      </c>
      <c r="G732">
        <v>1.2300499999999999E-3</v>
      </c>
      <c r="H732">
        <v>0.99759399999999998</v>
      </c>
      <c r="I732">
        <v>0</v>
      </c>
    </row>
    <row r="733" spans="1:25" x14ac:dyDescent="0.25">
      <c r="A733" t="s">
        <v>87</v>
      </c>
      <c r="B733">
        <v>174.96799999999999</v>
      </c>
      <c r="C733">
        <v>173.309</v>
      </c>
      <c r="D733">
        <v>153.512</v>
      </c>
      <c r="E733">
        <v>40.501300000000001</v>
      </c>
      <c r="F733">
        <v>0</v>
      </c>
      <c r="G733">
        <v>1.2300499999999999E-3</v>
      </c>
      <c r="H733">
        <v>0.995116</v>
      </c>
      <c r="I733">
        <v>0</v>
      </c>
    </row>
    <row r="734" spans="1:25" x14ac:dyDescent="0.25">
      <c r="A734" t="s">
        <v>87</v>
      </c>
      <c r="B734">
        <v>175.285</v>
      </c>
      <c r="C734">
        <v>173.62799999999999</v>
      </c>
      <c r="D734">
        <v>153.70699999999999</v>
      </c>
      <c r="E734">
        <v>40.497199999999999</v>
      </c>
      <c r="F734">
        <v>0</v>
      </c>
      <c r="G734">
        <v>1.2300600000000001E-3</v>
      </c>
      <c r="H734">
        <v>0.995116</v>
      </c>
      <c r="I734">
        <v>0</v>
      </c>
    </row>
    <row r="735" spans="1:25" x14ac:dyDescent="0.25">
      <c r="A735" t="s">
        <v>87</v>
      </c>
      <c r="B735">
        <v>174.96700000000001</v>
      </c>
      <c r="C735">
        <v>173.298</v>
      </c>
      <c r="D735">
        <v>153.53399999999999</v>
      </c>
      <c r="E735">
        <v>40.5197</v>
      </c>
      <c r="F735">
        <v>0</v>
      </c>
      <c r="G735">
        <v>1.2300600000000001E-3</v>
      </c>
      <c r="H735">
        <v>0.99980100000000005</v>
      </c>
      <c r="I735">
        <v>0</v>
      </c>
    </row>
    <row r="736" spans="1:25" x14ac:dyDescent="0.25">
      <c r="A736" t="s">
        <v>87</v>
      </c>
      <c r="B736">
        <v>175.12200000000001</v>
      </c>
      <c r="C736">
        <v>173.48699999999999</v>
      </c>
      <c r="D736">
        <v>153.71199999999999</v>
      </c>
      <c r="E736">
        <v>40.496099999999998</v>
      </c>
      <c r="F736">
        <v>0</v>
      </c>
      <c r="G736">
        <v>1.2300499999999999E-3</v>
      </c>
      <c r="H736">
        <v>0.99935600000000002</v>
      </c>
      <c r="I736">
        <v>0</v>
      </c>
    </row>
    <row r="737" spans="1:9" x14ac:dyDescent="0.25">
      <c r="A737" t="s">
        <v>87</v>
      </c>
      <c r="B737">
        <v>174.86500000000001</v>
      </c>
      <c r="C737">
        <v>173.23699999999999</v>
      </c>
      <c r="D737">
        <v>153.55099999999999</v>
      </c>
      <c r="E737">
        <v>40.508400000000002</v>
      </c>
      <c r="F737">
        <v>0</v>
      </c>
      <c r="G737">
        <v>1.2300499999999999E-3</v>
      </c>
      <c r="H737">
        <v>0.998027</v>
      </c>
      <c r="I737">
        <v>0</v>
      </c>
    </row>
    <row r="738" spans="1:9" x14ac:dyDescent="0.25">
      <c r="A738" t="s">
        <v>87</v>
      </c>
      <c r="B738">
        <v>182.642</v>
      </c>
      <c r="C738">
        <v>180.91</v>
      </c>
      <c r="D738">
        <v>153.70500000000001</v>
      </c>
      <c r="E738">
        <v>40.505299999999998</v>
      </c>
      <c r="F738">
        <v>0</v>
      </c>
      <c r="G738">
        <v>1.2300499999999999E-3</v>
      </c>
      <c r="H738">
        <v>0.99851900000000005</v>
      </c>
      <c r="I738">
        <v>0</v>
      </c>
    </row>
    <row r="739" spans="1:9" x14ac:dyDescent="0.25">
      <c r="A739" t="s">
        <v>87</v>
      </c>
      <c r="B739">
        <v>174.98500000000001</v>
      </c>
      <c r="C739">
        <v>173.298</v>
      </c>
      <c r="D739">
        <v>153.536</v>
      </c>
      <c r="E739">
        <v>40.505400000000002</v>
      </c>
      <c r="F739">
        <v>0</v>
      </c>
      <c r="G739">
        <v>1.23007E-3</v>
      </c>
      <c r="H739">
        <v>0.996699</v>
      </c>
      <c r="I739">
        <v>0</v>
      </c>
    </row>
    <row r="740" spans="1:9" x14ac:dyDescent="0.25">
      <c r="A740" t="s">
        <v>87</v>
      </c>
      <c r="B740">
        <v>175.13300000000001</v>
      </c>
      <c r="C740">
        <v>173.50800000000001</v>
      </c>
      <c r="D740">
        <v>153.72800000000001</v>
      </c>
      <c r="E740">
        <v>40.5105</v>
      </c>
      <c r="F740">
        <v>0</v>
      </c>
      <c r="G740">
        <v>1.2300900000000001E-3</v>
      </c>
      <c r="H740">
        <v>0.99914199999999997</v>
      </c>
      <c r="I740">
        <v>0</v>
      </c>
    </row>
    <row r="741" spans="1:9" x14ac:dyDescent="0.25">
      <c r="A741" t="s">
        <v>87</v>
      </c>
      <c r="B741">
        <v>174.96100000000001</v>
      </c>
      <c r="C741">
        <v>173.34</v>
      </c>
      <c r="D741">
        <v>153.547</v>
      </c>
      <c r="E741">
        <v>40.502299999999998</v>
      </c>
      <c r="F741">
        <v>0</v>
      </c>
      <c r="G741">
        <v>1.23007E-3</v>
      </c>
      <c r="H741">
        <v>0.99722</v>
      </c>
      <c r="I741">
        <v>0</v>
      </c>
    </row>
    <row r="742" spans="1:9" x14ac:dyDescent="0.25">
      <c r="A742" t="s">
        <v>87</v>
      </c>
      <c r="B742">
        <v>175.11099999999999</v>
      </c>
      <c r="C742">
        <v>173.464</v>
      </c>
      <c r="D742">
        <v>153.697</v>
      </c>
      <c r="E742">
        <v>40.504300000000001</v>
      </c>
      <c r="F742">
        <v>0</v>
      </c>
      <c r="G742">
        <v>1.2300499999999999E-3</v>
      </c>
      <c r="H742">
        <v>0.99963400000000002</v>
      </c>
      <c r="I742">
        <v>0</v>
      </c>
    </row>
    <row r="743" spans="1:9" x14ac:dyDescent="0.25">
      <c r="A743" t="s">
        <v>87</v>
      </c>
      <c r="B743">
        <v>174.93899999999999</v>
      </c>
      <c r="C743">
        <v>173.28299999999999</v>
      </c>
      <c r="D743">
        <v>153.524</v>
      </c>
      <c r="E743">
        <v>40.518700000000003</v>
      </c>
      <c r="F743">
        <v>0</v>
      </c>
      <c r="G743">
        <v>1.2300499999999999E-3</v>
      </c>
      <c r="H743">
        <v>0.99715299999999996</v>
      </c>
      <c r="I743">
        <v>0</v>
      </c>
    </row>
    <row r="744" spans="1:9" x14ac:dyDescent="0.25">
      <c r="A744" t="s">
        <v>87</v>
      </c>
      <c r="B744">
        <v>175.029</v>
      </c>
      <c r="C744">
        <v>173.40600000000001</v>
      </c>
      <c r="D744">
        <v>153.67500000000001</v>
      </c>
      <c r="E744">
        <v>40.479700000000001</v>
      </c>
      <c r="F744">
        <v>0</v>
      </c>
      <c r="G744">
        <v>1.2300499999999999E-3</v>
      </c>
      <c r="H744">
        <v>0.99767300000000003</v>
      </c>
      <c r="I744">
        <v>0</v>
      </c>
    </row>
    <row r="745" spans="1:9" x14ac:dyDescent="0.25">
      <c r="A745" t="s">
        <v>87</v>
      </c>
      <c r="B745">
        <v>174.96899999999999</v>
      </c>
      <c r="C745">
        <v>173.31700000000001</v>
      </c>
      <c r="D745">
        <v>153.54300000000001</v>
      </c>
      <c r="E745">
        <v>40.516599999999997</v>
      </c>
      <c r="F745">
        <v>0</v>
      </c>
      <c r="G745">
        <v>1.2300499999999999E-3</v>
      </c>
      <c r="H745">
        <v>0.995116</v>
      </c>
      <c r="I745">
        <v>0</v>
      </c>
    </row>
    <row r="746" spans="1:9" x14ac:dyDescent="0.25">
      <c r="A746" t="s">
        <v>87</v>
      </c>
      <c r="B746">
        <v>175.18199999999999</v>
      </c>
      <c r="C746">
        <v>173.523</v>
      </c>
      <c r="D746">
        <v>153.696</v>
      </c>
      <c r="E746">
        <v>40.485900000000001</v>
      </c>
      <c r="F746">
        <v>0</v>
      </c>
      <c r="G746">
        <v>1.2300600000000001E-3</v>
      </c>
      <c r="H746">
        <v>0.99985800000000002</v>
      </c>
      <c r="I746">
        <v>0</v>
      </c>
    </row>
    <row r="747" spans="1:9" x14ac:dyDescent="0.25">
      <c r="A747" t="s">
        <v>87</v>
      </c>
      <c r="B747">
        <v>174.99100000000001</v>
      </c>
      <c r="C747">
        <v>173.321</v>
      </c>
      <c r="D747">
        <v>153.517</v>
      </c>
      <c r="E747">
        <v>40.505299999999998</v>
      </c>
      <c r="F747">
        <v>0</v>
      </c>
      <c r="G747">
        <v>1.2300499999999999E-3</v>
      </c>
      <c r="H747">
        <v>0.998691</v>
      </c>
      <c r="I747">
        <v>0</v>
      </c>
    </row>
    <row r="748" spans="1:9" x14ac:dyDescent="0.25">
      <c r="A748" t="s">
        <v>87</v>
      </c>
      <c r="B748">
        <v>175.173</v>
      </c>
      <c r="C748">
        <v>173.50800000000001</v>
      </c>
      <c r="D748">
        <v>153.71</v>
      </c>
      <c r="E748">
        <v>40.513500000000001</v>
      </c>
      <c r="F748">
        <v>0</v>
      </c>
      <c r="G748">
        <v>1.2300499999999999E-3</v>
      </c>
      <c r="H748">
        <v>0.99900500000000003</v>
      </c>
      <c r="I748">
        <v>0</v>
      </c>
    </row>
    <row r="749" spans="1:9" x14ac:dyDescent="0.25">
      <c r="A749" t="s">
        <v>87</v>
      </c>
      <c r="B749">
        <v>175.16</v>
      </c>
      <c r="C749">
        <v>173.52699999999999</v>
      </c>
      <c r="D749">
        <v>153.52699999999999</v>
      </c>
      <c r="E749">
        <v>40.501199999999997</v>
      </c>
      <c r="F749">
        <v>0</v>
      </c>
      <c r="G749">
        <v>1.2300499999999999E-3</v>
      </c>
      <c r="H749">
        <v>0.99868100000000004</v>
      </c>
      <c r="I749">
        <v>0</v>
      </c>
    </row>
    <row r="750" spans="1:9" x14ac:dyDescent="0.25">
      <c r="A750" t="s">
        <v>87</v>
      </c>
      <c r="B750">
        <v>179.917</v>
      </c>
      <c r="C750">
        <v>178.25399999999999</v>
      </c>
      <c r="D750">
        <v>153.72800000000001</v>
      </c>
      <c r="E750">
        <v>40.505400000000002</v>
      </c>
      <c r="F750">
        <v>0</v>
      </c>
      <c r="G750">
        <v>1.23007E-3</v>
      </c>
      <c r="H750">
        <v>0.99713300000000005</v>
      </c>
      <c r="I750">
        <v>0</v>
      </c>
    </row>
    <row r="751" spans="1:9" x14ac:dyDescent="0.25">
      <c r="A751" t="s">
        <v>87</v>
      </c>
      <c r="B751">
        <v>174.96199999999999</v>
      </c>
      <c r="C751">
        <v>173.304</v>
      </c>
      <c r="D751">
        <v>153.55199999999999</v>
      </c>
      <c r="E751">
        <v>40.527900000000002</v>
      </c>
      <c r="F751">
        <v>0</v>
      </c>
      <c r="G751">
        <v>1.2300499999999999E-3</v>
      </c>
      <c r="H751">
        <v>0.995587</v>
      </c>
      <c r="I751">
        <v>0</v>
      </c>
    </row>
    <row r="752" spans="1:9" x14ac:dyDescent="0.25">
      <c r="A752" t="s">
        <v>87</v>
      </c>
      <c r="B752">
        <v>175.08799999999999</v>
      </c>
      <c r="C752">
        <v>173.46799999999999</v>
      </c>
      <c r="D752">
        <v>153.714</v>
      </c>
      <c r="E752">
        <v>40.494100000000003</v>
      </c>
      <c r="F752">
        <v>0</v>
      </c>
      <c r="G752">
        <v>1.2300499999999999E-3</v>
      </c>
      <c r="H752">
        <v>0.99554699999999996</v>
      </c>
      <c r="I752">
        <v>0</v>
      </c>
    </row>
    <row r="753" spans="1:9" x14ac:dyDescent="0.25">
      <c r="A753" t="s">
        <v>87</v>
      </c>
      <c r="B753">
        <v>175.19300000000001</v>
      </c>
      <c r="C753">
        <v>173.512</v>
      </c>
      <c r="D753">
        <v>153.53899999999999</v>
      </c>
      <c r="E753">
        <v>40.521700000000003</v>
      </c>
      <c r="F753">
        <v>0</v>
      </c>
      <c r="G753">
        <v>1.2300499999999999E-3</v>
      </c>
      <c r="H753">
        <v>0.99944100000000002</v>
      </c>
      <c r="I753">
        <v>0</v>
      </c>
    </row>
    <row r="754" spans="1:9" x14ac:dyDescent="0.25">
      <c r="A754" t="s">
        <v>87</v>
      </c>
      <c r="B754">
        <v>175.58600000000001</v>
      </c>
      <c r="C754">
        <v>173.92699999999999</v>
      </c>
      <c r="D754">
        <v>153.673</v>
      </c>
      <c r="E754">
        <v>40.476700000000001</v>
      </c>
      <c r="F754">
        <v>0</v>
      </c>
      <c r="G754">
        <v>1.2300600000000001E-3</v>
      </c>
      <c r="H754">
        <v>0.999255</v>
      </c>
      <c r="I754">
        <v>0</v>
      </c>
    </row>
    <row r="755" spans="1:9" x14ac:dyDescent="0.25">
      <c r="A755" t="s">
        <v>87</v>
      </c>
      <c r="B755">
        <v>1032.77</v>
      </c>
      <c r="C755">
        <v>173.821</v>
      </c>
      <c r="D755">
        <v>153.50800000000001</v>
      </c>
      <c r="E755">
        <v>40.494100000000003</v>
      </c>
      <c r="F755">
        <v>0</v>
      </c>
      <c r="G755">
        <v>1.2300600000000001E-3</v>
      </c>
      <c r="H755">
        <v>0.99978299999999998</v>
      </c>
      <c r="I755">
        <v>0</v>
      </c>
    </row>
    <row r="756" spans="1:9" x14ac:dyDescent="0.25">
      <c r="A756" t="s">
        <v>87</v>
      </c>
      <c r="B756">
        <v>177.749</v>
      </c>
      <c r="C756">
        <v>175.351</v>
      </c>
      <c r="D756">
        <v>153.517</v>
      </c>
      <c r="E756">
        <v>40.482799999999997</v>
      </c>
      <c r="F756">
        <v>0</v>
      </c>
      <c r="G756">
        <v>1.2301199999999999E-3</v>
      </c>
      <c r="H756">
        <v>0.99881799999999998</v>
      </c>
      <c r="I756">
        <v>0</v>
      </c>
    </row>
    <row r="757" spans="1:9" x14ac:dyDescent="0.25">
      <c r="A757" t="s">
        <v>87</v>
      </c>
      <c r="B757">
        <v>175.65799999999999</v>
      </c>
      <c r="C757">
        <v>173.77099999999999</v>
      </c>
      <c r="D757">
        <v>153.559</v>
      </c>
      <c r="E757">
        <v>40.515599999999999</v>
      </c>
      <c r="F757">
        <v>0</v>
      </c>
      <c r="G757">
        <v>1.2300499999999999E-3</v>
      </c>
      <c r="H757">
        <v>0.99894300000000003</v>
      </c>
      <c r="I757">
        <v>0</v>
      </c>
    </row>
    <row r="758" spans="1:9" x14ac:dyDescent="0.25">
      <c r="A758" t="s">
        <v>87</v>
      </c>
      <c r="B758">
        <v>183.47800000000001</v>
      </c>
      <c r="C758">
        <v>181.541</v>
      </c>
      <c r="D758">
        <v>153.66499999999999</v>
      </c>
      <c r="E758">
        <v>40.471600000000002</v>
      </c>
      <c r="F758">
        <v>0</v>
      </c>
      <c r="G758">
        <v>1.23007E-3</v>
      </c>
      <c r="H758">
        <v>0.995116</v>
      </c>
      <c r="I758">
        <v>0</v>
      </c>
    </row>
    <row r="759" spans="1:9" x14ac:dyDescent="0.25">
      <c r="A759" t="s">
        <v>87</v>
      </c>
      <c r="B759">
        <v>308.512</v>
      </c>
      <c r="C759">
        <v>174.12100000000001</v>
      </c>
      <c r="D759">
        <v>153.56399999999999</v>
      </c>
      <c r="E759">
        <v>40.506399999999999</v>
      </c>
      <c r="F759">
        <v>0</v>
      </c>
      <c r="G759">
        <v>1.2300499999999999E-3</v>
      </c>
      <c r="H759">
        <v>0.995116</v>
      </c>
      <c r="I759">
        <v>0</v>
      </c>
    </row>
    <row r="760" spans="1:9" x14ac:dyDescent="0.25">
      <c r="A760" t="s">
        <v>87</v>
      </c>
      <c r="B760">
        <v>175.32499999999999</v>
      </c>
      <c r="C760">
        <v>173.65</v>
      </c>
      <c r="D760">
        <v>153.41</v>
      </c>
      <c r="E760">
        <v>40.459299999999999</v>
      </c>
      <c r="F760">
        <v>0</v>
      </c>
      <c r="G760">
        <v>1.2300499999999999E-3</v>
      </c>
      <c r="H760">
        <v>0.99553400000000003</v>
      </c>
      <c r="I760">
        <v>0</v>
      </c>
    </row>
    <row r="761" spans="1:9" x14ac:dyDescent="0.25">
      <c r="A761" t="s">
        <v>87</v>
      </c>
      <c r="B761">
        <v>175.488</v>
      </c>
      <c r="C761">
        <v>173.77600000000001</v>
      </c>
      <c r="D761">
        <v>153.512</v>
      </c>
      <c r="E761">
        <v>40.494100000000003</v>
      </c>
      <c r="F761">
        <v>0</v>
      </c>
      <c r="G761">
        <v>1.2300600000000001E-3</v>
      </c>
      <c r="H761">
        <v>0.99773800000000001</v>
      </c>
      <c r="I761">
        <v>0</v>
      </c>
    </row>
    <row r="762" spans="1:9" x14ac:dyDescent="0.25">
      <c r="A762" t="s">
        <v>87</v>
      </c>
      <c r="B762">
        <v>175.68299999999999</v>
      </c>
      <c r="C762">
        <v>173.988</v>
      </c>
      <c r="D762">
        <v>153.68100000000001</v>
      </c>
      <c r="E762">
        <v>40.485900000000001</v>
      </c>
      <c r="F762">
        <v>0</v>
      </c>
      <c r="G762">
        <v>1.2300600000000001E-3</v>
      </c>
      <c r="H762">
        <v>0.99748400000000004</v>
      </c>
      <c r="I762">
        <v>0</v>
      </c>
    </row>
    <row r="763" spans="1:9" x14ac:dyDescent="0.25">
      <c r="A763" t="s">
        <v>87</v>
      </c>
      <c r="B763">
        <v>175.48</v>
      </c>
      <c r="C763">
        <v>173.755</v>
      </c>
      <c r="D763">
        <v>153.577</v>
      </c>
      <c r="E763">
        <v>40.512500000000003</v>
      </c>
      <c r="F763">
        <v>0</v>
      </c>
      <c r="G763">
        <v>1.23007E-3</v>
      </c>
      <c r="H763">
        <v>0.996444</v>
      </c>
      <c r="I763">
        <v>0</v>
      </c>
    </row>
    <row r="764" spans="1:9" x14ac:dyDescent="0.25">
      <c r="A764" t="s">
        <v>87</v>
      </c>
      <c r="B764">
        <v>175.107</v>
      </c>
      <c r="C764">
        <v>173.46299999999999</v>
      </c>
      <c r="D764">
        <v>153.68100000000001</v>
      </c>
      <c r="E764">
        <v>40.494100000000003</v>
      </c>
      <c r="F764">
        <v>0</v>
      </c>
      <c r="G764">
        <v>1.2300600000000001E-3</v>
      </c>
      <c r="H764">
        <v>0.99754200000000004</v>
      </c>
      <c r="I764">
        <v>0</v>
      </c>
    </row>
    <row r="765" spans="1:9" x14ac:dyDescent="0.25">
      <c r="A765" t="s">
        <v>87</v>
      </c>
      <c r="B765">
        <v>175</v>
      </c>
      <c r="C765">
        <v>173.316</v>
      </c>
      <c r="D765">
        <v>153.55699999999999</v>
      </c>
      <c r="E765">
        <v>40.5197</v>
      </c>
      <c r="F765">
        <v>0</v>
      </c>
      <c r="G765">
        <v>1.2300799999999999E-3</v>
      </c>
      <c r="H765">
        <v>0.99514999999999998</v>
      </c>
      <c r="I765">
        <v>0</v>
      </c>
    </row>
    <row r="766" spans="1:9" x14ac:dyDescent="0.25">
      <c r="A766" t="s">
        <v>87</v>
      </c>
      <c r="B766">
        <v>175.25700000000001</v>
      </c>
      <c r="C766">
        <v>173.59200000000001</v>
      </c>
      <c r="D766">
        <v>153.69999999999999</v>
      </c>
      <c r="E766">
        <v>40.504300000000001</v>
      </c>
      <c r="F766">
        <v>0</v>
      </c>
      <c r="G766">
        <v>1.2300499999999999E-3</v>
      </c>
      <c r="H766">
        <v>0.99616899999999997</v>
      </c>
      <c r="I766">
        <v>0</v>
      </c>
    </row>
    <row r="767" spans="1:9" x14ac:dyDescent="0.25">
      <c r="A767" t="s">
        <v>87</v>
      </c>
      <c r="B767">
        <v>175.08199999999999</v>
      </c>
      <c r="C767">
        <v>173.411</v>
      </c>
      <c r="D767">
        <v>153.53399999999999</v>
      </c>
      <c r="E767">
        <v>40.508400000000002</v>
      </c>
      <c r="F767">
        <v>0</v>
      </c>
      <c r="G767">
        <v>1.2300499999999999E-3</v>
      </c>
      <c r="H767">
        <v>0.99818099999999998</v>
      </c>
      <c r="I767">
        <v>0</v>
      </c>
    </row>
    <row r="768" spans="1:9" x14ac:dyDescent="0.25">
      <c r="A768" t="s">
        <v>87</v>
      </c>
      <c r="B768">
        <v>175.126</v>
      </c>
      <c r="C768">
        <v>173.45500000000001</v>
      </c>
      <c r="D768">
        <v>153.68199999999999</v>
      </c>
      <c r="E768">
        <v>40.499200000000002</v>
      </c>
      <c r="F768">
        <v>0</v>
      </c>
      <c r="G768">
        <v>1.2300499999999999E-3</v>
      </c>
      <c r="H768">
        <v>0.99741199999999997</v>
      </c>
      <c r="I768">
        <v>0</v>
      </c>
    </row>
    <row r="769" spans="1:25" x14ac:dyDescent="0.25">
      <c r="A769" t="s">
        <v>87</v>
      </c>
      <c r="B769">
        <v>186.999</v>
      </c>
      <c r="C769">
        <v>185.34800000000001</v>
      </c>
      <c r="D769">
        <v>153.536</v>
      </c>
      <c r="E769">
        <v>40.503300000000003</v>
      </c>
      <c r="F769">
        <v>0</v>
      </c>
      <c r="G769">
        <v>1.2300499999999999E-3</v>
      </c>
      <c r="H769">
        <v>0.99747200000000003</v>
      </c>
      <c r="I769">
        <v>0</v>
      </c>
    </row>
    <row r="770" spans="1:25" x14ac:dyDescent="0.25">
      <c r="A770" t="s">
        <v>87</v>
      </c>
      <c r="B770">
        <v>175.15299999999999</v>
      </c>
      <c r="C770">
        <v>173.49600000000001</v>
      </c>
      <c r="D770">
        <v>153.67599999999999</v>
      </c>
      <c r="E770">
        <v>40.486899999999999</v>
      </c>
      <c r="F770">
        <v>0</v>
      </c>
      <c r="G770">
        <v>1.2300499999999999E-3</v>
      </c>
      <c r="H770">
        <v>0.99794499999999997</v>
      </c>
      <c r="I770">
        <v>0</v>
      </c>
    </row>
    <row r="771" spans="1:25" x14ac:dyDescent="0.25">
      <c r="A771" t="s">
        <v>87</v>
      </c>
      <c r="B771">
        <v>174.95099999999999</v>
      </c>
      <c r="C771">
        <v>173.27500000000001</v>
      </c>
      <c r="D771">
        <v>153.52000000000001</v>
      </c>
      <c r="E771">
        <v>40.534999999999997</v>
      </c>
      <c r="F771">
        <v>0</v>
      </c>
      <c r="G771">
        <v>1.2300499999999999E-3</v>
      </c>
      <c r="H771">
        <v>0.997471</v>
      </c>
      <c r="I771">
        <v>0</v>
      </c>
    </row>
    <row r="772" spans="1:25" x14ac:dyDescent="0.25">
      <c r="A772" t="s">
        <v>87</v>
      </c>
      <c r="B772">
        <v>175.16800000000001</v>
      </c>
      <c r="C772">
        <v>173.464</v>
      </c>
      <c r="D772">
        <v>153.67400000000001</v>
      </c>
      <c r="E772">
        <v>40.486899999999999</v>
      </c>
      <c r="F772">
        <v>0</v>
      </c>
      <c r="G772">
        <v>1.2300600000000001E-3</v>
      </c>
      <c r="H772">
        <v>0.99823600000000001</v>
      </c>
      <c r="I772">
        <v>0</v>
      </c>
    </row>
    <row r="773" spans="1:25" x14ac:dyDescent="0.25">
      <c r="A773" t="s">
        <v>87</v>
      </c>
      <c r="B773">
        <v>174.93899999999999</v>
      </c>
      <c r="C773">
        <v>173.251</v>
      </c>
      <c r="D773">
        <v>153.52099999999999</v>
      </c>
      <c r="E773">
        <v>40.513500000000001</v>
      </c>
      <c r="F773">
        <v>0</v>
      </c>
      <c r="G773">
        <v>1.2300499999999999E-3</v>
      </c>
      <c r="H773">
        <v>0.99895900000000004</v>
      </c>
      <c r="I773">
        <v>0</v>
      </c>
    </row>
    <row r="774" spans="1:25" x14ac:dyDescent="0.25">
      <c r="A774" t="s">
        <v>87</v>
      </c>
      <c r="B774">
        <v>175.17599999999999</v>
      </c>
      <c r="C774">
        <v>173.50399999999999</v>
      </c>
      <c r="D774">
        <v>153.66999999999999</v>
      </c>
      <c r="E774">
        <v>40.476700000000001</v>
      </c>
      <c r="F774">
        <v>0</v>
      </c>
      <c r="G774">
        <v>1.2300499999999999E-3</v>
      </c>
      <c r="H774">
        <v>0.99980000000000002</v>
      </c>
      <c r="I774">
        <v>0</v>
      </c>
    </row>
    <row r="775" spans="1:25" x14ac:dyDescent="0.25">
      <c r="A775" t="s">
        <v>87</v>
      </c>
      <c r="B775">
        <v>174.989</v>
      </c>
      <c r="C775">
        <v>173.31399999999999</v>
      </c>
      <c r="D775">
        <v>153.535</v>
      </c>
      <c r="E775">
        <v>40.499200000000002</v>
      </c>
      <c r="F775">
        <v>0</v>
      </c>
      <c r="G775">
        <v>1.2300499999999999E-3</v>
      </c>
      <c r="H775">
        <v>0.99894499999999997</v>
      </c>
      <c r="I775">
        <v>0</v>
      </c>
    </row>
    <row r="776" spans="1:25" x14ac:dyDescent="0.25">
      <c r="A776" t="s">
        <v>87</v>
      </c>
      <c r="B776">
        <v>175.16300000000001</v>
      </c>
      <c r="C776">
        <v>173.489</v>
      </c>
      <c r="D776">
        <v>153.691</v>
      </c>
      <c r="E776">
        <v>40.480800000000002</v>
      </c>
      <c r="F776">
        <v>0</v>
      </c>
      <c r="G776">
        <v>1.2300600000000001E-3</v>
      </c>
      <c r="H776">
        <v>0.99762899999999999</v>
      </c>
      <c r="I776">
        <v>0</v>
      </c>
    </row>
    <row r="777" spans="1:25" x14ac:dyDescent="0.25">
      <c r="A777" t="s">
        <v>87</v>
      </c>
      <c r="B777">
        <v>175.024</v>
      </c>
      <c r="C777">
        <v>173.32599999999999</v>
      </c>
      <c r="D777">
        <v>153.56</v>
      </c>
      <c r="E777">
        <v>40.537100000000002</v>
      </c>
      <c r="F777">
        <v>0</v>
      </c>
      <c r="G777">
        <v>1.2300499999999999E-3</v>
      </c>
      <c r="H777">
        <v>0.99760400000000005</v>
      </c>
      <c r="I777">
        <v>0</v>
      </c>
    </row>
    <row r="778" spans="1:25" x14ac:dyDescent="0.25">
      <c r="A778" t="s">
        <v>87</v>
      </c>
      <c r="B778">
        <v>175.18299999999999</v>
      </c>
      <c r="C778">
        <v>173.499</v>
      </c>
      <c r="D778">
        <v>153.685</v>
      </c>
      <c r="E778">
        <v>40.468499999999999</v>
      </c>
      <c r="F778">
        <v>0</v>
      </c>
      <c r="G778">
        <v>1.2300499999999999E-3</v>
      </c>
      <c r="H778">
        <v>0.99860000000000004</v>
      </c>
      <c r="I778">
        <v>0</v>
      </c>
    </row>
    <row r="779" spans="1:25" x14ac:dyDescent="0.25">
      <c r="A779" t="s">
        <v>87</v>
      </c>
      <c r="B779">
        <v>174.99</v>
      </c>
      <c r="C779">
        <v>173.321</v>
      </c>
      <c r="D779">
        <v>153.52000000000001</v>
      </c>
      <c r="E779">
        <v>40.509500000000003</v>
      </c>
      <c r="F779">
        <v>0</v>
      </c>
      <c r="G779">
        <v>1.2300499999999999E-3</v>
      </c>
      <c r="H779">
        <v>0.995116</v>
      </c>
      <c r="I779">
        <v>0</v>
      </c>
    </row>
    <row r="780" spans="1:25" x14ac:dyDescent="0.25">
      <c r="A780" t="s">
        <v>87</v>
      </c>
      <c r="B780">
        <v>175.13200000000001</v>
      </c>
      <c r="C780">
        <v>173.46799999999999</v>
      </c>
      <c r="D780">
        <v>153.69200000000001</v>
      </c>
      <c r="E780">
        <v>40.511499999999998</v>
      </c>
      <c r="F780">
        <v>0</v>
      </c>
      <c r="G780">
        <v>1.2300499999999999E-3</v>
      </c>
      <c r="H780">
        <v>0.999282</v>
      </c>
      <c r="I780">
        <v>0</v>
      </c>
    </row>
    <row r="781" spans="1:25" x14ac:dyDescent="0.25">
      <c r="A781" t="s">
        <v>87</v>
      </c>
      <c r="B781">
        <v>177.21799999999999</v>
      </c>
      <c r="C781">
        <v>175.50399999999999</v>
      </c>
      <c r="D781">
        <v>153.51900000000001</v>
      </c>
      <c r="E781">
        <v>40.507399999999997</v>
      </c>
      <c r="F781">
        <v>0</v>
      </c>
      <c r="G781">
        <v>1.2300499999999999E-3</v>
      </c>
      <c r="H781">
        <v>0.99645099999999998</v>
      </c>
      <c r="I781">
        <v>0</v>
      </c>
    </row>
    <row r="782" spans="1:25" x14ac:dyDescent="0.25">
      <c r="A782" t="s">
        <v>87</v>
      </c>
      <c r="B782">
        <v>175.14699999999999</v>
      </c>
      <c r="C782">
        <v>173.46700000000001</v>
      </c>
      <c r="D782">
        <v>153.66900000000001</v>
      </c>
      <c r="E782">
        <v>40.473599999999998</v>
      </c>
      <c r="F782">
        <v>0</v>
      </c>
      <c r="G782">
        <v>1.2300600000000001E-3</v>
      </c>
      <c r="H782">
        <v>0.995116</v>
      </c>
      <c r="I782">
        <v>0</v>
      </c>
    </row>
    <row r="783" spans="1:25" x14ac:dyDescent="0.25">
      <c r="A783" t="s">
        <v>87</v>
      </c>
      <c r="B783">
        <v>174.97499999999999</v>
      </c>
      <c r="C783">
        <v>173.30199999999999</v>
      </c>
      <c r="D783">
        <v>153.56200000000001</v>
      </c>
      <c r="E783">
        <v>40.506399999999999</v>
      </c>
      <c r="F783">
        <v>0</v>
      </c>
      <c r="G783">
        <v>1.2300499999999999E-3</v>
      </c>
      <c r="H783">
        <v>0.99977700000000003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175.15600000000001</v>
      </c>
      <c r="C784">
        <v>173.482</v>
      </c>
      <c r="D784">
        <v>153.69399999999999</v>
      </c>
      <c r="E784">
        <v>40.5002</v>
      </c>
      <c r="F784">
        <v>0</v>
      </c>
      <c r="G784">
        <v>1.2300600000000001E-3</v>
      </c>
      <c r="H784">
        <v>0.99663299999999999</v>
      </c>
      <c r="I784">
        <v>0</v>
      </c>
      <c r="R784">
        <f>AVERAGE(B735:B784)</f>
        <v>195.70106000000007</v>
      </c>
      <c r="S784">
        <f>AVERAGE(C735:C784)</f>
        <v>174.20825999999994</v>
      </c>
      <c r="U784">
        <f>_xlfn.VAR.P(B735:B784)</f>
        <v>14649.627523896372</v>
      </c>
      <c r="V784">
        <f>_xlfn.VAR.P(C735:C784)</f>
        <v>5.3338967124000032</v>
      </c>
      <c r="X784">
        <f>1.96*SQRT(U784)/50</f>
        <v>4.7445973104490244</v>
      </c>
      <c r="Y784">
        <f>1.96*SQRT(V784)/50</f>
        <v>9.0533303508390436E-2</v>
      </c>
    </row>
    <row r="785" spans="1:9" x14ac:dyDescent="0.25">
      <c r="A785" t="s">
        <v>87</v>
      </c>
      <c r="B785">
        <v>9787.0551350000005</v>
      </c>
      <c r="C785" t="s">
        <v>36</v>
      </c>
    </row>
    <row r="786" spans="1:9" x14ac:dyDescent="0.25">
      <c r="A786" t="s">
        <v>88</v>
      </c>
      <c r="B786">
        <v>172.18199999999999</v>
      </c>
      <c r="C786">
        <v>171.40299999999999</v>
      </c>
      <c r="D786">
        <v>151.56899999999999</v>
      </c>
      <c r="E786">
        <v>38.496299999999998</v>
      </c>
      <c r="F786">
        <v>0</v>
      </c>
      <c r="G786">
        <v>1.2300799999999999E-3</v>
      </c>
      <c r="H786">
        <v>0.99684600000000001</v>
      </c>
      <c r="I786">
        <v>0</v>
      </c>
    </row>
    <row r="787" spans="1:9" x14ac:dyDescent="0.25">
      <c r="A787" t="s">
        <v>88</v>
      </c>
      <c r="B787">
        <v>171.87700000000001</v>
      </c>
      <c r="C787">
        <v>171.16900000000001</v>
      </c>
      <c r="D787">
        <v>151.399</v>
      </c>
      <c r="E787">
        <v>38.462499999999999</v>
      </c>
      <c r="F787">
        <v>0</v>
      </c>
      <c r="G787">
        <v>1.2300499999999999E-3</v>
      </c>
      <c r="H787">
        <v>0.99845700000000004</v>
      </c>
      <c r="I787">
        <v>0</v>
      </c>
    </row>
    <row r="788" spans="1:9" x14ac:dyDescent="0.25">
      <c r="A788" t="s">
        <v>88</v>
      </c>
      <c r="B788">
        <v>171.74799999999999</v>
      </c>
      <c r="C788">
        <v>171.1</v>
      </c>
      <c r="D788">
        <v>151.38800000000001</v>
      </c>
      <c r="E788">
        <v>38.472700000000003</v>
      </c>
      <c r="F788">
        <v>0</v>
      </c>
      <c r="G788">
        <v>1.2300499999999999E-3</v>
      </c>
      <c r="H788">
        <v>0.995116</v>
      </c>
      <c r="I788">
        <v>0</v>
      </c>
    </row>
    <row r="789" spans="1:9" x14ac:dyDescent="0.25">
      <c r="A789" t="s">
        <v>88</v>
      </c>
      <c r="B789">
        <v>171.86699999999999</v>
      </c>
      <c r="C789">
        <v>171.179</v>
      </c>
      <c r="D789">
        <v>151.369</v>
      </c>
      <c r="E789">
        <v>38.461399999999998</v>
      </c>
      <c r="F789">
        <v>0</v>
      </c>
      <c r="G789">
        <v>1.2300499999999999E-3</v>
      </c>
      <c r="H789">
        <v>0.99906799999999996</v>
      </c>
      <c r="I789">
        <v>0</v>
      </c>
    </row>
    <row r="790" spans="1:9" x14ac:dyDescent="0.25">
      <c r="A790" t="s">
        <v>88</v>
      </c>
      <c r="B790">
        <v>171.791</v>
      </c>
      <c r="C790">
        <v>171.14099999999999</v>
      </c>
      <c r="D790">
        <v>151.405</v>
      </c>
      <c r="E790">
        <v>38.473700000000001</v>
      </c>
      <c r="F790">
        <v>0</v>
      </c>
      <c r="G790">
        <v>1.2300499999999999E-3</v>
      </c>
      <c r="H790">
        <v>0.99895100000000003</v>
      </c>
      <c r="I790">
        <v>0</v>
      </c>
    </row>
    <row r="791" spans="1:9" x14ac:dyDescent="0.25">
      <c r="A791" t="s">
        <v>88</v>
      </c>
      <c r="B791">
        <v>171.86600000000001</v>
      </c>
      <c r="C791">
        <v>171.21700000000001</v>
      </c>
      <c r="D791">
        <v>151.42099999999999</v>
      </c>
      <c r="E791">
        <v>38.485999999999997</v>
      </c>
      <c r="F791">
        <v>0</v>
      </c>
      <c r="G791">
        <v>1.2300900000000001E-3</v>
      </c>
      <c r="H791">
        <v>0.99604599999999999</v>
      </c>
      <c r="I791">
        <v>0</v>
      </c>
    </row>
    <row r="792" spans="1:9" x14ac:dyDescent="0.25">
      <c r="A792" t="s">
        <v>88</v>
      </c>
      <c r="B792">
        <v>171.881</v>
      </c>
      <c r="C792">
        <v>171.19300000000001</v>
      </c>
      <c r="D792">
        <v>151.446</v>
      </c>
      <c r="E792">
        <v>38.467599999999997</v>
      </c>
      <c r="F792">
        <v>0</v>
      </c>
      <c r="G792">
        <v>1.2300499999999999E-3</v>
      </c>
      <c r="H792">
        <v>0.99593600000000004</v>
      </c>
      <c r="I792">
        <v>0</v>
      </c>
    </row>
    <row r="793" spans="1:9" x14ac:dyDescent="0.25">
      <c r="A793" t="s">
        <v>88</v>
      </c>
      <c r="B793">
        <v>179.441</v>
      </c>
      <c r="C793">
        <v>178.649</v>
      </c>
      <c r="D793">
        <v>151.40299999999999</v>
      </c>
      <c r="E793">
        <v>38.476799999999997</v>
      </c>
      <c r="F793">
        <v>0</v>
      </c>
      <c r="G793">
        <v>1.2300499999999999E-3</v>
      </c>
      <c r="H793">
        <v>0.99968199999999996</v>
      </c>
      <c r="I793">
        <v>0</v>
      </c>
    </row>
    <row r="794" spans="1:9" x14ac:dyDescent="0.25">
      <c r="A794" t="s">
        <v>88</v>
      </c>
      <c r="B794">
        <v>171.86600000000001</v>
      </c>
      <c r="C794">
        <v>171.15700000000001</v>
      </c>
      <c r="D794">
        <v>151.38499999999999</v>
      </c>
      <c r="E794">
        <v>38.482900000000001</v>
      </c>
      <c r="F794">
        <v>0</v>
      </c>
      <c r="G794">
        <v>1.2300600000000001E-3</v>
      </c>
      <c r="H794">
        <v>0.997027</v>
      </c>
      <c r="I794">
        <v>0</v>
      </c>
    </row>
    <row r="795" spans="1:9" x14ac:dyDescent="0.25">
      <c r="A795" t="s">
        <v>88</v>
      </c>
      <c r="B795">
        <v>171.89500000000001</v>
      </c>
      <c r="C795">
        <v>171.19200000000001</v>
      </c>
      <c r="D795">
        <v>151.4</v>
      </c>
      <c r="E795">
        <v>38.4696</v>
      </c>
      <c r="F795">
        <v>0</v>
      </c>
      <c r="G795">
        <v>1.2300600000000001E-3</v>
      </c>
      <c r="H795">
        <v>0.99913700000000005</v>
      </c>
      <c r="I795">
        <v>0</v>
      </c>
    </row>
    <row r="796" spans="1:9" x14ac:dyDescent="0.25">
      <c r="A796" t="s">
        <v>88</v>
      </c>
      <c r="B796">
        <v>171.87100000000001</v>
      </c>
      <c r="C796">
        <v>171.173</v>
      </c>
      <c r="D796">
        <v>151.40600000000001</v>
      </c>
      <c r="E796">
        <v>38.474800000000002</v>
      </c>
      <c r="F796">
        <v>0</v>
      </c>
      <c r="G796">
        <v>1.2300499999999999E-3</v>
      </c>
      <c r="H796">
        <v>0.99740399999999996</v>
      </c>
      <c r="I796">
        <v>0</v>
      </c>
    </row>
    <row r="797" spans="1:9" x14ac:dyDescent="0.25">
      <c r="A797" t="s">
        <v>88</v>
      </c>
      <c r="B797">
        <v>171.85300000000001</v>
      </c>
      <c r="C797">
        <v>171.15</v>
      </c>
      <c r="D797">
        <v>151.38800000000001</v>
      </c>
      <c r="E797">
        <v>38.471699999999998</v>
      </c>
      <c r="F797">
        <v>0</v>
      </c>
      <c r="G797">
        <v>1.2300600000000001E-3</v>
      </c>
      <c r="H797">
        <v>0.997776</v>
      </c>
      <c r="I797">
        <v>0</v>
      </c>
    </row>
    <row r="798" spans="1:9" x14ac:dyDescent="0.25">
      <c r="A798" t="s">
        <v>88</v>
      </c>
      <c r="B798">
        <v>171.86</v>
      </c>
      <c r="C798">
        <v>171.15799999999999</v>
      </c>
      <c r="D798">
        <v>151.38900000000001</v>
      </c>
      <c r="E798">
        <v>38.464500000000001</v>
      </c>
      <c r="F798">
        <v>0</v>
      </c>
      <c r="G798">
        <v>1.2300799999999999E-3</v>
      </c>
      <c r="H798">
        <v>0.99733300000000003</v>
      </c>
      <c r="I798">
        <v>0</v>
      </c>
    </row>
    <row r="799" spans="1:9" x14ac:dyDescent="0.25">
      <c r="A799" t="s">
        <v>88</v>
      </c>
      <c r="B799">
        <v>171.87899999999999</v>
      </c>
      <c r="C799">
        <v>171.17099999999999</v>
      </c>
      <c r="D799">
        <v>151.41999999999999</v>
      </c>
      <c r="E799">
        <v>38.468600000000002</v>
      </c>
      <c r="F799">
        <v>0</v>
      </c>
      <c r="G799">
        <v>1.2300900000000001E-3</v>
      </c>
      <c r="H799">
        <v>0.99924199999999996</v>
      </c>
      <c r="I799">
        <v>0</v>
      </c>
    </row>
    <row r="800" spans="1:9" x14ac:dyDescent="0.25">
      <c r="A800" t="s">
        <v>88</v>
      </c>
      <c r="B800">
        <v>171.80699999999999</v>
      </c>
      <c r="C800">
        <v>171.10300000000001</v>
      </c>
      <c r="D800">
        <v>151.38800000000001</v>
      </c>
      <c r="E800">
        <v>38.463500000000003</v>
      </c>
      <c r="F800">
        <v>0</v>
      </c>
      <c r="G800">
        <v>1.2300499999999999E-3</v>
      </c>
      <c r="H800">
        <v>0.99940499999999999</v>
      </c>
      <c r="I800">
        <v>0</v>
      </c>
    </row>
    <row r="801" spans="1:9" x14ac:dyDescent="0.25">
      <c r="A801" t="s">
        <v>88</v>
      </c>
      <c r="B801">
        <v>171.81100000000001</v>
      </c>
      <c r="C801">
        <v>171.114</v>
      </c>
      <c r="D801">
        <v>151.38300000000001</v>
      </c>
      <c r="E801">
        <v>38.484999999999999</v>
      </c>
      <c r="F801">
        <v>0</v>
      </c>
      <c r="G801">
        <v>1.2300499999999999E-3</v>
      </c>
      <c r="H801">
        <v>0.995116</v>
      </c>
      <c r="I801">
        <v>0</v>
      </c>
    </row>
    <row r="802" spans="1:9" x14ac:dyDescent="0.25">
      <c r="A802" t="s">
        <v>88</v>
      </c>
      <c r="B802">
        <v>171.816</v>
      </c>
      <c r="C802">
        <v>171.119</v>
      </c>
      <c r="D802">
        <v>151.39400000000001</v>
      </c>
      <c r="E802">
        <v>38.489100000000001</v>
      </c>
      <c r="F802">
        <v>0</v>
      </c>
      <c r="G802">
        <v>1.2300499999999999E-3</v>
      </c>
      <c r="H802">
        <v>0.99623799999999996</v>
      </c>
      <c r="I802">
        <v>0</v>
      </c>
    </row>
    <row r="803" spans="1:9" x14ac:dyDescent="0.25">
      <c r="A803" t="s">
        <v>88</v>
      </c>
      <c r="B803">
        <v>171.93</v>
      </c>
      <c r="C803">
        <v>171.232</v>
      </c>
      <c r="D803">
        <v>151.39500000000001</v>
      </c>
      <c r="E803">
        <v>38.474699999999999</v>
      </c>
      <c r="F803">
        <v>0</v>
      </c>
      <c r="G803">
        <v>1.2300499999999999E-3</v>
      </c>
      <c r="H803">
        <v>0.995116</v>
      </c>
      <c r="I803">
        <v>0</v>
      </c>
    </row>
    <row r="804" spans="1:9" x14ac:dyDescent="0.25">
      <c r="A804" t="s">
        <v>88</v>
      </c>
      <c r="B804">
        <v>176.696</v>
      </c>
      <c r="C804">
        <v>175.96</v>
      </c>
      <c r="D804">
        <v>151.36600000000001</v>
      </c>
      <c r="E804">
        <v>38.479900000000001</v>
      </c>
      <c r="F804">
        <v>0</v>
      </c>
      <c r="G804">
        <v>1.2300499999999999E-3</v>
      </c>
      <c r="H804">
        <v>0.99763000000000002</v>
      </c>
      <c r="I804">
        <v>0</v>
      </c>
    </row>
    <row r="805" spans="1:9" x14ac:dyDescent="0.25">
      <c r="A805" t="s">
        <v>88</v>
      </c>
      <c r="B805">
        <v>171.845</v>
      </c>
      <c r="C805">
        <v>171.13300000000001</v>
      </c>
      <c r="D805">
        <v>151.40199999999999</v>
      </c>
      <c r="E805">
        <v>38.474800000000002</v>
      </c>
      <c r="F805">
        <v>0</v>
      </c>
      <c r="G805">
        <v>1.2300499999999999E-3</v>
      </c>
      <c r="H805">
        <v>0.99568699999999999</v>
      </c>
      <c r="I805">
        <v>0</v>
      </c>
    </row>
    <row r="806" spans="1:9" x14ac:dyDescent="0.25">
      <c r="A806" t="s">
        <v>88</v>
      </c>
      <c r="B806">
        <v>171.84100000000001</v>
      </c>
      <c r="C806">
        <v>171.125</v>
      </c>
      <c r="D806">
        <v>151.41399999999999</v>
      </c>
      <c r="E806">
        <v>38.4604</v>
      </c>
      <c r="F806">
        <v>0</v>
      </c>
      <c r="G806">
        <v>1.2300499999999999E-3</v>
      </c>
      <c r="H806">
        <v>0.99560800000000005</v>
      </c>
      <c r="I806">
        <v>0</v>
      </c>
    </row>
    <row r="807" spans="1:9" x14ac:dyDescent="0.25">
      <c r="A807" t="s">
        <v>88</v>
      </c>
      <c r="B807">
        <v>1140.49</v>
      </c>
      <c r="C807">
        <v>171.34</v>
      </c>
      <c r="D807">
        <v>151.423</v>
      </c>
      <c r="E807">
        <v>38.476799999999997</v>
      </c>
      <c r="F807">
        <v>0</v>
      </c>
      <c r="G807">
        <v>1.2300499999999999E-3</v>
      </c>
      <c r="H807">
        <v>0.99972399999999995</v>
      </c>
      <c r="I807">
        <v>0</v>
      </c>
    </row>
    <row r="808" spans="1:9" x14ac:dyDescent="0.25">
      <c r="A808" t="s">
        <v>88</v>
      </c>
      <c r="B808">
        <v>179.869</v>
      </c>
      <c r="C808">
        <v>177.685</v>
      </c>
      <c r="D808">
        <v>151.928</v>
      </c>
      <c r="E808">
        <v>38.464500000000001</v>
      </c>
      <c r="F808">
        <v>0</v>
      </c>
      <c r="G808">
        <v>1.23007E-3</v>
      </c>
      <c r="H808">
        <v>0.995116</v>
      </c>
      <c r="I808">
        <v>0</v>
      </c>
    </row>
    <row r="809" spans="1:9" x14ac:dyDescent="0.25">
      <c r="A809" t="s">
        <v>88</v>
      </c>
      <c r="B809">
        <v>172.803</v>
      </c>
      <c r="C809">
        <v>171.92599999999999</v>
      </c>
      <c r="D809">
        <v>151.40700000000001</v>
      </c>
      <c r="E809">
        <v>38.481900000000003</v>
      </c>
      <c r="F809">
        <v>0</v>
      </c>
      <c r="G809">
        <v>1.2300499999999999E-3</v>
      </c>
      <c r="H809">
        <v>0.99833300000000003</v>
      </c>
      <c r="I809">
        <v>0</v>
      </c>
    </row>
    <row r="810" spans="1:9" x14ac:dyDescent="0.25">
      <c r="A810" t="s">
        <v>88</v>
      </c>
      <c r="B810">
        <v>172.255</v>
      </c>
      <c r="C810">
        <v>171.50899999999999</v>
      </c>
      <c r="D810">
        <v>151.40299999999999</v>
      </c>
      <c r="E810">
        <v>38.477800000000002</v>
      </c>
      <c r="F810">
        <v>0</v>
      </c>
      <c r="G810">
        <v>1.2300499999999999E-3</v>
      </c>
      <c r="H810">
        <v>0.99559900000000001</v>
      </c>
      <c r="I810">
        <v>0</v>
      </c>
    </row>
    <row r="811" spans="1:9" x14ac:dyDescent="0.25">
      <c r="A811" t="s">
        <v>88</v>
      </c>
      <c r="B811">
        <v>172.422</v>
      </c>
      <c r="C811">
        <v>171.58199999999999</v>
      </c>
      <c r="D811">
        <v>151.38399999999999</v>
      </c>
      <c r="E811">
        <v>38.4696</v>
      </c>
      <c r="F811">
        <v>0</v>
      </c>
      <c r="G811">
        <v>1.2300499999999999E-3</v>
      </c>
      <c r="H811">
        <v>0.99973900000000004</v>
      </c>
      <c r="I811">
        <v>0</v>
      </c>
    </row>
    <row r="812" spans="1:9" x14ac:dyDescent="0.25">
      <c r="A812" t="s">
        <v>88</v>
      </c>
      <c r="B812">
        <v>291.76900000000001</v>
      </c>
      <c r="C812">
        <v>171.59100000000001</v>
      </c>
      <c r="D812">
        <v>151.43700000000001</v>
      </c>
      <c r="E812">
        <v>38.474800000000002</v>
      </c>
      <c r="F812">
        <v>0</v>
      </c>
      <c r="G812">
        <v>1.2300499999999999E-3</v>
      </c>
      <c r="H812">
        <v>0.99669200000000002</v>
      </c>
      <c r="I812">
        <v>0</v>
      </c>
    </row>
    <row r="813" spans="1:9" x14ac:dyDescent="0.25">
      <c r="A813" t="s">
        <v>88</v>
      </c>
      <c r="B813">
        <v>172.749</v>
      </c>
      <c r="C813">
        <v>171.874</v>
      </c>
      <c r="D813">
        <v>151.4</v>
      </c>
      <c r="E813">
        <v>38.472700000000003</v>
      </c>
      <c r="F813">
        <v>0</v>
      </c>
      <c r="G813">
        <v>1.2300499999999999E-3</v>
      </c>
      <c r="H813">
        <v>0.995116</v>
      </c>
      <c r="I813">
        <v>0</v>
      </c>
    </row>
    <row r="814" spans="1:9" x14ac:dyDescent="0.25">
      <c r="A814" t="s">
        <v>88</v>
      </c>
      <c r="B814">
        <v>172.345</v>
      </c>
      <c r="C814">
        <v>171.62100000000001</v>
      </c>
      <c r="D814">
        <v>151.40199999999999</v>
      </c>
      <c r="E814">
        <v>38.476799999999997</v>
      </c>
      <c r="F814">
        <v>0</v>
      </c>
      <c r="G814">
        <v>1.2300499999999999E-3</v>
      </c>
      <c r="H814">
        <v>0.995116</v>
      </c>
      <c r="I814">
        <v>0</v>
      </c>
    </row>
    <row r="815" spans="1:9" x14ac:dyDescent="0.25">
      <c r="A815" t="s">
        <v>88</v>
      </c>
      <c r="B815">
        <v>172.41200000000001</v>
      </c>
      <c r="C815">
        <v>171.68700000000001</v>
      </c>
      <c r="D815">
        <v>151.399</v>
      </c>
      <c r="E815">
        <v>38.457299999999996</v>
      </c>
      <c r="F815">
        <v>0</v>
      </c>
      <c r="G815">
        <v>1.23007E-3</v>
      </c>
      <c r="H815">
        <v>0.99906499999999998</v>
      </c>
      <c r="I815">
        <v>0</v>
      </c>
    </row>
    <row r="816" spans="1:9" x14ac:dyDescent="0.25">
      <c r="A816" t="s">
        <v>88</v>
      </c>
      <c r="B816">
        <v>171.95400000000001</v>
      </c>
      <c r="C816">
        <v>171.23500000000001</v>
      </c>
      <c r="D816">
        <v>151.40600000000001</v>
      </c>
      <c r="E816">
        <v>38.4788</v>
      </c>
      <c r="F816">
        <v>0</v>
      </c>
      <c r="G816">
        <v>1.23007E-3</v>
      </c>
      <c r="H816">
        <v>0.99961100000000003</v>
      </c>
      <c r="I816">
        <v>0</v>
      </c>
    </row>
    <row r="817" spans="1:9" x14ac:dyDescent="0.25">
      <c r="A817" t="s">
        <v>88</v>
      </c>
      <c r="B817">
        <v>171.84200000000001</v>
      </c>
      <c r="C817">
        <v>171.131</v>
      </c>
      <c r="D817">
        <v>151.399</v>
      </c>
      <c r="E817">
        <v>38.474699999999999</v>
      </c>
      <c r="F817">
        <v>0</v>
      </c>
      <c r="G817">
        <v>1.2300499999999999E-3</v>
      </c>
      <c r="H817">
        <v>0.99622100000000002</v>
      </c>
      <c r="I817">
        <v>0</v>
      </c>
    </row>
    <row r="818" spans="1:9" x14ac:dyDescent="0.25">
      <c r="A818" t="s">
        <v>88</v>
      </c>
      <c r="B818">
        <v>171.809</v>
      </c>
      <c r="C818">
        <v>171.119</v>
      </c>
      <c r="D818">
        <v>151.393</v>
      </c>
      <c r="E818">
        <v>38.470700000000001</v>
      </c>
      <c r="F818">
        <v>0</v>
      </c>
      <c r="G818">
        <v>1.23007E-3</v>
      </c>
      <c r="H818">
        <v>0.995116</v>
      </c>
      <c r="I818">
        <v>0</v>
      </c>
    </row>
    <row r="819" spans="1:9" x14ac:dyDescent="0.25">
      <c r="A819" t="s">
        <v>88</v>
      </c>
      <c r="B819">
        <v>171.82599999999999</v>
      </c>
      <c r="C819">
        <v>171.142</v>
      </c>
      <c r="D819">
        <v>151.393</v>
      </c>
      <c r="E819">
        <v>38.463500000000003</v>
      </c>
      <c r="F819">
        <v>0</v>
      </c>
      <c r="G819">
        <v>1.2300600000000001E-3</v>
      </c>
      <c r="H819">
        <v>0.99765899999999996</v>
      </c>
      <c r="I819">
        <v>0</v>
      </c>
    </row>
    <row r="820" spans="1:9" x14ac:dyDescent="0.25">
      <c r="A820" t="s">
        <v>88</v>
      </c>
      <c r="B820">
        <v>171.733</v>
      </c>
      <c r="C820">
        <v>171.05099999999999</v>
      </c>
      <c r="D820">
        <v>151.37100000000001</v>
      </c>
      <c r="E820">
        <v>38.477800000000002</v>
      </c>
      <c r="F820">
        <v>0</v>
      </c>
      <c r="G820">
        <v>1.2300499999999999E-3</v>
      </c>
      <c r="H820">
        <v>0.99937299999999996</v>
      </c>
      <c r="I820">
        <v>0</v>
      </c>
    </row>
    <row r="821" spans="1:9" x14ac:dyDescent="0.25">
      <c r="A821" t="s">
        <v>88</v>
      </c>
      <c r="B821">
        <v>171.82499999999999</v>
      </c>
      <c r="C821">
        <v>171.14400000000001</v>
      </c>
      <c r="D821">
        <v>151.404</v>
      </c>
      <c r="E821">
        <v>38.4788</v>
      </c>
      <c r="F821">
        <v>0</v>
      </c>
      <c r="G821">
        <v>1.2300499999999999E-3</v>
      </c>
      <c r="H821">
        <v>0.99891200000000002</v>
      </c>
      <c r="I821">
        <v>0</v>
      </c>
    </row>
    <row r="822" spans="1:9" x14ac:dyDescent="0.25">
      <c r="A822" t="s">
        <v>88</v>
      </c>
      <c r="B822">
        <v>171.81700000000001</v>
      </c>
      <c r="C822">
        <v>171.126</v>
      </c>
      <c r="D822">
        <v>151.404</v>
      </c>
      <c r="E822">
        <v>38.480899999999998</v>
      </c>
      <c r="F822">
        <v>0</v>
      </c>
      <c r="G822">
        <v>1.23011E-3</v>
      </c>
      <c r="H822">
        <v>0.99782000000000004</v>
      </c>
      <c r="I822">
        <v>0</v>
      </c>
    </row>
    <row r="823" spans="1:9" x14ac:dyDescent="0.25">
      <c r="A823" t="s">
        <v>88</v>
      </c>
      <c r="B823">
        <v>171.89</v>
      </c>
      <c r="C823">
        <v>171.18600000000001</v>
      </c>
      <c r="D823">
        <v>151.39099999999999</v>
      </c>
      <c r="E823">
        <v>38.473700000000001</v>
      </c>
      <c r="F823">
        <v>0</v>
      </c>
      <c r="G823">
        <v>1.2300799999999999E-3</v>
      </c>
      <c r="H823">
        <v>0.99919800000000003</v>
      </c>
      <c r="I823">
        <v>0</v>
      </c>
    </row>
    <row r="824" spans="1:9" x14ac:dyDescent="0.25">
      <c r="A824" t="s">
        <v>88</v>
      </c>
      <c r="B824">
        <v>184.05099999999999</v>
      </c>
      <c r="C824">
        <v>183.34299999999999</v>
      </c>
      <c r="D824">
        <v>151.39099999999999</v>
      </c>
      <c r="E824">
        <v>38.4696</v>
      </c>
      <c r="F824">
        <v>0</v>
      </c>
      <c r="G824">
        <v>1.2300600000000001E-3</v>
      </c>
      <c r="H824">
        <v>0.99995400000000001</v>
      </c>
      <c r="I824">
        <v>0</v>
      </c>
    </row>
    <row r="825" spans="1:9" x14ac:dyDescent="0.25">
      <c r="A825" t="s">
        <v>88</v>
      </c>
      <c r="B825">
        <v>171.86500000000001</v>
      </c>
      <c r="C825">
        <v>171.16399999999999</v>
      </c>
      <c r="D825">
        <v>151.42099999999999</v>
      </c>
      <c r="E825">
        <v>38.484000000000002</v>
      </c>
      <c r="F825">
        <v>0</v>
      </c>
      <c r="G825">
        <v>1.2300499999999999E-3</v>
      </c>
      <c r="H825">
        <v>0.99609499999999995</v>
      </c>
      <c r="I825">
        <v>0</v>
      </c>
    </row>
    <row r="826" spans="1:9" x14ac:dyDescent="0.25">
      <c r="A826" t="s">
        <v>88</v>
      </c>
      <c r="B826">
        <v>171.87899999999999</v>
      </c>
      <c r="C826">
        <v>171.19</v>
      </c>
      <c r="D826">
        <v>151.399</v>
      </c>
      <c r="E826">
        <v>38.4758</v>
      </c>
      <c r="F826">
        <v>0</v>
      </c>
      <c r="G826">
        <v>1.2300600000000001E-3</v>
      </c>
      <c r="H826">
        <v>0.995116</v>
      </c>
      <c r="I826">
        <v>0</v>
      </c>
    </row>
    <row r="827" spans="1:9" x14ac:dyDescent="0.25">
      <c r="A827" t="s">
        <v>88</v>
      </c>
      <c r="B827">
        <v>171.892</v>
      </c>
      <c r="C827">
        <v>171.19200000000001</v>
      </c>
      <c r="D827">
        <v>151.41300000000001</v>
      </c>
      <c r="E827">
        <v>38.480899999999998</v>
      </c>
      <c r="F827">
        <v>0</v>
      </c>
      <c r="G827">
        <v>1.2300499999999999E-3</v>
      </c>
      <c r="H827">
        <v>0.998722</v>
      </c>
      <c r="I827">
        <v>0</v>
      </c>
    </row>
    <row r="828" spans="1:9" x14ac:dyDescent="0.25">
      <c r="A828" t="s">
        <v>88</v>
      </c>
      <c r="B828">
        <v>171.82400000000001</v>
      </c>
      <c r="C828">
        <v>171.12200000000001</v>
      </c>
      <c r="D828">
        <v>151.38900000000001</v>
      </c>
      <c r="E828">
        <v>38.477800000000002</v>
      </c>
      <c r="F828">
        <v>0</v>
      </c>
      <c r="G828">
        <v>1.2300499999999999E-3</v>
      </c>
      <c r="H828">
        <v>0.99597500000000005</v>
      </c>
      <c r="I828">
        <v>0</v>
      </c>
    </row>
    <row r="829" spans="1:9" x14ac:dyDescent="0.25">
      <c r="A829" t="s">
        <v>88</v>
      </c>
      <c r="B829">
        <v>171.89500000000001</v>
      </c>
      <c r="C829">
        <v>171.197</v>
      </c>
      <c r="D829">
        <v>151.40600000000001</v>
      </c>
      <c r="E829">
        <v>38.484999999999999</v>
      </c>
      <c r="F829">
        <v>0</v>
      </c>
      <c r="G829">
        <v>1.2300499999999999E-3</v>
      </c>
      <c r="H829">
        <v>0.995116</v>
      </c>
      <c r="I829">
        <v>0</v>
      </c>
    </row>
    <row r="830" spans="1:9" x14ac:dyDescent="0.25">
      <c r="A830" t="s">
        <v>88</v>
      </c>
      <c r="B830">
        <v>171.92099999999999</v>
      </c>
      <c r="C830">
        <v>171.21799999999999</v>
      </c>
      <c r="D830">
        <v>151.38399999999999</v>
      </c>
      <c r="E830">
        <v>38.4696</v>
      </c>
      <c r="F830">
        <v>0</v>
      </c>
      <c r="G830">
        <v>1.2300499999999999E-3</v>
      </c>
      <c r="H830">
        <v>0.99833400000000005</v>
      </c>
      <c r="I830">
        <v>0</v>
      </c>
    </row>
    <row r="831" spans="1:9" x14ac:dyDescent="0.25">
      <c r="A831" t="s">
        <v>88</v>
      </c>
      <c r="B831">
        <v>172.02699999999999</v>
      </c>
      <c r="C831">
        <v>171.298</v>
      </c>
      <c r="D831">
        <v>151.39699999999999</v>
      </c>
      <c r="E831">
        <v>38.468600000000002</v>
      </c>
      <c r="F831">
        <v>0</v>
      </c>
      <c r="G831">
        <v>1.2300499999999999E-3</v>
      </c>
      <c r="H831">
        <v>0.99999700000000002</v>
      </c>
      <c r="I831">
        <v>0</v>
      </c>
    </row>
    <row r="832" spans="1:9" x14ac:dyDescent="0.25">
      <c r="A832" t="s">
        <v>88</v>
      </c>
      <c r="B832">
        <v>171.881</v>
      </c>
      <c r="C832">
        <v>171.17099999999999</v>
      </c>
      <c r="D832">
        <v>151.40100000000001</v>
      </c>
      <c r="E832">
        <v>38.471699999999998</v>
      </c>
      <c r="F832">
        <v>0</v>
      </c>
      <c r="G832">
        <v>1.2300499999999999E-3</v>
      </c>
      <c r="H832">
        <v>0.99806799999999996</v>
      </c>
      <c r="I832">
        <v>0</v>
      </c>
    </row>
    <row r="833" spans="1:25" x14ac:dyDescent="0.25">
      <c r="A833" t="s">
        <v>88</v>
      </c>
      <c r="B833">
        <v>171.82400000000001</v>
      </c>
      <c r="C833">
        <v>171.16399999999999</v>
      </c>
      <c r="D833">
        <v>151.39699999999999</v>
      </c>
      <c r="E833">
        <v>38.455300000000001</v>
      </c>
      <c r="F833">
        <v>0</v>
      </c>
      <c r="G833">
        <v>1.2300499999999999E-3</v>
      </c>
      <c r="H833">
        <v>0.995116</v>
      </c>
      <c r="I833">
        <v>0</v>
      </c>
    </row>
    <row r="834" spans="1:25" x14ac:dyDescent="0.25">
      <c r="A834" t="s">
        <v>88</v>
      </c>
      <c r="B834">
        <v>171.81200000000001</v>
      </c>
      <c r="C834">
        <v>171.12799999999999</v>
      </c>
      <c r="D834">
        <v>151.40799999999999</v>
      </c>
      <c r="E834">
        <v>38.481900000000003</v>
      </c>
      <c r="F834">
        <v>0</v>
      </c>
      <c r="G834">
        <v>1.23007E-3</v>
      </c>
      <c r="H834">
        <v>0.99951400000000001</v>
      </c>
      <c r="I834">
        <v>0</v>
      </c>
    </row>
    <row r="835" spans="1:25" x14ac:dyDescent="0.25">
      <c r="A835" t="s">
        <v>88</v>
      </c>
      <c r="B835">
        <v>171.78800000000001</v>
      </c>
      <c r="C835">
        <v>171.09100000000001</v>
      </c>
      <c r="D835">
        <v>151.36000000000001</v>
      </c>
      <c r="E835">
        <v>38.459400000000002</v>
      </c>
      <c r="F835">
        <v>0</v>
      </c>
      <c r="G835">
        <v>1.2300499999999999E-3</v>
      </c>
      <c r="H835">
        <v>0.99759900000000001</v>
      </c>
      <c r="I835">
        <v>0</v>
      </c>
    </row>
    <row r="836" spans="1:25" x14ac:dyDescent="0.25">
      <c r="A836" t="s">
        <v>88</v>
      </c>
      <c r="B836">
        <v>176.52099999999999</v>
      </c>
      <c r="C836">
        <v>175.70099999999999</v>
      </c>
      <c r="D836">
        <v>151.572</v>
      </c>
      <c r="E836">
        <v>38.480899999999998</v>
      </c>
      <c r="F836">
        <v>0</v>
      </c>
      <c r="G836">
        <v>1.2300499999999999E-3</v>
      </c>
      <c r="H836">
        <v>0.995116</v>
      </c>
      <c r="I836">
        <v>0</v>
      </c>
    </row>
    <row r="837" spans="1:25" x14ac:dyDescent="0.25">
      <c r="A837" t="s">
        <v>88</v>
      </c>
      <c r="B837">
        <v>175.072</v>
      </c>
      <c r="C837">
        <v>174.24700000000001</v>
      </c>
      <c r="D837">
        <v>151.702</v>
      </c>
      <c r="E837">
        <v>38.474699999999999</v>
      </c>
      <c r="F837">
        <v>0</v>
      </c>
      <c r="G837">
        <v>1.23007E-3</v>
      </c>
      <c r="H837">
        <v>0.99921199999999999</v>
      </c>
      <c r="I837">
        <v>0</v>
      </c>
    </row>
    <row r="838" spans="1:25" x14ac:dyDescent="0.25">
      <c r="A838" t="s">
        <v>88</v>
      </c>
      <c r="B838">
        <v>175.149</v>
      </c>
      <c r="C838">
        <v>174.39699999999999</v>
      </c>
      <c r="D838">
        <v>151.68700000000001</v>
      </c>
      <c r="E838">
        <v>38.482900000000001</v>
      </c>
      <c r="F838">
        <v>0</v>
      </c>
      <c r="G838">
        <v>1.2300600000000001E-3</v>
      </c>
      <c r="H838">
        <v>0.995116</v>
      </c>
      <c r="I838">
        <v>0</v>
      </c>
    </row>
    <row r="839" spans="1:25" x14ac:dyDescent="0.25">
      <c r="A839" t="s">
        <v>88</v>
      </c>
      <c r="B839">
        <v>175.172</v>
      </c>
      <c r="C839">
        <v>174.43600000000001</v>
      </c>
      <c r="D839">
        <v>151.69200000000001</v>
      </c>
      <c r="E839">
        <v>38.465499999999999</v>
      </c>
      <c r="F839">
        <v>0</v>
      </c>
      <c r="G839">
        <v>1.2300499999999999E-3</v>
      </c>
      <c r="H839">
        <v>0.99978199999999995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179.26300000000001</v>
      </c>
      <c r="C840">
        <v>178.416</v>
      </c>
      <c r="D840">
        <v>152.02500000000001</v>
      </c>
      <c r="E840">
        <v>38.473700000000001</v>
      </c>
      <c r="F840">
        <v>0</v>
      </c>
      <c r="G840">
        <v>1.2300900000000001E-3</v>
      </c>
      <c r="H840">
        <v>0.99805100000000002</v>
      </c>
      <c r="I840">
        <v>0</v>
      </c>
      <c r="R840">
        <f>AVERAGE(B791:B840)</f>
        <v>194.79608000000005</v>
      </c>
      <c r="S840">
        <f>AVERAGE(C791:C840)</f>
        <v>172.28539999999998</v>
      </c>
      <c r="U840">
        <f>_xlfn.VAR.P(B791:B840)</f>
        <v>18534.481942113594</v>
      </c>
      <c r="V840">
        <f>_xlfn.VAR.P(C791:C840)</f>
        <v>6.2598085599999935</v>
      </c>
      <c r="X840">
        <f>1.96*SQRT(U840)/50</f>
        <v>5.3367430452973315</v>
      </c>
      <c r="Y840">
        <f>1.96*SQRT(V840)/50</f>
        <v>9.8076868963269781E-2</v>
      </c>
    </row>
    <row r="841" spans="1:25" x14ac:dyDescent="0.25">
      <c r="A841" t="s">
        <v>88</v>
      </c>
      <c r="B841">
        <v>9741.9515570000003</v>
      </c>
      <c r="C841" t="s">
        <v>36</v>
      </c>
    </row>
    <row r="842" spans="1:25" x14ac:dyDescent="0.25">
      <c r="A842" t="s">
        <v>106</v>
      </c>
      <c r="B842">
        <v>193.089</v>
      </c>
      <c r="C842">
        <v>191.17</v>
      </c>
      <c r="D842">
        <v>170.43899999999999</v>
      </c>
      <c r="E842">
        <v>40.49</v>
      </c>
      <c r="F842">
        <v>0</v>
      </c>
      <c r="G842">
        <v>1.2300499999999999E-3</v>
      </c>
      <c r="H842">
        <v>0.99960800000000005</v>
      </c>
      <c r="I842">
        <v>0</v>
      </c>
    </row>
    <row r="843" spans="1:25" x14ac:dyDescent="0.25">
      <c r="A843" t="s">
        <v>106</v>
      </c>
      <c r="B843">
        <v>192.07300000000001</v>
      </c>
      <c r="C843">
        <v>190.36500000000001</v>
      </c>
      <c r="D843">
        <v>170.65</v>
      </c>
      <c r="E843">
        <v>40.5105</v>
      </c>
      <c r="F843">
        <v>0</v>
      </c>
      <c r="G843">
        <v>1.2300499999999999E-3</v>
      </c>
      <c r="H843">
        <v>0.995116</v>
      </c>
      <c r="I843">
        <v>0</v>
      </c>
    </row>
    <row r="844" spans="1:25" x14ac:dyDescent="0.25">
      <c r="A844" t="s">
        <v>106</v>
      </c>
      <c r="B844">
        <v>191.95</v>
      </c>
      <c r="C844">
        <v>190.251</v>
      </c>
      <c r="D844">
        <v>170.441</v>
      </c>
      <c r="E844">
        <v>40.488999999999997</v>
      </c>
      <c r="F844">
        <v>0</v>
      </c>
      <c r="G844">
        <v>1.2300499999999999E-3</v>
      </c>
      <c r="H844">
        <v>0.995116</v>
      </c>
      <c r="I844">
        <v>0</v>
      </c>
    </row>
    <row r="845" spans="1:25" x14ac:dyDescent="0.25">
      <c r="A845" t="s">
        <v>106</v>
      </c>
      <c r="B845">
        <v>192.202</v>
      </c>
      <c r="C845">
        <v>190.512</v>
      </c>
      <c r="D845">
        <v>170.673</v>
      </c>
      <c r="E845">
        <v>40.49</v>
      </c>
      <c r="F845">
        <v>0</v>
      </c>
      <c r="G845">
        <v>1.2300499999999999E-3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192.125</v>
      </c>
      <c r="C846">
        <v>190.42599999999999</v>
      </c>
      <c r="D846">
        <v>170.45400000000001</v>
      </c>
      <c r="E846">
        <v>40.486899999999999</v>
      </c>
      <c r="F846">
        <v>0</v>
      </c>
      <c r="G846">
        <v>1.2300499999999999E-3</v>
      </c>
      <c r="H846">
        <v>0.995116</v>
      </c>
      <c r="I846">
        <v>0</v>
      </c>
    </row>
    <row r="847" spans="1:25" x14ac:dyDescent="0.25">
      <c r="A847" t="s">
        <v>106</v>
      </c>
      <c r="B847">
        <v>199.58500000000001</v>
      </c>
      <c r="C847">
        <v>197.77500000000001</v>
      </c>
      <c r="D847">
        <v>170.70400000000001</v>
      </c>
      <c r="E847">
        <v>40.491999999999997</v>
      </c>
      <c r="F847">
        <v>0</v>
      </c>
      <c r="G847">
        <v>1.2300499999999999E-3</v>
      </c>
      <c r="H847">
        <v>0.99952399999999997</v>
      </c>
      <c r="I847">
        <v>0</v>
      </c>
    </row>
    <row r="848" spans="1:25" x14ac:dyDescent="0.25">
      <c r="A848" t="s">
        <v>106</v>
      </c>
      <c r="B848">
        <v>191.96799999999999</v>
      </c>
      <c r="C848">
        <v>190.256</v>
      </c>
      <c r="D848">
        <v>170.453</v>
      </c>
      <c r="E848">
        <v>40.486899999999999</v>
      </c>
      <c r="F848">
        <v>0</v>
      </c>
      <c r="G848">
        <v>1.2300600000000001E-3</v>
      </c>
      <c r="H848">
        <v>0.99974499999999999</v>
      </c>
      <c r="I848">
        <v>0</v>
      </c>
    </row>
    <row r="849" spans="1:9" x14ac:dyDescent="0.25">
      <c r="A849" t="s">
        <v>106</v>
      </c>
      <c r="B849">
        <v>192.238</v>
      </c>
      <c r="C849">
        <v>190.52600000000001</v>
      </c>
      <c r="D849">
        <v>170.7</v>
      </c>
      <c r="E849">
        <v>40.514600000000002</v>
      </c>
      <c r="F849">
        <v>0</v>
      </c>
      <c r="G849">
        <v>1.2300499999999999E-3</v>
      </c>
      <c r="H849">
        <v>0.99521199999999999</v>
      </c>
      <c r="I849">
        <v>0</v>
      </c>
    </row>
    <row r="850" spans="1:9" x14ac:dyDescent="0.25">
      <c r="A850" t="s">
        <v>106</v>
      </c>
      <c r="B850">
        <v>191.98</v>
      </c>
      <c r="C850">
        <v>190.256</v>
      </c>
      <c r="D850">
        <v>170.47300000000001</v>
      </c>
      <c r="E850">
        <v>40.49</v>
      </c>
      <c r="F850">
        <v>0</v>
      </c>
      <c r="G850">
        <v>1.23007E-3</v>
      </c>
      <c r="H850">
        <v>0.99938000000000005</v>
      </c>
      <c r="I850">
        <v>0</v>
      </c>
    </row>
    <row r="851" spans="1:9" x14ac:dyDescent="0.25">
      <c r="A851" t="s">
        <v>106</v>
      </c>
      <c r="B851">
        <v>192.17099999999999</v>
      </c>
      <c r="C851">
        <v>190.43100000000001</v>
      </c>
      <c r="D851">
        <v>170.66</v>
      </c>
      <c r="E851">
        <v>40.491</v>
      </c>
      <c r="F851">
        <v>0</v>
      </c>
      <c r="G851">
        <v>1.2300499999999999E-3</v>
      </c>
      <c r="H851">
        <v>0.99895400000000001</v>
      </c>
      <c r="I851">
        <v>0</v>
      </c>
    </row>
    <row r="852" spans="1:9" x14ac:dyDescent="0.25">
      <c r="A852" t="s">
        <v>106</v>
      </c>
      <c r="B852">
        <v>191.96</v>
      </c>
      <c r="C852">
        <v>190.262</v>
      </c>
      <c r="D852">
        <v>170.45599999999999</v>
      </c>
      <c r="E852">
        <v>40.496099999999998</v>
      </c>
      <c r="F852">
        <v>0</v>
      </c>
      <c r="G852">
        <v>1.2300499999999999E-3</v>
      </c>
      <c r="H852">
        <v>0.99835200000000002</v>
      </c>
      <c r="I852">
        <v>0</v>
      </c>
    </row>
    <row r="853" spans="1:9" x14ac:dyDescent="0.25">
      <c r="A853" t="s">
        <v>106</v>
      </c>
      <c r="B853">
        <v>196.68600000000001</v>
      </c>
      <c r="C853">
        <v>194.21600000000001</v>
      </c>
      <c r="D853">
        <v>171.14400000000001</v>
      </c>
      <c r="E853">
        <v>40.503300000000003</v>
      </c>
      <c r="F853">
        <v>0</v>
      </c>
      <c r="G853">
        <v>1.2300600000000001E-3</v>
      </c>
      <c r="H853">
        <v>0.999587</v>
      </c>
      <c r="I853">
        <v>0</v>
      </c>
    </row>
    <row r="854" spans="1:9" x14ac:dyDescent="0.25">
      <c r="A854" t="s">
        <v>106</v>
      </c>
      <c r="B854">
        <v>200.137</v>
      </c>
      <c r="C854">
        <v>197.25700000000001</v>
      </c>
      <c r="D854">
        <v>171.19300000000001</v>
      </c>
      <c r="E854">
        <v>40.491</v>
      </c>
      <c r="F854">
        <v>0</v>
      </c>
      <c r="G854">
        <v>1.2300600000000001E-3</v>
      </c>
      <c r="H854">
        <v>0.99961100000000003</v>
      </c>
      <c r="I854">
        <v>0</v>
      </c>
    </row>
    <row r="855" spans="1:9" x14ac:dyDescent="0.25">
      <c r="A855" t="s">
        <v>106</v>
      </c>
      <c r="B855">
        <v>194.947</v>
      </c>
      <c r="C855">
        <v>193.17500000000001</v>
      </c>
      <c r="D855">
        <v>170.91399999999999</v>
      </c>
      <c r="E855">
        <v>40.501300000000001</v>
      </c>
      <c r="F855">
        <v>0</v>
      </c>
      <c r="G855">
        <v>1.2300499999999999E-3</v>
      </c>
      <c r="H855">
        <v>0.99938099999999996</v>
      </c>
      <c r="I855">
        <v>0</v>
      </c>
    </row>
    <row r="856" spans="1:9" x14ac:dyDescent="0.25">
      <c r="A856" t="s">
        <v>106</v>
      </c>
      <c r="B856">
        <v>199.17500000000001</v>
      </c>
      <c r="C856">
        <v>197.13</v>
      </c>
      <c r="D856">
        <v>171.102</v>
      </c>
      <c r="E856">
        <v>40.486899999999999</v>
      </c>
      <c r="F856">
        <v>0</v>
      </c>
      <c r="G856">
        <v>1.2300499999999999E-3</v>
      </c>
      <c r="H856">
        <v>0.996471</v>
      </c>
      <c r="I856">
        <v>0</v>
      </c>
    </row>
    <row r="857" spans="1:9" x14ac:dyDescent="0.25">
      <c r="A857" t="s">
        <v>106</v>
      </c>
      <c r="B857">
        <v>199.15600000000001</v>
      </c>
      <c r="C857">
        <v>197.02500000000001</v>
      </c>
      <c r="D857">
        <v>170.63300000000001</v>
      </c>
      <c r="E857">
        <v>40.516599999999997</v>
      </c>
      <c r="F857">
        <v>0</v>
      </c>
      <c r="G857">
        <v>1.2300499999999999E-3</v>
      </c>
      <c r="H857">
        <v>0.995116</v>
      </c>
      <c r="I857">
        <v>0</v>
      </c>
    </row>
    <row r="858" spans="1:9" x14ac:dyDescent="0.25">
      <c r="A858" t="s">
        <v>106</v>
      </c>
      <c r="B858">
        <v>1071.3599999999999</v>
      </c>
      <c r="C858">
        <v>191.03200000000001</v>
      </c>
      <c r="D858">
        <v>170.48699999999999</v>
      </c>
      <c r="E858">
        <v>40.497199999999999</v>
      </c>
      <c r="F858">
        <v>0</v>
      </c>
      <c r="G858">
        <v>1.2300499999999999E-3</v>
      </c>
      <c r="H858">
        <v>0.99779700000000005</v>
      </c>
      <c r="I858">
        <v>0</v>
      </c>
    </row>
    <row r="859" spans="1:9" x14ac:dyDescent="0.25">
      <c r="A859" t="s">
        <v>106</v>
      </c>
      <c r="B859">
        <v>198.792</v>
      </c>
      <c r="C859">
        <v>195.45599999999999</v>
      </c>
      <c r="D859">
        <v>170.77199999999999</v>
      </c>
      <c r="E859">
        <v>40.507399999999997</v>
      </c>
      <c r="F859">
        <v>0</v>
      </c>
      <c r="G859">
        <v>1.2300499999999999E-3</v>
      </c>
      <c r="H859">
        <v>0.99518499999999999</v>
      </c>
      <c r="I859">
        <v>0</v>
      </c>
    </row>
    <row r="860" spans="1:9" x14ac:dyDescent="0.25">
      <c r="A860" t="s">
        <v>106</v>
      </c>
      <c r="B860">
        <v>192.75299999999999</v>
      </c>
      <c r="C860">
        <v>190.87700000000001</v>
      </c>
      <c r="D860">
        <v>170.47900000000001</v>
      </c>
      <c r="E860">
        <v>40.504300000000001</v>
      </c>
      <c r="F860">
        <v>0</v>
      </c>
      <c r="G860">
        <v>1.2300499999999999E-3</v>
      </c>
      <c r="H860">
        <v>0.995116</v>
      </c>
      <c r="I860">
        <v>0</v>
      </c>
    </row>
    <row r="861" spans="1:9" x14ac:dyDescent="0.25">
      <c r="A861" t="s">
        <v>106</v>
      </c>
      <c r="B861">
        <v>392.44400000000002</v>
      </c>
      <c r="C861">
        <v>191.01599999999999</v>
      </c>
      <c r="D861">
        <v>170.69499999999999</v>
      </c>
      <c r="E861">
        <v>40.511499999999998</v>
      </c>
      <c r="F861">
        <v>0</v>
      </c>
      <c r="G861">
        <v>1.2300499999999999E-3</v>
      </c>
      <c r="H861">
        <v>0.99895999999999996</v>
      </c>
      <c r="I861">
        <v>0</v>
      </c>
    </row>
    <row r="862" spans="1:9" x14ac:dyDescent="0.25">
      <c r="A862" t="s">
        <v>106</v>
      </c>
      <c r="B862">
        <v>192.01900000000001</v>
      </c>
      <c r="C862">
        <v>190.37200000000001</v>
      </c>
      <c r="D862">
        <v>170.04900000000001</v>
      </c>
      <c r="E862">
        <v>40.491999999999997</v>
      </c>
      <c r="F862">
        <v>0</v>
      </c>
      <c r="G862">
        <v>1.2300499999999999E-3</v>
      </c>
      <c r="H862">
        <v>0.99759799999999998</v>
      </c>
      <c r="I862">
        <v>0</v>
      </c>
    </row>
    <row r="863" spans="1:9" x14ac:dyDescent="0.25">
      <c r="A863" t="s">
        <v>106</v>
      </c>
      <c r="B863">
        <v>195.32300000000001</v>
      </c>
      <c r="C863">
        <v>193.18799999999999</v>
      </c>
      <c r="D863">
        <v>170.935</v>
      </c>
      <c r="E863">
        <v>40.491999999999997</v>
      </c>
      <c r="F863">
        <v>0</v>
      </c>
      <c r="G863">
        <v>1.2300499999999999E-3</v>
      </c>
      <c r="H863">
        <v>0.999255</v>
      </c>
      <c r="I863">
        <v>0</v>
      </c>
    </row>
    <row r="864" spans="1:9" x14ac:dyDescent="0.25">
      <c r="A864" t="s">
        <v>106</v>
      </c>
      <c r="B864">
        <v>199.126</v>
      </c>
      <c r="C864">
        <v>195.86199999999999</v>
      </c>
      <c r="D864">
        <v>170.642</v>
      </c>
      <c r="E864">
        <v>40.491</v>
      </c>
      <c r="F864">
        <v>0</v>
      </c>
      <c r="G864">
        <v>1.2300799999999999E-3</v>
      </c>
      <c r="H864">
        <v>0.99646299999999999</v>
      </c>
      <c r="I864">
        <v>0</v>
      </c>
    </row>
    <row r="865" spans="1:9" x14ac:dyDescent="0.25">
      <c r="A865" t="s">
        <v>106</v>
      </c>
      <c r="B865">
        <v>200.49100000000001</v>
      </c>
      <c r="C865">
        <v>198.65700000000001</v>
      </c>
      <c r="D865">
        <v>170.67699999999999</v>
      </c>
      <c r="E865">
        <v>40.4726</v>
      </c>
      <c r="F865">
        <v>0</v>
      </c>
      <c r="G865">
        <v>1.2300499999999999E-3</v>
      </c>
      <c r="H865">
        <v>0.99770999999999999</v>
      </c>
      <c r="I865">
        <v>0</v>
      </c>
    </row>
    <row r="866" spans="1:9" x14ac:dyDescent="0.25">
      <c r="A866" t="s">
        <v>106</v>
      </c>
      <c r="B866">
        <v>191.94300000000001</v>
      </c>
      <c r="C866">
        <v>190.25399999999999</v>
      </c>
      <c r="D866">
        <v>170.489</v>
      </c>
      <c r="E866">
        <v>40.4818</v>
      </c>
      <c r="F866">
        <v>0</v>
      </c>
      <c r="G866">
        <v>1.2300499999999999E-3</v>
      </c>
      <c r="H866">
        <v>0.99776200000000004</v>
      </c>
      <c r="I866">
        <v>0</v>
      </c>
    </row>
    <row r="867" spans="1:9" x14ac:dyDescent="0.25">
      <c r="A867" t="s">
        <v>106</v>
      </c>
      <c r="B867">
        <v>192.19200000000001</v>
      </c>
      <c r="C867">
        <v>190.49700000000001</v>
      </c>
      <c r="D867">
        <v>170.65899999999999</v>
      </c>
      <c r="E867">
        <v>40.499200000000002</v>
      </c>
      <c r="F867">
        <v>0</v>
      </c>
      <c r="G867">
        <v>1.23007E-3</v>
      </c>
      <c r="H867">
        <v>0.99803500000000001</v>
      </c>
      <c r="I867">
        <v>0</v>
      </c>
    </row>
    <row r="868" spans="1:9" x14ac:dyDescent="0.25">
      <c r="A868" t="s">
        <v>106</v>
      </c>
      <c r="B868">
        <v>192.077</v>
      </c>
      <c r="C868">
        <v>190.404</v>
      </c>
      <c r="D868">
        <v>170.506</v>
      </c>
      <c r="E868">
        <v>40.497199999999999</v>
      </c>
      <c r="F868">
        <v>0</v>
      </c>
      <c r="G868">
        <v>1.2300499999999999E-3</v>
      </c>
      <c r="H868">
        <v>0.99809700000000001</v>
      </c>
      <c r="I868">
        <v>0</v>
      </c>
    </row>
    <row r="869" spans="1:9" x14ac:dyDescent="0.25">
      <c r="A869" t="s">
        <v>106</v>
      </c>
      <c r="B869">
        <v>192.21799999999999</v>
      </c>
      <c r="C869">
        <v>190.554</v>
      </c>
      <c r="D869">
        <v>170.70099999999999</v>
      </c>
      <c r="E869">
        <v>40.488999999999997</v>
      </c>
      <c r="F869">
        <v>0</v>
      </c>
      <c r="G869">
        <v>1.2300499999999999E-3</v>
      </c>
      <c r="H869">
        <v>0.99759299999999995</v>
      </c>
      <c r="I869">
        <v>0</v>
      </c>
    </row>
    <row r="870" spans="1:9" x14ac:dyDescent="0.25">
      <c r="A870" t="s">
        <v>106</v>
      </c>
      <c r="B870">
        <v>191.96100000000001</v>
      </c>
      <c r="C870">
        <v>190.30099999999999</v>
      </c>
      <c r="D870">
        <v>170.49700000000001</v>
      </c>
      <c r="E870">
        <v>40.530900000000003</v>
      </c>
      <c r="F870">
        <v>0</v>
      </c>
      <c r="G870">
        <v>1.2300600000000001E-3</v>
      </c>
      <c r="H870">
        <v>0.99742699999999995</v>
      </c>
      <c r="I870">
        <v>0</v>
      </c>
    </row>
    <row r="871" spans="1:9" x14ac:dyDescent="0.25">
      <c r="A871" t="s">
        <v>106</v>
      </c>
      <c r="B871">
        <v>192.08500000000001</v>
      </c>
      <c r="C871">
        <v>190.46100000000001</v>
      </c>
      <c r="D871">
        <v>170.64599999999999</v>
      </c>
      <c r="E871">
        <v>40.486899999999999</v>
      </c>
      <c r="F871">
        <v>0</v>
      </c>
      <c r="G871">
        <v>1.2300499999999999E-3</v>
      </c>
      <c r="H871">
        <v>0.99771699999999996</v>
      </c>
      <c r="I871">
        <v>0</v>
      </c>
    </row>
    <row r="872" spans="1:9" x14ac:dyDescent="0.25">
      <c r="A872" t="s">
        <v>106</v>
      </c>
      <c r="B872">
        <v>192.09899999999999</v>
      </c>
      <c r="C872">
        <v>190.43700000000001</v>
      </c>
      <c r="D872">
        <v>170.48500000000001</v>
      </c>
      <c r="E872">
        <v>40.512500000000003</v>
      </c>
      <c r="F872">
        <v>0</v>
      </c>
      <c r="G872">
        <v>1.2300499999999999E-3</v>
      </c>
      <c r="H872">
        <v>0.99817199999999995</v>
      </c>
      <c r="I872">
        <v>0</v>
      </c>
    </row>
    <row r="873" spans="1:9" x14ac:dyDescent="0.25">
      <c r="A873" t="s">
        <v>106</v>
      </c>
      <c r="B873">
        <v>192.16399999999999</v>
      </c>
      <c r="C873">
        <v>190.48</v>
      </c>
      <c r="D873">
        <v>170.654</v>
      </c>
      <c r="E873">
        <v>40.488999999999997</v>
      </c>
      <c r="F873">
        <v>0</v>
      </c>
      <c r="G873">
        <v>1.2300600000000001E-3</v>
      </c>
      <c r="H873">
        <v>0.99754500000000002</v>
      </c>
      <c r="I873">
        <v>0</v>
      </c>
    </row>
    <row r="874" spans="1:9" x14ac:dyDescent="0.25">
      <c r="A874" t="s">
        <v>106</v>
      </c>
      <c r="B874">
        <v>191.97800000000001</v>
      </c>
      <c r="C874">
        <v>190.286</v>
      </c>
      <c r="D874">
        <v>170.49199999999999</v>
      </c>
      <c r="E874">
        <v>40.505400000000002</v>
      </c>
      <c r="F874">
        <v>0</v>
      </c>
      <c r="G874">
        <v>1.2300499999999999E-3</v>
      </c>
      <c r="H874">
        <v>0.999668</v>
      </c>
      <c r="I874">
        <v>0</v>
      </c>
    </row>
    <row r="875" spans="1:9" x14ac:dyDescent="0.25">
      <c r="A875" t="s">
        <v>106</v>
      </c>
      <c r="B875">
        <v>192.20400000000001</v>
      </c>
      <c r="C875">
        <v>190.50800000000001</v>
      </c>
      <c r="D875">
        <v>170.67</v>
      </c>
      <c r="E875">
        <v>40.488999999999997</v>
      </c>
      <c r="F875">
        <v>0</v>
      </c>
      <c r="G875">
        <v>1.2300499999999999E-3</v>
      </c>
      <c r="H875">
        <v>0.995116</v>
      </c>
      <c r="I875">
        <v>0</v>
      </c>
    </row>
    <row r="876" spans="1:9" x14ac:dyDescent="0.25">
      <c r="A876" t="s">
        <v>106</v>
      </c>
      <c r="B876">
        <v>204.215</v>
      </c>
      <c r="C876">
        <v>202.505</v>
      </c>
      <c r="D876">
        <v>170.48699999999999</v>
      </c>
      <c r="E876">
        <v>40.5002</v>
      </c>
      <c r="F876">
        <v>0</v>
      </c>
      <c r="G876">
        <v>1.2300499999999999E-3</v>
      </c>
      <c r="H876">
        <v>0.995116</v>
      </c>
      <c r="I876">
        <v>0</v>
      </c>
    </row>
    <row r="877" spans="1:9" x14ac:dyDescent="0.25">
      <c r="A877" t="s">
        <v>106</v>
      </c>
      <c r="B877">
        <v>192.196</v>
      </c>
      <c r="C877">
        <v>190.50899999999999</v>
      </c>
      <c r="D877">
        <v>170.69900000000001</v>
      </c>
      <c r="E877">
        <v>40.504300000000001</v>
      </c>
      <c r="F877">
        <v>0</v>
      </c>
      <c r="G877">
        <v>1.2300499999999999E-3</v>
      </c>
      <c r="H877">
        <v>0.99714800000000003</v>
      </c>
      <c r="I877">
        <v>0</v>
      </c>
    </row>
    <row r="878" spans="1:9" x14ac:dyDescent="0.25">
      <c r="A878" t="s">
        <v>106</v>
      </c>
      <c r="B878">
        <v>191.98699999999999</v>
      </c>
      <c r="C878">
        <v>190.309</v>
      </c>
      <c r="D878">
        <v>170.483</v>
      </c>
      <c r="E878">
        <v>40.488999999999997</v>
      </c>
      <c r="F878">
        <v>0</v>
      </c>
      <c r="G878">
        <v>1.2300499999999999E-3</v>
      </c>
      <c r="H878">
        <v>0.995116</v>
      </c>
      <c r="I878">
        <v>0</v>
      </c>
    </row>
    <row r="879" spans="1:9" x14ac:dyDescent="0.25">
      <c r="A879" t="s">
        <v>106</v>
      </c>
      <c r="B879">
        <v>192.14500000000001</v>
      </c>
      <c r="C879">
        <v>190.434</v>
      </c>
      <c r="D879">
        <v>170.68100000000001</v>
      </c>
      <c r="E879">
        <v>40.509500000000003</v>
      </c>
      <c r="F879">
        <v>0</v>
      </c>
      <c r="G879">
        <v>1.2300600000000001E-3</v>
      </c>
      <c r="H879">
        <v>0.99879700000000005</v>
      </c>
      <c r="I879">
        <v>0</v>
      </c>
    </row>
    <row r="880" spans="1:9" x14ac:dyDescent="0.25">
      <c r="A880" t="s">
        <v>106</v>
      </c>
      <c r="B880">
        <v>192.08699999999999</v>
      </c>
      <c r="C880">
        <v>190.399</v>
      </c>
      <c r="D880">
        <v>170.523</v>
      </c>
      <c r="E880">
        <v>40.501300000000001</v>
      </c>
      <c r="F880">
        <v>0</v>
      </c>
      <c r="G880">
        <v>1.2300499999999999E-3</v>
      </c>
      <c r="H880">
        <v>0.99615799999999999</v>
      </c>
      <c r="I880">
        <v>0</v>
      </c>
    </row>
    <row r="881" spans="1:25" x14ac:dyDescent="0.25">
      <c r="A881" t="s">
        <v>106</v>
      </c>
      <c r="B881">
        <v>192.22399999999999</v>
      </c>
      <c r="C881">
        <v>190.524</v>
      </c>
      <c r="D881">
        <v>170.69300000000001</v>
      </c>
      <c r="E881">
        <v>40.508400000000002</v>
      </c>
      <c r="F881">
        <v>0</v>
      </c>
      <c r="G881">
        <v>1.2300600000000001E-3</v>
      </c>
      <c r="H881">
        <v>0.99610900000000002</v>
      </c>
      <c r="I881">
        <v>0</v>
      </c>
    </row>
    <row r="882" spans="1:25" x14ac:dyDescent="0.25">
      <c r="A882" t="s">
        <v>106</v>
      </c>
      <c r="B882">
        <v>192.018</v>
      </c>
      <c r="C882">
        <v>190.31700000000001</v>
      </c>
      <c r="D882">
        <v>170.471</v>
      </c>
      <c r="E882">
        <v>40.484900000000003</v>
      </c>
      <c r="F882">
        <v>0</v>
      </c>
      <c r="G882">
        <v>1.2300499999999999E-3</v>
      </c>
      <c r="H882">
        <v>0.99595999999999996</v>
      </c>
      <c r="I882">
        <v>0</v>
      </c>
    </row>
    <row r="883" spans="1:25" x14ac:dyDescent="0.25">
      <c r="A883" t="s">
        <v>106</v>
      </c>
      <c r="B883">
        <v>192.14</v>
      </c>
      <c r="C883">
        <v>190.43700000000001</v>
      </c>
      <c r="D883">
        <v>170.679</v>
      </c>
      <c r="E883">
        <v>40.494100000000003</v>
      </c>
      <c r="F883">
        <v>0</v>
      </c>
      <c r="G883">
        <v>1.2300499999999999E-3</v>
      </c>
      <c r="H883">
        <v>0.99800299999999997</v>
      </c>
      <c r="I883">
        <v>0</v>
      </c>
    </row>
    <row r="884" spans="1:25" x14ac:dyDescent="0.25">
      <c r="A884" t="s">
        <v>106</v>
      </c>
      <c r="B884">
        <v>192.07499999999999</v>
      </c>
      <c r="C884">
        <v>190.35499999999999</v>
      </c>
      <c r="D884">
        <v>170.471</v>
      </c>
      <c r="E884">
        <v>40.474600000000002</v>
      </c>
      <c r="F884">
        <v>0</v>
      </c>
      <c r="G884">
        <v>1.2300499999999999E-3</v>
      </c>
      <c r="H884">
        <v>0.99896200000000002</v>
      </c>
      <c r="I884">
        <v>0</v>
      </c>
    </row>
    <row r="885" spans="1:25" x14ac:dyDescent="0.25">
      <c r="A885" t="s">
        <v>106</v>
      </c>
      <c r="B885">
        <v>192.33099999999999</v>
      </c>
      <c r="C885">
        <v>190.613</v>
      </c>
      <c r="D885">
        <v>170.66499999999999</v>
      </c>
      <c r="E885">
        <v>40.494100000000003</v>
      </c>
      <c r="F885">
        <v>0</v>
      </c>
      <c r="G885">
        <v>1.2300499999999999E-3</v>
      </c>
      <c r="H885">
        <v>0.99719199999999997</v>
      </c>
      <c r="I885">
        <v>0</v>
      </c>
    </row>
    <row r="886" spans="1:25" x14ac:dyDescent="0.25">
      <c r="A886" t="s">
        <v>106</v>
      </c>
      <c r="B886">
        <v>192.001</v>
      </c>
      <c r="C886">
        <v>190.28899999999999</v>
      </c>
      <c r="D886">
        <v>170.517</v>
      </c>
      <c r="E886">
        <v>40.5105</v>
      </c>
      <c r="F886">
        <v>0</v>
      </c>
      <c r="G886">
        <v>1.2300799999999999E-3</v>
      </c>
      <c r="H886">
        <v>0.99826400000000004</v>
      </c>
      <c r="I886">
        <v>0</v>
      </c>
    </row>
    <row r="887" spans="1:25" x14ac:dyDescent="0.25">
      <c r="A887" t="s">
        <v>106</v>
      </c>
      <c r="B887">
        <v>194.86699999999999</v>
      </c>
      <c r="C887">
        <v>193.143</v>
      </c>
      <c r="D887">
        <v>170.64599999999999</v>
      </c>
      <c r="E887">
        <v>40.503300000000003</v>
      </c>
      <c r="F887">
        <v>0</v>
      </c>
      <c r="G887">
        <v>1.2301E-3</v>
      </c>
      <c r="H887">
        <v>0.99865800000000005</v>
      </c>
      <c r="I887">
        <v>0</v>
      </c>
    </row>
    <row r="888" spans="1:25" x14ac:dyDescent="0.25">
      <c r="A888" t="s">
        <v>106</v>
      </c>
      <c r="B888">
        <v>192.053</v>
      </c>
      <c r="C888">
        <v>190.358</v>
      </c>
      <c r="D888">
        <v>170.45099999999999</v>
      </c>
      <c r="E888">
        <v>40.483899999999998</v>
      </c>
      <c r="F888">
        <v>0</v>
      </c>
      <c r="G888">
        <v>1.2300499999999999E-3</v>
      </c>
      <c r="H888">
        <v>0.997054</v>
      </c>
      <c r="I888">
        <v>0</v>
      </c>
    </row>
    <row r="889" spans="1:25" x14ac:dyDescent="0.25">
      <c r="A889" t="s">
        <v>106</v>
      </c>
      <c r="B889">
        <v>192.30199999999999</v>
      </c>
      <c r="C889">
        <v>190.62</v>
      </c>
      <c r="D889">
        <v>170.673</v>
      </c>
      <c r="E889">
        <v>40.497100000000003</v>
      </c>
      <c r="F889">
        <v>0</v>
      </c>
      <c r="G889">
        <v>1.2300600000000001E-3</v>
      </c>
      <c r="H889">
        <v>0.99762499999999998</v>
      </c>
      <c r="I889">
        <v>0</v>
      </c>
    </row>
    <row r="890" spans="1:25" x14ac:dyDescent="0.25">
      <c r="A890" t="s">
        <v>106</v>
      </c>
      <c r="B890">
        <v>192.09700000000001</v>
      </c>
      <c r="C890">
        <v>190.40899999999999</v>
      </c>
      <c r="D890">
        <v>170.453</v>
      </c>
      <c r="E890">
        <v>40.486899999999999</v>
      </c>
      <c r="F890">
        <v>0</v>
      </c>
      <c r="G890">
        <v>1.2300600000000001E-3</v>
      </c>
      <c r="H890">
        <v>0.99993699999999996</v>
      </c>
      <c r="I890">
        <v>0</v>
      </c>
    </row>
    <row r="891" spans="1:25" x14ac:dyDescent="0.25">
      <c r="A891" t="s">
        <v>106</v>
      </c>
      <c r="B891">
        <v>192.137</v>
      </c>
      <c r="C891">
        <v>190.44499999999999</v>
      </c>
      <c r="D891">
        <v>170.67699999999999</v>
      </c>
      <c r="E891">
        <v>40.518700000000003</v>
      </c>
      <c r="F891">
        <v>0</v>
      </c>
      <c r="G891">
        <v>1.2300499999999999E-3</v>
      </c>
      <c r="H891">
        <v>0.995116</v>
      </c>
      <c r="I891">
        <v>0</v>
      </c>
    </row>
    <row r="892" spans="1:25" x14ac:dyDescent="0.25">
      <c r="A892" t="s">
        <v>106</v>
      </c>
      <c r="B892">
        <v>191.91800000000001</v>
      </c>
      <c r="C892">
        <v>190.27600000000001</v>
      </c>
      <c r="D892">
        <v>170.47900000000001</v>
      </c>
      <c r="E892">
        <v>40.508400000000002</v>
      </c>
      <c r="F892">
        <v>0</v>
      </c>
      <c r="G892">
        <v>1.2300600000000001E-3</v>
      </c>
      <c r="H892">
        <v>0.99767399999999995</v>
      </c>
      <c r="I892">
        <v>0</v>
      </c>
    </row>
    <row r="893" spans="1:25" x14ac:dyDescent="0.25">
      <c r="A893" t="s">
        <v>106</v>
      </c>
      <c r="B893">
        <v>192.13300000000001</v>
      </c>
      <c r="C893">
        <v>190.47200000000001</v>
      </c>
      <c r="D893">
        <v>170.67699999999999</v>
      </c>
      <c r="E893">
        <v>40.517600000000002</v>
      </c>
      <c r="F893">
        <v>0</v>
      </c>
      <c r="G893">
        <v>1.2300600000000001E-3</v>
      </c>
      <c r="H893">
        <v>0.99962799999999996</v>
      </c>
      <c r="I893">
        <v>0</v>
      </c>
    </row>
    <row r="894" spans="1:25" x14ac:dyDescent="0.25">
      <c r="A894" t="s">
        <v>106</v>
      </c>
      <c r="B894">
        <v>191.87200000000001</v>
      </c>
      <c r="C894">
        <v>190.19900000000001</v>
      </c>
      <c r="D894">
        <v>170.43600000000001</v>
      </c>
      <c r="E894">
        <v>40.506399999999999</v>
      </c>
      <c r="F894">
        <v>0</v>
      </c>
      <c r="G894">
        <v>1.2300499999999999E-3</v>
      </c>
      <c r="H894">
        <v>0.99754799999999999</v>
      </c>
      <c r="I894">
        <v>0</v>
      </c>
    </row>
    <row r="895" spans="1:25" x14ac:dyDescent="0.25">
      <c r="A895" t="s">
        <v>106</v>
      </c>
      <c r="B895">
        <v>192.11199999999999</v>
      </c>
      <c r="C895">
        <v>190.429</v>
      </c>
      <c r="D895">
        <v>170.685</v>
      </c>
      <c r="E895">
        <v>40.488900000000001</v>
      </c>
      <c r="F895">
        <v>0</v>
      </c>
      <c r="G895">
        <v>1.2300600000000001E-3</v>
      </c>
      <c r="H895">
        <v>0.99986299999999995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199.47</v>
      </c>
      <c r="C896">
        <v>197.64099999999999</v>
      </c>
      <c r="D896">
        <v>170.459</v>
      </c>
      <c r="E896">
        <v>40.476700000000001</v>
      </c>
      <c r="F896">
        <v>0</v>
      </c>
      <c r="G896">
        <v>1.2300499999999999E-3</v>
      </c>
      <c r="H896">
        <v>0.995116</v>
      </c>
      <c r="I896">
        <v>0</v>
      </c>
      <c r="R896">
        <f>AVERAGE(B847:B896)</f>
        <v>215.39223999999999</v>
      </c>
      <c r="S896">
        <f>AVERAGE(C847:C896)</f>
        <v>191.99268000000004</v>
      </c>
      <c r="U896">
        <f>_xlfn.VAR.P(B847:B896)</f>
        <v>15734.871604702414</v>
      </c>
      <c r="V896">
        <f>_xlfn.VAR.P(C847:C896)</f>
        <v>8.5052404575999923</v>
      </c>
      <c r="X896">
        <f>1.96*SQRT(U896)/50</f>
        <v>4.917197687977362</v>
      </c>
      <c r="Y896">
        <f>1.96*SQRT(V896)/50</f>
        <v>0.11432188196826737</v>
      </c>
    </row>
    <row r="897" spans="1:15" x14ac:dyDescent="0.25">
      <c r="A897" t="s">
        <v>106</v>
      </c>
      <c r="B897">
        <v>10772.014138</v>
      </c>
      <c r="C897" t="s">
        <v>36</v>
      </c>
    </row>
    <row r="898" spans="1:15" x14ac:dyDescent="0.25">
      <c r="A898" t="s">
        <v>41</v>
      </c>
      <c r="B898">
        <v>2400.71</v>
      </c>
      <c r="C898">
        <v>2292.85</v>
      </c>
      <c r="D898">
        <v>2292.44</v>
      </c>
      <c r="E898">
        <v>2283.19</v>
      </c>
      <c r="F898">
        <v>19.822600000000001</v>
      </c>
      <c r="G898">
        <v>1087.19</v>
      </c>
      <c r="H898">
        <v>189.565</v>
      </c>
      <c r="I898">
        <v>178.04499999999999</v>
      </c>
      <c r="J898">
        <v>208.137</v>
      </c>
      <c r="K898">
        <v>833.08299999999997</v>
      </c>
      <c r="L898">
        <v>1.23007E-3</v>
      </c>
      <c r="M898">
        <v>0.99975899999999995</v>
      </c>
      <c r="N898">
        <v>0</v>
      </c>
      <c r="O898" t="s">
        <v>42</v>
      </c>
    </row>
    <row r="899" spans="1:15" x14ac:dyDescent="0.25">
      <c r="A899" t="s">
        <v>41</v>
      </c>
      <c r="B899">
        <v>2423.5500000000002</v>
      </c>
      <c r="C899">
        <v>2313.7399999999998</v>
      </c>
      <c r="D899">
        <v>2313.33</v>
      </c>
      <c r="E899">
        <v>2304.06</v>
      </c>
      <c r="F899">
        <v>19.883800000000001</v>
      </c>
      <c r="G899">
        <v>1090.57</v>
      </c>
      <c r="H899">
        <v>191.012</v>
      </c>
      <c r="I899">
        <v>179.602</v>
      </c>
      <c r="J899">
        <v>204.44300000000001</v>
      </c>
      <c r="K899">
        <v>847.76599999999996</v>
      </c>
      <c r="L899">
        <v>1.2300600000000001E-3</v>
      </c>
      <c r="M899">
        <v>0.999977</v>
      </c>
      <c r="N899">
        <v>0</v>
      </c>
      <c r="O899" t="s">
        <v>42</v>
      </c>
    </row>
    <row r="900" spans="1:15" x14ac:dyDescent="0.25">
      <c r="A900" t="s">
        <v>41</v>
      </c>
      <c r="B900">
        <v>2394.21</v>
      </c>
      <c r="C900">
        <v>2286.08</v>
      </c>
      <c r="D900">
        <v>2285.6799999999998</v>
      </c>
      <c r="E900">
        <v>2276.5500000000002</v>
      </c>
      <c r="F900">
        <v>19.582799999999999</v>
      </c>
      <c r="G900">
        <v>1087.69</v>
      </c>
      <c r="H900">
        <v>188.24600000000001</v>
      </c>
      <c r="I900">
        <v>176.96299999999999</v>
      </c>
      <c r="J900">
        <v>214.03800000000001</v>
      </c>
      <c r="K900">
        <v>828.09199999999998</v>
      </c>
      <c r="L900">
        <v>1.2300600000000001E-3</v>
      </c>
      <c r="M900">
        <v>0.99945499999999998</v>
      </c>
      <c r="N900">
        <v>0</v>
      </c>
      <c r="O900" t="s">
        <v>42</v>
      </c>
    </row>
    <row r="901" spans="1:15" x14ac:dyDescent="0.25">
      <c r="A901" t="s">
        <v>41</v>
      </c>
      <c r="B901">
        <v>2524.1</v>
      </c>
      <c r="C901">
        <v>2416.09</v>
      </c>
      <c r="D901">
        <v>2415.64</v>
      </c>
      <c r="E901">
        <v>2405.9899999999998</v>
      </c>
      <c r="F901">
        <v>20.5823</v>
      </c>
      <c r="G901">
        <v>1148.76</v>
      </c>
      <c r="H901">
        <v>199.94900000000001</v>
      </c>
      <c r="I901">
        <v>187.77099999999999</v>
      </c>
      <c r="J901">
        <v>221.303</v>
      </c>
      <c r="K901">
        <v>874.71900000000005</v>
      </c>
      <c r="L901">
        <v>1.2300900000000001E-3</v>
      </c>
      <c r="M901">
        <v>0.99904000000000004</v>
      </c>
      <c r="N901">
        <v>0</v>
      </c>
      <c r="O901" t="s">
        <v>42</v>
      </c>
    </row>
    <row r="902" spans="1:15" x14ac:dyDescent="0.25">
      <c r="A902" t="s">
        <v>41</v>
      </c>
      <c r="B902">
        <v>2601.96</v>
      </c>
      <c r="C902">
        <v>2486.9699999999998</v>
      </c>
      <c r="D902">
        <v>2486.5300000000002</v>
      </c>
      <c r="E902">
        <v>2476.79</v>
      </c>
      <c r="F902">
        <v>20.827200000000001</v>
      </c>
      <c r="G902">
        <v>1191.08</v>
      </c>
      <c r="H902">
        <v>208.10300000000001</v>
      </c>
      <c r="I902">
        <v>189.708</v>
      </c>
      <c r="J902">
        <v>247.64</v>
      </c>
      <c r="K902">
        <v>899.072</v>
      </c>
      <c r="L902">
        <v>1.2300499999999999E-3</v>
      </c>
      <c r="M902">
        <v>0.99615299999999996</v>
      </c>
      <c r="N902">
        <v>0</v>
      </c>
      <c r="O902" t="s">
        <v>42</v>
      </c>
    </row>
    <row r="903" spans="1:15" x14ac:dyDescent="0.25">
      <c r="A903" t="s">
        <v>41</v>
      </c>
      <c r="B903">
        <v>2572.7800000000002</v>
      </c>
      <c r="C903">
        <v>2459.3200000000002</v>
      </c>
      <c r="D903">
        <v>2458.89</v>
      </c>
      <c r="E903">
        <v>2449.37</v>
      </c>
      <c r="F903">
        <v>20.285900000000002</v>
      </c>
      <c r="G903">
        <v>1200.21</v>
      </c>
      <c r="H903">
        <v>198.40299999999999</v>
      </c>
      <c r="I903">
        <v>185.41800000000001</v>
      </c>
      <c r="J903">
        <v>261.29599999999999</v>
      </c>
      <c r="K903">
        <v>870.13599999999997</v>
      </c>
      <c r="L903">
        <v>1.2300499999999999E-3</v>
      </c>
      <c r="M903">
        <v>0.99943599999999999</v>
      </c>
      <c r="N903">
        <v>0</v>
      </c>
      <c r="O903" t="s">
        <v>42</v>
      </c>
    </row>
    <row r="904" spans="1:15" x14ac:dyDescent="0.25">
      <c r="A904" t="s">
        <v>41</v>
      </c>
      <c r="B904">
        <v>2509.16</v>
      </c>
      <c r="C904">
        <v>2396.11</v>
      </c>
      <c r="D904">
        <v>2395.6799999999998</v>
      </c>
      <c r="E904">
        <v>2386.35</v>
      </c>
      <c r="F904">
        <v>19.997</v>
      </c>
      <c r="G904">
        <v>1146.67</v>
      </c>
      <c r="H904">
        <v>193.60599999999999</v>
      </c>
      <c r="I904">
        <v>182.13399999999999</v>
      </c>
      <c r="J904">
        <v>246.214</v>
      </c>
      <c r="K904">
        <v>853.79700000000003</v>
      </c>
      <c r="L904">
        <v>1.2300600000000001E-3</v>
      </c>
      <c r="M904">
        <v>0.99978500000000003</v>
      </c>
      <c r="N904">
        <v>0</v>
      </c>
      <c r="O904" t="s">
        <v>42</v>
      </c>
    </row>
    <row r="905" spans="1:15" x14ac:dyDescent="0.25">
      <c r="A905" t="s">
        <v>41</v>
      </c>
      <c r="B905">
        <v>2527.52</v>
      </c>
      <c r="C905">
        <v>2414.35</v>
      </c>
      <c r="D905">
        <v>2413.92</v>
      </c>
      <c r="E905">
        <v>2404.5</v>
      </c>
      <c r="F905">
        <v>20.1892</v>
      </c>
      <c r="G905">
        <v>1172.1500000000001</v>
      </c>
      <c r="H905">
        <v>196.262</v>
      </c>
      <c r="I905">
        <v>195.31899999999999</v>
      </c>
      <c r="J905">
        <v>250.26499999999999</v>
      </c>
      <c r="K905">
        <v>855.59199999999998</v>
      </c>
      <c r="L905">
        <v>1.2300499999999999E-3</v>
      </c>
      <c r="M905">
        <v>0.99963800000000003</v>
      </c>
      <c r="N905">
        <v>0</v>
      </c>
      <c r="O905" t="s">
        <v>42</v>
      </c>
    </row>
    <row r="906" spans="1:15" x14ac:dyDescent="0.25">
      <c r="A906" t="s">
        <v>41</v>
      </c>
      <c r="B906">
        <v>2515.12</v>
      </c>
      <c r="C906">
        <v>2405.83</v>
      </c>
      <c r="D906">
        <v>2405.4</v>
      </c>
      <c r="E906">
        <v>2395.89</v>
      </c>
      <c r="F906">
        <v>20.403700000000001</v>
      </c>
      <c r="G906">
        <v>1148.8800000000001</v>
      </c>
      <c r="H906">
        <v>197.64500000000001</v>
      </c>
      <c r="I906">
        <v>185.74799999999999</v>
      </c>
      <c r="J906">
        <v>210.94300000000001</v>
      </c>
      <c r="K906">
        <v>868.37300000000005</v>
      </c>
      <c r="L906">
        <v>1.2300499999999999E-3</v>
      </c>
      <c r="M906">
        <v>0.99916799999999995</v>
      </c>
      <c r="N906">
        <v>0</v>
      </c>
      <c r="O906" t="s">
        <v>42</v>
      </c>
    </row>
    <row r="907" spans="1:15" x14ac:dyDescent="0.25">
      <c r="A907" t="s">
        <v>41</v>
      </c>
      <c r="B907">
        <v>2529.69</v>
      </c>
      <c r="C907">
        <v>2415.48</v>
      </c>
      <c r="D907">
        <v>2415.0500000000002</v>
      </c>
      <c r="E907">
        <v>2403.9499999999998</v>
      </c>
      <c r="F907">
        <v>20.312899999999999</v>
      </c>
      <c r="G907">
        <v>1163.24</v>
      </c>
      <c r="H907">
        <v>197.32400000000001</v>
      </c>
      <c r="I907">
        <v>185.51</v>
      </c>
      <c r="J907">
        <v>247.238</v>
      </c>
      <c r="K907">
        <v>861.43</v>
      </c>
      <c r="L907">
        <v>1.2300499999999999E-3</v>
      </c>
      <c r="M907">
        <v>0.99969699999999995</v>
      </c>
      <c r="N907">
        <v>0</v>
      </c>
      <c r="O907" t="s">
        <v>42</v>
      </c>
    </row>
    <row r="908" spans="1:15" x14ac:dyDescent="0.25">
      <c r="A908" t="s">
        <v>41</v>
      </c>
      <c r="B908">
        <v>2448.5</v>
      </c>
      <c r="C908">
        <v>2329.1999999999998</v>
      </c>
      <c r="D908">
        <v>2328.7800000000002</v>
      </c>
      <c r="E908">
        <v>2319.5300000000002</v>
      </c>
      <c r="F908">
        <v>19.783000000000001</v>
      </c>
      <c r="G908">
        <v>1112.92</v>
      </c>
      <c r="H908">
        <v>192.15799999999999</v>
      </c>
      <c r="I908">
        <v>180.98699999999999</v>
      </c>
      <c r="J908">
        <v>220.274</v>
      </c>
      <c r="K908">
        <v>838.21600000000001</v>
      </c>
      <c r="L908">
        <v>1.2300499999999999E-3</v>
      </c>
      <c r="M908">
        <v>0.99990400000000002</v>
      </c>
      <c r="N908">
        <v>0</v>
      </c>
      <c r="O908" t="s">
        <v>42</v>
      </c>
    </row>
    <row r="909" spans="1:15" x14ac:dyDescent="0.25">
      <c r="A909" t="s">
        <v>41</v>
      </c>
      <c r="B909">
        <v>2467.48</v>
      </c>
      <c r="C909">
        <v>2358.56</v>
      </c>
      <c r="D909">
        <v>2358.13</v>
      </c>
      <c r="E909">
        <v>2348.7399999999998</v>
      </c>
      <c r="F909">
        <v>19.998799999999999</v>
      </c>
      <c r="G909">
        <v>1112.8900000000001</v>
      </c>
      <c r="H909">
        <v>194.89400000000001</v>
      </c>
      <c r="I909">
        <v>183.24100000000001</v>
      </c>
      <c r="J909">
        <v>207.874</v>
      </c>
      <c r="K909">
        <v>862.23599999999999</v>
      </c>
      <c r="L909">
        <v>1.23007E-3</v>
      </c>
      <c r="M909">
        <v>0.99992999999999999</v>
      </c>
      <c r="N909">
        <v>0</v>
      </c>
      <c r="O909" t="s">
        <v>42</v>
      </c>
    </row>
    <row r="910" spans="1:15" x14ac:dyDescent="0.25">
      <c r="A910" t="s">
        <v>41</v>
      </c>
      <c r="B910">
        <v>2498.2600000000002</v>
      </c>
      <c r="C910">
        <v>2385.1799999999998</v>
      </c>
      <c r="D910">
        <v>2384.75</v>
      </c>
      <c r="E910">
        <v>2375.38</v>
      </c>
      <c r="F910">
        <v>20.137599999999999</v>
      </c>
      <c r="G910">
        <v>1149.1500000000001</v>
      </c>
      <c r="H910">
        <v>195.053</v>
      </c>
      <c r="I910">
        <v>183.49</v>
      </c>
      <c r="J910">
        <v>241.99199999999999</v>
      </c>
      <c r="K910">
        <v>851.44100000000003</v>
      </c>
      <c r="L910">
        <v>1.2300499999999999E-3</v>
      </c>
      <c r="M910">
        <v>0.99905900000000003</v>
      </c>
      <c r="N910">
        <v>0</v>
      </c>
      <c r="O910" t="s">
        <v>42</v>
      </c>
    </row>
    <row r="911" spans="1:15" x14ac:dyDescent="0.25">
      <c r="A911" t="s">
        <v>41</v>
      </c>
      <c r="B911">
        <v>2497.58</v>
      </c>
      <c r="C911">
        <v>2384.39</v>
      </c>
      <c r="D911">
        <v>2383.96</v>
      </c>
      <c r="E911">
        <v>2374.4699999999998</v>
      </c>
      <c r="F911">
        <v>20.3188</v>
      </c>
      <c r="G911">
        <v>1131.0999999999999</v>
      </c>
      <c r="H911">
        <v>197.18899999999999</v>
      </c>
      <c r="I911">
        <v>185.35499999999999</v>
      </c>
      <c r="J911">
        <v>209.941</v>
      </c>
      <c r="K911">
        <v>860.72</v>
      </c>
      <c r="L911">
        <v>1.2300600000000001E-3</v>
      </c>
      <c r="M911">
        <v>0.99962600000000001</v>
      </c>
      <c r="N911">
        <v>0</v>
      </c>
      <c r="O911" t="s">
        <v>42</v>
      </c>
    </row>
    <row r="912" spans="1:15" x14ac:dyDescent="0.25">
      <c r="A912" t="s">
        <v>41</v>
      </c>
      <c r="B912">
        <v>2479.4299999999998</v>
      </c>
      <c r="C912">
        <v>2370.6</v>
      </c>
      <c r="D912">
        <v>2370.1799999999998</v>
      </c>
      <c r="E912">
        <v>2360.73</v>
      </c>
      <c r="F912">
        <v>20.257899999999999</v>
      </c>
      <c r="G912">
        <v>1118.78</v>
      </c>
      <c r="H912">
        <v>196.00399999999999</v>
      </c>
      <c r="I912">
        <v>184.411</v>
      </c>
      <c r="J912">
        <v>208.78</v>
      </c>
      <c r="K912">
        <v>856.31500000000005</v>
      </c>
      <c r="L912">
        <v>1.2300600000000001E-3</v>
      </c>
      <c r="M912">
        <v>0.99980400000000003</v>
      </c>
      <c r="N912">
        <v>0</v>
      </c>
      <c r="O912" t="s">
        <v>42</v>
      </c>
    </row>
    <row r="913" spans="1:15" x14ac:dyDescent="0.25">
      <c r="A913" t="s">
        <v>41</v>
      </c>
      <c r="B913">
        <v>2498.88</v>
      </c>
      <c r="C913">
        <v>2385.1999999999998</v>
      </c>
      <c r="D913">
        <v>2384.77</v>
      </c>
      <c r="E913">
        <v>2375.29</v>
      </c>
      <c r="F913">
        <v>20.305599999999998</v>
      </c>
      <c r="G913">
        <v>1136.57</v>
      </c>
      <c r="H913">
        <v>197.05500000000001</v>
      </c>
      <c r="I913">
        <v>185.77099999999999</v>
      </c>
      <c r="J913">
        <v>210.06700000000001</v>
      </c>
      <c r="K913">
        <v>861.16800000000001</v>
      </c>
      <c r="L913">
        <v>1.2300799999999999E-3</v>
      </c>
      <c r="M913">
        <v>0.99993500000000002</v>
      </c>
      <c r="N913">
        <v>0</v>
      </c>
      <c r="O913" t="s">
        <v>42</v>
      </c>
    </row>
    <row r="914" spans="1:15" x14ac:dyDescent="0.25">
      <c r="A914" t="s">
        <v>41</v>
      </c>
      <c r="B914">
        <v>2512.15</v>
      </c>
      <c r="C914">
        <v>2398.6999999999998</v>
      </c>
      <c r="D914">
        <v>2398.2600000000002</v>
      </c>
      <c r="E914">
        <v>2388.75</v>
      </c>
      <c r="F914">
        <v>20.368200000000002</v>
      </c>
      <c r="G914">
        <v>1147.19</v>
      </c>
      <c r="H914">
        <v>197.50399999999999</v>
      </c>
      <c r="I914">
        <v>187.679</v>
      </c>
      <c r="J914">
        <v>228.011</v>
      </c>
      <c r="K914">
        <v>862.923</v>
      </c>
      <c r="L914">
        <v>1.2300499999999999E-3</v>
      </c>
      <c r="M914">
        <v>0.99961100000000003</v>
      </c>
      <c r="N914">
        <v>0</v>
      </c>
      <c r="O914" t="s">
        <v>42</v>
      </c>
    </row>
    <row r="915" spans="1:15" x14ac:dyDescent="0.25">
      <c r="A915" t="s">
        <v>41</v>
      </c>
      <c r="B915">
        <v>2637.17</v>
      </c>
      <c r="C915">
        <v>2523.9</v>
      </c>
      <c r="D915">
        <v>2523.44</v>
      </c>
      <c r="E915">
        <v>2513.4299999999998</v>
      </c>
      <c r="F915">
        <v>21.3794</v>
      </c>
      <c r="G915">
        <v>1212.0899999999999</v>
      </c>
      <c r="H915">
        <v>207.07499999999999</v>
      </c>
      <c r="I915">
        <v>194.59800000000001</v>
      </c>
      <c r="J915">
        <v>245.20699999999999</v>
      </c>
      <c r="K915">
        <v>904.97299999999996</v>
      </c>
      <c r="L915">
        <v>1.2300499999999999E-3</v>
      </c>
      <c r="M915">
        <v>0.99973999999999996</v>
      </c>
      <c r="N915">
        <v>0</v>
      </c>
      <c r="O915" t="s">
        <v>42</v>
      </c>
    </row>
    <row r="916" spans="1:15" x14ac:dyDescent="0.25">
      <c r="A916" t="s">
        <v>41</v>
      </c>
      <c r="B916">
        <v>2611.4899999999998</v>
      </c>
      <c r="C916">
        <v>2497.39</v>
      </c>
      <c r="D916">
        <v>2496.94</v>
      </c>
      <c r="E916">
        <v>2487</v>
      </c>
      <c r="F916">
        <v>21.2791</v>
      </c>
      <c r="G916">
        <v>1192.96</v>
      </c>
      <c r="H916">
        <v>219.20500000000001</v>
      </c>
      <c r="I916">
        <v>193.66399999999999</v>
      </c>
      <c r="J916">
        <v>223.566</v>
      </c>
      <c r="K916">
        <v>899.55700000000002</v>
      </c>
      <c r="L916">
        <v>1.2300499999999999E-3</v>
      </c>
      <c r="M916">
        <v>0.998942</v>
      </c>
      <c r="N916">
        <v>0</v>
      </c>
      <c r="O916" t="s">
        <v>42</v>
      </c>
    </row>
    <row r="917" spans="1:15" x14ac:dyDescent="0.25">
      <c r="A917" t="s">
        <v>41</v>
      </c>
      <c r="B917">
        <v>2626.86</v>
      </c>
      <c r="C917">
        <v>2508.98</v>
      </c>
      <c r="D917">
        <v>2508.5300000000002</v>
      </c>
      <c r="E917">
        <v>2498.58</v>
      </c>
      <c r="F917">
        <v>21.265000000000001</v>
      </c>
      <c r="G917">
        <v>1191.07</v>
      </c>
      <c r="H917">
        <v>206.53</v>
      </c>
      <c r="I917">
        <v>194.19900000000001</v>
      </c>
      <c r="J917">
        <v>232.148</v>
      </c>
      <c r="K917">
        <v>911.81299999999999</v>
      </c>
      <c r="L917">
        <v>1.2300499999999999E-3</v>
      </c>
      <c r="M917">
        <v>0.99916799999999995</v>
      </c>
      <c r="N917">
        <v>0</v>
      </c>
      <c r="O917" t="s">
        <v>42</v>
      </c>
    </row>
    <row r="918" spans="1:15" x14ac:dyDescent="0.25">
      <c r="A918" t="s">
        <v>41</v>
      </c>
      <c r="B918">
        <v>2705.08</v>
      </c>
      <c r="C918">
        <v>2590.9699999999998</v>
      </c>
      <c r="D918">
        <v>2590.5100000000002</v>
      </c>
      <c r="E918">
        <v>2580.11</v>
      </c>
      <c r="F918">
        <v>22.144500000000001</v>
      </c>
      <c r="G918">
        <v>1222.3699999999999</v>
      </c>
      <c r="H918">
        <v>213.68100000000001</v>
      </c>
      <c r="I918">
        <v>201.124</v>
      </c>
      <c r="J918">
        <v>230.02600000000001</v>
      </c>
      <c r="K918">
        <v>948.11400000000003</v>
      </c>
      <c r="L918">
        <v>1.2300600000000001E-3</v>
      </c>
      <c r="M918">
        <v>0.99989600000000001</v>
      </c>
      <c r="N918">
        <v>0</v>
      </c>
      <c r="O918" t="s">
        <v>42</v>
      </c>
    </row>
    <row r="919" spans="1:15" x14ac:dyDescent="0.25">
      <c r="A919" t="s">
        <v>41</v>
      </c>
      <c r="B919">
        <v>2608.61</v>
      </c>
      <c r="C919">
        <v>2493.81</v>
      </c>
      <c r="D919">
        <v>2493.37</v>
      </c>
      <c r="E919">
        <v>2483.48</v>
      </c>
      <c r="F919">
        <v>21.145399999999999</v>
      </c>
      <c r="G919">
        <v>1194.07</v>
      </c>
      <c r="H919">
        <v>205.43600000000001</v>
      </c>
      <c r="I919">
        <v>193.06</v>
      </c>
      <c r="J919">
        <v>241.011</v>
      </c>
      <c r="K919">
        <v>896.44299999999998</v>
      </c>
      <c r="L919">
        <v>1.2300499999999999E-3</v>
      </c>
      <c r="M919">
        <v>0.99982099999999996</v>
      </c>
      <c r="N919">
        <v>0</v>
      </c>
      <c r="O919" t="s">
        <v>42</v>
      </c>
    </row>
    <row r="920" spans="1:15" x14ac:dyDescent="0.25">
      <c r="A920" t="s">
        <v>41</v>
      </c>
      <c r="B920">
        <v>2599.21</v>
      </c>
      <c r="C920">
        <v>2482.5300000000002</v>
      </c>
      <c r="D920">
        <v>2482.0700000000002</v>
      </c>
      <c r="E920">
        <v>2472.63</v>
      </c>
      <c r="F920">
        <v>20.204699999999999</v>
      </c>
      <c r="G920">
        <v>1238.26</v>
      </c>
      <c r="H920">
        <v>195.24199999999999</v>
      </c>
      <c r="I920">
        <v>187.071</v>
      </c>
      <c r="J920">
        <v>318.81900000000002</v>
      </c>
      <c r="K920">
        <v>858.78899999999999</v>
      </c>
      <c r="L920">
        <v>1.23011E-3</v>
      </c>
      <c r="M920">
        <v>0.999973</v>
      </c>
      <c r="N920">
        <v>0</v>
      </c>
      <c r="O920" t="s">
        <v>42</v>
      </c>
    </row>
    <row r="921" spans="1:15" x14ac:dyDescent="0.25">
      <c r="A921" t="s">
        <v>41</v>
      </c>
      <c r="B921">
        <v>2585.2399999999998</v>
      </c>
      <c r="C921">
        <v>2469.61</v>
      </c>
      <c r="D921">
        <v>2469.17</v>
      </c>
      <c r="E921">
        <v>2459.73</v>
      </c>
      <c r="F921">
        <v>26.0914</v>
      </c>
      <c r="G921">
        <v>1194</v>
      </c>
      <c r="H921">
        <v>195.91200000000001</v>
      </c>
      <c r="I921">
        <v>190.04599999999999</v>
      </c>
      <c r="J921">
        <v>278.32299999999998</v>
      </c>
      <c r="K921">
        <v>867.33399999999995</v>
      </c>
      <c r="L921">
        <v>1.2300600000000001E-3</v>
      </c>
      <c r="M921">
        <v>0.99987999999999999</v>
      </c>
      <c r="N921">
        <v>0</v>
      </c>
      <c r="O921" t="s">
        <v>42</v>
      </c>
    </row>
    <row r="922" spans="1:15" x14ac:dyDescent="0.25">
      <c r="A922" t="s">
        <v>41</v>
      </c>
      <c r="B922">
        <v>2569.3200000000002</v>
      </c>
      <c r="C922">
        <v>2455.94</v>
      </c>
      <c r="D922">
        <v>2455.5100000000002</v>
      </c>
      <c r="E922">
        <v>2445.9299999999998</v>
      </c>
      <c r="F922">
        <v>20.4498</v>
      </c>
      <c r="G922">
        <v>1179.6400000000001</v>
      </c>
      <c r="H922">
        <v>208.869</v>
      </c>
      <c r="I922">
        <v>186.602</v>
      </c>
      <c r="J922">
        <v>241.66200000000001</v>
      </c>
      <c r="K922">
        <v>886.11099999999999</v>
      </c>
      <c r="L922">
        <v>1.2300499999999999E-3</v>
      </c>
      <c r="M922">
        <v>0.99990599999999996</v>
      </c>
      <c r="N922">
        <v>0</v>
      </c>
      <c r="O922" t="s">
        <v>42</v>
      </c>
    </row>
    <row r="923" spans="1:15" x14ac:dyDescent="0.25">
      <c r="A923" t="s">
        <v>41</v>
      </c>
      <c r="B923">
        <v>2523.38</v>
      </c>
      <c r="C923">
        <v>2409.46</v>
      </c>
      <c r="D923">
        <v>2409.0300000000002</v>
      </c>
      <c r="E923">
        <v>2399.52</v>
      </c>
      <c r="F923">
        <v>20.421600000000002</v>
      </c>
      <c r="G923">
        <v>1156.51</v>
      </c>
      <c r="H923">
        <v>203.32900000000001</v>
      </c>
      <c r="I923">
        <v>186.185</v>
      </c>
      <c r="J923">
        <v>220.95500000000001</v>
      </c>
      <c r="K923">
        <v>863.94799999999998</v>
      </c>
      <c r="L923">
        <v>1.2300499999999999E-3</v>
      </c>
      <c r="M923">
        <v>0.999977</v>
      </c>
      <c r="N923">
        <v>0</v>
      </c>
      <c r="O923" t="s">
        <v>42</v>
      </c>
    </row>
    <row r="924" spans="1:15" x14ac:dyDescent="0.25">
      <c r="A924" t="s">
        <v>41</v>
      </c>
      <c r="B924">
        <v>2528.08</v>
      </c>
      <c r="C924">
        <v>2414.36</v>
      </c>
      <c r="D924">
        <v>2413.9299999999998</v>
      </c>
      <c r="E924">
        <v>2404.5</v>
      </c>
      <c r="F924">
        <v>20.1937</v>
      </c>
      <c r="G924">
        <v>1161.5</v>
      </c>
      <c r="H924">
        <v>194.995</v>
      </c>
      <c r="I924">
        <v>183.29300000000001</v>
      </c>
      <c r="J924">
        <v>254.291</v>
      </c>
      <c r="K924">
        <v>869.26400000000001</v>
      </c>
      <c r="L924">
        <v>1.2300499999999999E-3</v>
      </c>
      <c r="M924">
        <v>0.99931999999999999</v>
      </c>
      <c r="N924">
        <v>0</v>
      </c>
      <c r="O924" t="s">
        <v>42</v>
      </c>
    </row>
    <row r="925" spans="1:15" x14ac:dyDescent="0.25">
      <c r="A925" t="s">
        <v>41</v>
      </c>
      <c r="B925">
        <v>2584.0100000000002</v>
      </c>
      <c r="C925">
        <v>2459.61</v>
      </c>
      <c r="D925">
        <v>2459.1799999999998</v>
      </c>
      <c r="E925">
        <v>2449.64</v>
      </c>
      <c r="F925">
        <v>20.409500000000001</v>
      </c>
      <c r="G925">
        <v>1204.7</v>
      </c>
      <c r="H925">
        <v>210.69900000000001</v>
      </c>
      <c r="I925">
        <v>191.91900000000001</v>
      </c>
      <c r="J925">
        <v>262.58499999999998</v>
      </c>
      <c r="K925">
        <v>864.61199999999997</v>
      </c>
      <c r="L925">
        <v>1.2300499999999999E-3</v>
      </c>
      <c r="M925">
        <v>0.99958400000000003</v>
      </c>
      <c r="N925">
        <v>0</v>
      </c>
      <c r="O925" t="s">
        <v>42</v>
      </c>
    </row>
    <row r="926" spans="1:15" x14ac:dyDescent="0.25">
      <c r="A926" t="s">
        <v>41</v>
      </c>
      <c r="B926">
        <v>2557.13</v>
      </c>
      <c r="C926">
        <v>2447.69</v>
      </c>
      <c r="D926">
        <v>2447.25</v>
      </c>
      <c r="E926">
        <v>2437.75</v>
      </c>
      <c r="F926">
        <v>20.372199999999999</v>
      </c>
      <c r="G926">
        <v>1190.7</v>
      </c>
      <c r="H926">
        <v>202.756</v>
      </c>
      <c r="I926">
        <v>203.214</v>
      </c>
      <c r="J926">
        <v>253.26400000000001</v>
      </c>
      <c r="K926">
        <v>860.24900000000002</v>
      </c>
      <c r="L926">
        <v>1.2300600000000001E-3</v>
      </c>
      <c r="M926">
        <v>0.99956900000000004</v>
      </c>
      <c r="N926">
        <v>0</v>
      </c>
      <c r="O926" t="s">
        <v>42</v>
      </c>
    </row>
    <row r="927" spans="1:15" x14ac:dyDescent="0.25">
      <c r="A927" t="s">
        <v>41</v>
      </c>
      <c r="B927">
        <v>2545.09</v>
      </c>
      <c r="C927">
        <v>2431.16</v>
      </c>
      <c r="D927">
        <v>2430.73</v>
      </c>
      <c r="E927">
        <v>2421.21</v>
      </c>
      <c r="F927">
        <v>20.320599999999999</v>
      </c>
      <c r="G927">
        <v>1180.5899999999999</v>
      </c>
      <c r="H927">
        <v>197.25800000000001</v>
      </c>
      <c r="I927">
        <v>195.45400000000001</v>
      </c>
      <c r="J927">
        <v>243.35400000000001</v>
      </c>
      <c r="K927">
        <v>861.56399999999996</v>
      </c>
      <c r="L927">
        <v>1.2300499999999999E-3</v>
      </c>
      <c r="M927">
        <v>0.99991399999999997</v>
      </c>
      <c r="N927">
        <v>0</v>
      </c>
      <c r="O927" t="s">
        <v>42</v>
      </c>
    </row>
    <row r="928" spans="1:15" x14ac:dyDescent="0.25">
      <c r="A928" t="s">
        <v>41</v>
      </c>
      <c r="B928">
        <v>2652.21</v>
      </c>
      <c r="C928">
        <v>2535.94</v>
      </c>
      <c r="D928">
        <v>2535.4899999999998</v>
      </c>
      <c r="E928">
        <v>2525.54</v>
      </c>
      <c r="F928">
        <v>21.275300000000001</v>
      </c>
      <c r="G928">
        <v>1218.3699999999999</v>
      </c>
      <c r="H928">
        <v>206.053</v>
      </c>
      <c r="I928">
        <v>193.45500000000001</v>
      </c>
      <c r="J928">
        <v>260.66800000000001</v>
      </c>
      <c r="K928">
        <v>907.69299999999998</v>
      </c>
      <c r="L928">
        <v>1.2300499999999999E-3</v>
      </c>
      <c r="M928">
        <v>0.99999000000000005</v>
      </c>
      <c r="N928">
        <v>0</v>
      </c>
      <c r="O928" t="s">
        <v>42</v>
      </c>
    </row>
    <row r="929" spans="1:15" x14ac:dyDescent="0.25">
      <c r="A929" t="s">
        <v>41</v>
      </c>
      <c r="B929">
        <v>2488.85</v>
      </c>
      <c r="C929">
        <v>2369.7399999999998</v>
      </c>
      <c r="D929">
        <v>2369.3200000000002</v>
      </c>
      <c r="E929">
        <v>2359.94</v>
      </c>
      <c r="F929">
        <v>19.979800000000001</v>
      </c>
      <c r="G929">
        <v>1114.72</v>
      </c>
      <c r="H929">
        <v>195</v>
      </c>
      <c r="I929">
        <v>183.40700000000001</v>
      </c>
      <c r="J929">
        <v>208.92</v>
      </c>
      <c r="K929">
        <v>871.58500000000004</v>
      </c>
      <c r="L929">
        <v>1.2300499999999999E-3</v>
      </c>
      <c r="M929">
        <v>0.99912500000000004</v>
      </c>
      <c r="N929">
        <v>0</v>
      </c>
      <c r="O929" t="s">
        <v>42</v>
      </c>
    </row>
    <row r="930" spans="1:15" x14ac:dyDescent="0.25">
      <c r="A930" t="s">
        <v>41</v>
      </c>
      <c r="B930">
        <v>2546.1799999999998</v>
      </c>
      <c r="C930">
        <v>2436.69</v>
      </c>
      <c r="D930">
        <v>2436.2600000000002</v>
      </c>
      <c r="E930">
        <v>2426.71</v>
      </c>
      <c r="F930">
        <v>20.3811</v>
      </c>
      <c r="G930">
        <v>1181.6600000000001</v>
      </c>
      <c r="H930">
        <v>199.88900000000001</v>
      </c>
      <c r="I930">
        <v>186.42500000000001</v>
      </c>
      <c r="J930">
        <v>253.744</v>
      </c>
      <c r="K930">
        <v>865.22299999999996</v>
      </c>
      <c r="L930">
        <v>1.23007E-3</v>
      </c>
      <c r="M930">
        <v>0.99998699999999996</v>
      </c>
      <c r="N930">
        <v>0</v>
      </c>
      <c r="O930" t="s">
        <v>42</v>
      </c>
    </row>
    <row r="931" spans="1:15" x14ac:dyDescent="0.25">
      <c r="A931" t="s">
        <v>41</v>
      </c>
      <c r="B931">
        <v>2748.77</v>
      </c>
      <c r="C931">
        <v>2589.13</v>
      </c>
      <c r="D931">
        <v>2588.67</v>
      </c>
      <c r="E931">
        <v>2578.4299999999998</v>
      </c>
      <c r="F931">
        <v>21.818999999999999</v>
      </c>
      <c r="G931">
        <v>1219.31</v>
      </c>
      <c r="H931">
        <v>212.46700000000001</v>
      </c>
      <c r="I931">
        <v>199.76599999999999</v>
      </c>
      <c r="J931">
        <v>233.041</v>
      </c>
      <c r="K931">
        <v>952.26400000000001</v>
      </c>
      <c r="L931">
        <v>1.2300499999999999E-3</v>
      </c>
      <c r="M931">
        <v>0.99997800000000003</v>
      </c>
      <c r="N931">
        <v>0</v>
      </c>
      <c r="O931" t="s">
        <v>42</v>
      </c>
    </row>
    <row r="932" spans="1:15" x14ac:dyDescent="0.25">
      <c r="A932" t="s">
        <v>41</v>
      </c>
      <c r="B932">
        <v>2930.44</v>
      </c>
      <c r="C932">
        <v>2743.44</v>
      </c>
      <c r="D932">
        <v>2742.94</v>
      </c>
      <c r="E932">
        <v>2732.11</v>
      </c>
      <c r="F932">
        <v>23.1541</v>
      </c>
      <c r="G932">
        <v>1319.05</v>
      </c>
      <c r="H932">
        <v>224.536</v>
      </c>
      <c r="I932">
        <v>213.94300000000001</v>
      </c>
      <c r="J932">
        <v>273.58100000000002</v>
      </c>
      <c r="K932">
        <v>983.83199999999999</v>
      </c>
      <c r="L932">
        <v>1.2300499999999999E-3</v>
      </c>
      <c r="M932">
        <v>0.99936000000000003</v>
      </c>
      <c r="N932">
        <v>116</v>
      </c>
      <c r="O932" t="s">
        <v>42</v>
      </c>
    </row>
    <row r="933" spans="1:15" x14ac:dyDescent="0.25">
      <c r="A933" t="s">
        <v>41</v>
      </c>
      <c r="B933">
        <v>2768.97</v>
      </c>
      <c r="C933">
        <v>2654.87</v>
      </c>
      <c r="D933">
        <v>2654.39</v>
      </c>
      <c r="E933">
        <v>2644.23</v>
      </c>
      <c r="F933">
        <v>21.654399999999999</v>
      </c>
      <c r="G933">
        <v>1291.99</v>
      </c>
      <c r="H933">
        <v>219.803</v>
      </c>
      <c r="I933">
        <v>198.32300000000001</v>
      </c>
      <c r="J933">
        <v>292.334</v>
      </c>
      <c r="K933">
        <v>940.20799999999997</v>
      </c>
      <c r="L933">
        <v>1.2300499999999999E-3</v>
      </c>
      <c r="M933">
        <v>0.999838</v>
      </c>
      <c r="N933">
        <v>0</v>
      </c>
      <c r="O933" t="s">
        <v>42</v>
      </c>
    </row>
    <row r="934" spans="1:15" x14ac:dyDescent="0.25">
      <c r="A934" t="s">
        <v>41</v>
      </c>
      <c r="B934">
        <v>2945.85</v>
      </c>
      <c r="C934">
        <v>2822.32</v>
      </c>
      <c r="D934">
        <v>2821.81</v>
      </c>
      <c r="E934">
        <v>2810.84</v>
      </c>
      <c r="F934">
        <v>27.231000000000002</v>
      </c>
      <c r="G934">
        <v>1348.52</v>
      </c>
      <c r="H934">
        <v>235.99700000000001</v>
      </c>
      <c r="I934">
        <v>211.92</v>
      </c>
      <c r="J934">
        <v>285.66199999999998</v>
      </c>
      <c r="K934">
        <v>1027.0999999999999</v>
      </c>
      <c r="L934">
        <v>1.2300600000000001E-3</v>
      </c>
      <c r="M934">
        <v>0.998699</v>
      </c>
      <c r="N934">
        <v>0</v>
      </c>
      <c r="O934" t="s">
        <v>42</v>
      </c>
    </row>
    <row r="935" spans="1:15" x14ac:dyDescent="0.25">
      <c r="A935" t="s">
        <v>41</v>
      </c>
      <c r="B935">
        <v>2497.14</v>
      </c>
      <c r="C935">
        <v>2372.5100000000002</v>
      </c>
      <c r="D935">
        <v>2372.08</v>
      </c>
      <c r="E935">
        <v>2362.91</v>
      </c>
      <c r="F935">
        <v>19.590800000000002</v>
      </c>
      <c r="G935">
        <v>1132.68</v>
      </c>
      <c r="H935">
        <v>192.834</v>
      </c>
      <c r="I935">
        <v>179.61799999999999</v>
      </c>
      <c r="J935">
        <v>244.36500000000001</v>
      </c>
      <c r="K935">
        <v>843.60299999999995</v>
      </c>
      <c r="L935">
        <v>1.2300499999999999E-3</v>
      </c>
      <c r="M935">
        <v>0.99976600000000004</v>
      </c>
      <c r="N935">
        <v>0</v>
      </c>
      <c r="O935" t="s">
        <v>42</v>
      </c>
    </row>
    <row r="936" spans="1:15" x14ac:dyDescent="0.25">
      <c r="A936" t="s">
        <v>41</v>
      </c>
      <c r="B936">
        <v>2743.43</v>
      </c>
      <c r="C936">
        <v>2630.09</v>
      </c>
      <c r="D936">
        <v>2629.63</v>
      </c>
      <c r="E936">
        <v>2619.42</v>
      </c>
      <c r="F936">
        <v>21.842700000000001</v>
      </c>
      <c r="G936">
        <v>1279.17</v>
      </c>
      <c r="H936">
        <v>211.15</v>
      </c>
      <c r="I936">
        <v>198.304</v>
      </c>
      <c r="J936">
        <v>276.65899999999999</v>
      </c>
      <c r="K936">
        <v>923.12699999999995</v>
      </c>
      <c r="L936">
        <v>1.2300499999999999E-3</v>
      </c>
      <c r="M936">
        <v>0.99992800000000004</v>
      </c>
      <c r="N936">
        <v>0</v>
      </c>
      <c r="O936" t="s">
        <v>42</v>
      </c>
    </row>
    <row r="937" spans="1:15" x14ac:dyDescent="0.25">
      <c r="A937" t="s">
        <v>41</v>
      </c>
      <c r="B937">
        <v>2540.04</v>
      </c>
      <c r="C937">
        <v>2430.5700000000002</v>
      </c>
      <c r="D937">
        <v>2430.14</v>
      </c>
      <c r="E937">
        <v>2420.67</v>
      </c>
      <c r="F937">
        <v>20.229199999999999</v>
      </c>
      <c r="G937">
        <v>1178.1199999999999</v>
      </c>
      <c r="H937">
        <v>196.32599999999999</v>
      </c>
      <c r="I937">
        <v>185.999</v>
      </c>
      <c r="J937">
        <v>258.26100000000002</v>
      </c>
      <c r="K937">
        <v>866.13699999999994</v>
      </c>
      <c r="L937">
        <v>1.2300499999999999E-3</v>
      </c>
      <c r="M937">
        <v>0.99977099999999997</v>
      </c>
      <c r="N937">
        <v>0</v>
      </c>
      <c r="O937" t="s">
        <v>42</v>
      </c>
    </row>
    <row r="938" spans="1:15" x14ac:dyDescent="0.25">
      <c r="A938" t="s">
        <v>41</v>
      </c>
      <c r="B938">
        <v>2763.34</v>
      </c>
      <c r="C938">
        <v>2649.28</v>
      </c>
      <c r="D938">
        <v>2648.8</v>
      </c>
      <c r="E938">
        <v>2638.37</v>
      </c>
      <c r="F938">
        <v>22.244199999999999</v>
      </c>
      <c r="G938">
        <v>1279.57</v>
      </c>
      <c r="H938">
        <v>215.68</v>
      </c>
      <c r="I938">
        <v>214.03299999999999</v>
      </c>
      <c r="J938">
        <v>265.66300000000001</v>
      </c>
      <c r="K938">
        <v>943.625</v>
      </c>
      <c r="L938">
        <v>1.23007E-3</v>
      </c>
      <c r="M938">
        <v>0.998691</v>
      </c>
      <c r="N938">
        <v>0</v>
      </c>
      <c r="O938" t="s">
        <v>42</v>
      </c>
    </row>
    <row r="939" spans="1:15" x14ac:dyDescent="0.25">
      <c r="A939" t="s">
        <v>41</v>
      </c>
      <c r="B939">
        <v>2814.77</v>
      </c>
      <c r="C939">
        <v>2700.43</v>
      </c>
      <c r="D939">
        <v>2699.94</v>
      </c>
      <c r="E939">
        <v>2689.19</v>
      </c>
      <c r="F939">
        <v>22.843800000000002</v>
      </c>
      <c r="G939">
        <v>1287.9000000000001</v>
      </c>
      <c r="H939">
        <v>221.73500000000001</v>
      </c>
      <c r="I939">
        <v>208.53899999999999</v>
      </c>
      <c r="J939">
        <v>252.04</v>
      </c>
      <c r="K939">
        <v>976.93299999999999</v>
      </c>
      <c r="L939">
        <v>1.2300600000000001E-3</v>
      </c>
      <c r="M939">
        <v>0.999884</v>
      </c>
      <c r="N939">
        <v>0</v>
      </c>
      <c r="O939" t="s">
        <v>42</v>
      </c>
    </row>
    <row r="940" spans="1:15" x14ac:dyDescent="0.25">
      <c r="A940" t="s">
        <v>41</v>
      </c>
      <c r="B940">
        <v>2826.57</v>
      </c>
      <c r="C940">
        <v>2697.59</v>
      </c>
      <c r="D940">
        <v>2697.1</v>
      </c>
      <c r="E940">
        <v>2686.68</v>
      </c>
      <c r="F940">
        <v>22.3764</v>
      </c>
      <c r="G940">
        <v>1328.04</v>
      </c>
      <c r="H940">
        <v>215.62799999999999</v>
      </c>
      <c r="I940">
        <v>206.86699999999999</v>
      </c>
      <c r="J940">
        <v>323.23</v>
      </c>
      <c r="K940">
        <v>946.00699999999995</v>
      </c>
      <c r="L940">
        <v>1.2300600000000001E-3</v>
      </c>
      <c r="M940">
        <v>0.99931400000000004</v>
      </c>
      <c r="N940">
        <v>0</v>
      </c>
      <c r="O940" t="s">
        <v>42</v>
      </c>
    </row>
    <row r="941" spans="1:15" x14ac:dyDescent="0.25">
      <c r="A941" t="s">
        <v>41</v>
      </c>
      <c r="B941">
        <v>2586.61</v>
      </c>
      <c r="C941">
        <v>2470.02</v>
      </c>
      <c r="D941">
        <v>2469.5700000000002</v>
      </c>
      <c r="E941">
        <v>2459.84</v>
      </c>
      <c r="F941">
        <v>20.894400000000001</v>
      </c>
      <c r="G941">
        <v>1180.21</v>
      </c>
      <c r="H941">
        <v>202.874</v>
      </c>
      <c r="I941">
        <v>190.642</v>
      </c>
      <c r="J941">
        <v>231.01499999999999</v>
      </c>
      <c r="K941">
        <v>885.61199999999997</v>
      </c>
      <c r="L941">
        <v>1.2300600000000001E-3</v>
      </c>
      <c r="M941">
        <v>0.99990299999999999</v>
      </c>
      <c r="N941">
        <v>167</v>
      </c>
      <c r="O941" t="s">
        <v>42</v>
      </c>
    </row>
    <row r="942" spans="1:15" x14ac:dyDescent="0.25">
      <c r="A942" t="s">
        <v>41</v>
      </c>
      <c r="B942">
        <v>2826.04</v>
      </c>
      <c r="C942">
        <v>2689.14</v>
      </c>
      <c r="D942">
        <v>2688.65</v>
      </c>
      <c r="E942">
        <v>2668.46</v>
      </c>
      <c r="F942">
        <v>22.848500000000001</v>
      </c>
      <c r="G942">
        <v>1276.6300000000001</v>
      </c>
      <c r="H942">
        <v>220.858</v>
      </c>
      <c r="I942">
        <v>210.13</v>
      </c>
      <c r="J942">
        <v>248.51400000000001</v>
      </c>
      <c r="K942">
        <v>968.85599999999999</v>
      </c>
      <c r="L942">
        <v>1.2300600000000001E-3</v>
      </c>
      <c r="M942">
        <v>0.99994099999999997</v>
      </c>
      <c r="N942">
        <v>0</v>
      </c>
      <c r="O942" t="s">
        <v>42</v>
      </c>
    </row>
    <row r="943" spans="1:15" x14ac:dyDescent="0.25">
      <c r="A943" t="s">
        <v>41</v>
      </c>
      <c r="B943">
        <v>2994.24</v>
      </c>
      <c r="C943">
        <v>2879.02</v>
      </c>
      <c r="D943">
        <v>2878.51</v>
      </c>
      <c r="E943">
        <v>2867.24</v>
      </c>
      <c r="F943">
        <v>24.052499999999998</v>
      </c>
      <c r="G943">
        <v>1396.29</v>
      </c>
      <c r="H943">
        <v>239.69900000000001</v>
      </c>
      <c r="I943">
        <v>220.33799999999999</v>
      </c>
      <c r="J943">
        <v>299.16699999999997</v>
      </c>
      <c r="K943">
        <v>1024.04</v>
      </c>
      <c r="L943">
        <v>1.2300499999999999E-3</v>
      </c>
      <c r="M943">
        <v>0.99878999999999996</v>
      </c>
      <c r="N943">
        <v>0</v>
      </c>
      <c r="O943" t="s">
        <v>42</v>
      </c>
    </row>
    <row r="944" spans="1:15" x14ac:dyDescent="0.25">
      <c r="A944" t="s">
        <v>41</v>
      </c>
      <c r="B944">
        <v>2614.27</v>
      </c>
      <c r="C944">
        <v>2501.9</v>
      </c>
      <c r="D944">
        <v>2501.46</v>
      </c>
      <c r="E944">
        <v>2491.63</v>
      </c>
      <c r="F944">
        <v>21.067499999999999</v>
      </c>
      <c r="G944">
        <v>1193.95</v>
      </c>
      <c r="H944">
        <v>204.86</v>
      </c>
      <c r="I944">
        <v>204.60599999999999</v>
      </c>
      <c r="J944">
        <v>231.029</v>
      </c>
      <c r="K944">
        <v>893.88099999999997</v>
      </c>
      <c r="L944">
        <v>1.2300600000000001E-3</v>
      </c>
      <c r="M944">
        <v>0.99957200000000002</v>
      </c>
      <c r="N944">
        <v>0</v>
      </c>
      <c r="O944" t="s">
        <v>42</v>
      </c>
    </row>
    <row r="945" spans="1:25" x14ac:dyDescent="0.25">
      <c r="A945" t="s">
        <v>41</v>
      </c>
      <c r="B945">
        <v>2756.49</v>
      </c>
      <c r="C945">
        <v>2642.45</v>
      </c>
      <c r="D945">
        <v>2641.97</v>
      </c>
      <c r="E945">
        <v>2631.67</v>
      </c>
      <c r="F945">
        <v>22.116800000000001</v>
      </c>
      <c r="G945">
        <v>1287.2</v>
      </c>
      <c r="H945">
        <v>214.023</v>
      </c>
      <c r="I945">
        <v>204.02</v>
      </c>
      <c r="J945">
        <v>290.99799999999999</v>
      </c>
      <c r="K945">
        <v>934.65599999999995</v>
      </c>
      <c r="L945">
        <v>1.2300499999999999E-3</v>
      </c>
      <c r="M945">
        <v>0.99968400000000002</v>
      </c>
      <c r="N945">
        <v>0</v>
      </c>
      <c r="O945" t="s">
        <v>42</v>
      </c>
    </row>
    <row r="946" spans="1:25" x14ac:dyDescent="0.25">
      <c r="A946" t="s">
        <v>41</v>
      </c>
      <c r="B946">
        <v>2691.01</v>
      </c>
      <c r="C946">
        <v>2576.4</v>
      </c>
      <c r="D946">
        <v>2575.9299999999998</v>
      </c>
      <c r="E946">
        <v>2565.6</v>
      </c>
      <c r="F946">
        <v>22.0626</v>
      </c>
      <c r="G946">
        <v>1222.57</v>
      </c>
      <c r="H946">
        <v>212.21100000000001</v>
      </c>
      <c r="I946">
        <v>199.75200000000001</v>
      </c>
      <c r="J946">
        <v>229.40799999999999</v>
      </c>
      <c r="K946">
        <v>936.12900000000002</v>
      </c>
      <c r="L946">
        <v>1.2300799999999999E-3</v>
      </c>
      <c r="M946">
        <v>0.99970499999999995</v>
      </c>
      <c r="N946">
        <v>0</v>
      </c>
      <c r="O946" t="s">
        <v>42</v>
      </c>
    </row>
    <row r="947" spans="1:25" x14ac:dyDescent="0.25">
      <c r="A947" t="s">
        <v>41</v>
      </c>
      <c r="B947">
        <v>2696.23</v>
      </c>
      <c r="C947">
        <v>2581.88</v>
      </c>
      <c r="D947">
        <v>2581.42</v>
      </c>
      <c r="E947">
        <v>2571.23</v>
      </c>
      <c r="F947">
        <v>21.784500000000001</v>
      </c>
      <c r="G947">
        <v>1215.6199999999999</v>
      </c>
      <c r="H947">
        <v>212.03800000000001</v>
      </c>
      <c r="I947">
        <v>199.61099999999999</v>
      </c>
      <c r="J947">
        <v>231.095</v>
      </c>
      <c r="K947">
        <v>938.86500000000001</v>
      </c>
      <c r="L947">
        <v>1.23007E-3</v>
      </c>
      <c r="M947">
        <v>0.99936800000000003</v>
      </c>
      <c r="N947">
        <v>0</v>
      </c>
      <c r="O947" t="s">
        <v>42</v>
      </c>
    </row>
    <row r="948" spans="1:25" x14ac:dyDescent="0.25">
      <c r="A948" t="s">
        <v>41</v>
      </c>
      <c r="B948">
        <v>2706.18</v>
      </c>
      <c r="C948">
        <v>2540.34</v>
      </c>
      <c r="D948">
        <v>2539.88</v>
      </c>
      <c r="E948">
        <v>2529.79</v>
      </c>
      <c r="F948">
        <v>21.515699999999999</v>
      </c>
      <c r="G948">
        <v>1214.78</v>
      </c>
      <c r="H948">
        <v>209.38800000000001</v>
      </c>
      <c r="I948">
        <v>196.71100000000001</v>
      </c>
      <c r="J948">
        <v>241.209</v>
      </c>
      <c r="K948">
        <v>914.19299999999998</v>
      </c>
      <c r="L948">
        <v>1.2300499999999999E-3</v>
      </c>
      <c r="M948">
        <v>0.999996</v>
      </c>
      <c r="N948">
        <v>0</v>
      </c>
      <c r="O948" t="s">
        <v>42</v>
      </c>
    </row>
    <row r="949" spans="1:25" x14ac:dyDescent="0.25">
      <c r="A949" t="s">
        <v>41</v>
      </c>
      <c r="B949">
        <v>2748.49</v>
      </c>
      <c r="C949">
        <v>2631.92</v>
      </c>
      <c r="D949">
        <v>2631.45</v>
      </c>
      <c r="E949">
        <v>2621.16</v>
      </c>
      <c r="F949">
        <v>21.9556</v>
      </c>
      <c r="G949">
        <v>1274.5899999999999</v>
      </c>
      <c r="H949">
        <v>214.696</v>
      </c>
      <c r="I949">
        <v>202.315</v>
      </c>
      <c r="J949">
        <v>281.13400000000001</v>
      </c>
      <c r="K949">
        <v>932.35599999999999</v>
      </c>
      <c r="L949">
        <v>1.2300499999999999E-3</v>
      </c>
      <c r="M949">
        <v>0.99984600000000001</v>
      </c>
      <c r="N949">
        <v>0</v>
      </c>
      <c r="O949" t="s">
        <v>42</v>
      </c>
    </row>
    <row r="950" spans="1:25" x14ac:dyDescent="0.25">
      <c r="A950" t="s">
        <v>41</v>
      </c>
      <c r="B950">
        <v>2657.37</v>
      </c>
      <c r="C950">
        <v>2534.66</v>
      </c>
      <c r="D950">
        <v>2534.21</v>
      </c>
      <c r="E950">
        <v>2524.0500000000002</v>
      </c>
      <c r="F950">
        <v>21.828299999999999</v>
      </c>
      <c r="G950">
        <v>1199.7</v>
      </c>
      <c r="H950">
        <v>209.97</v>
      </c>
      <c r="I950">
        <v>197.358</v>
      </c>
      <c r="J950">
        <v>224.971</v>
      </c>
      <c r="K950">
        <v>922.30899999999997</v>
      </c>
      <c r="L950">
        <v>1.2300499999999999E-3</v>
      </c>
      <c r="M950">
        <v>0.99949500000000002</v>
      </c>
      <c r="N950">
        <v>0</v>
      </c>
      <c r="O950" t="s">
        <v>42</v>
      </c>
    </row>
    <row r="951" spans="1:25" x14ac:dyDescent="0.25">
      <c r="A951" t="s">
        <v>41</v>
      </c>
      <c r="B951">
        <v>2517.33</v>
      </c>
      <c r="C951">
        <v>2360.0300000000002</v>
      </c>
      <c r="D951">
        <v>2359.61</v>
      </c>
      <c r="E951">
        <v>2350.21</v>
      </c>
      <c r="F951">
        <v>19.9528</v>
      </c>
      <c r="G951">
        <v>1114.52</v>
      </c>
      <c r="H951">
        <v>195.12799999999999</v>
      </c>
      <c r="I951">
        <v>183.47800000000001</v>
      </c>
      <c r="J951">
        <v>208.40899999999999</v>
      </c>
      <c r="K951">
        <v>850.81399999999996</v>
      </c>
      <c r="L951">
        <v>1.2300499999999999E-3</v>
      </c>
      <c r="M951">
        <v>0.99969300000000005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2823.88</v>
      </c>
      <c r="C952">
        <v>2709.99</v>
      </c>
      <c r="D952">
        <v>2709.5</v>
      </c>
      <c r="E952">
        <v>2698.67</v>
      </c>
      <c r="F952">
        <v>23.258099999999999</v>
      </c>
      <c r="G952">
        <v>1286.52</v>
      </c>
      <c r="H952">
        <v>223.80199999999999</v>
      </c>
      <c r="I952">
        <v>210.779</v>
      </c>
      <c r="J952">
        <v>247.10499999999999</v>
      </c>
      <c r="K952">
        <v>983.76700000000005</v>
      </c>
      <c r="L952">
        <v>1.2300499999999999E-3</v>
      </c>
      <c r="M952">
        <v>0.99977899999999997</v>
      </c>
      <c r="N952">
        <v>0</v>
      </c>
      <c r="O952" t="s">
        <v>42</v>
      </c>
      <c r="R952">
        <f>AVERAGE(B903:B952)</f>
        <v>2632.4384000000005</v>
      </c>
      <c r="S952">
        <f>AVERAGE(C903:C952)</f>
        <v>2512.7736000000004</v>
      </c>
      <c r="U952">
        <f>_xlfn.VAR.P(B903:B952)</f>
        <v>17942.706337439999</v>
      </c>
      <c r="V952">
        <f>_xlfn.VAR.P(C903:C952)</f>
        <v>16685.21920304</v>
      </c>
      <c r="X952">
        <f>1.96*SQRT(U952)/50</f>
        <v>5.2508551938102235</v>
      </c>
      <c r="Y952">
        <f>1.96*SQRT(V952)/50</f>
        <v>5.063514119281133</v>
      </c>
    </row>
    <row r="953" spans="1:25" x14ac:dyDescent="0.25">
      <c r="A953" t="s">
        <v>43</v>
      </c>
      <c r="B953">
        <v>131625.61609299999</v>
      </c>
      <c r="C953" t="s">
        <v>36</v>
      </c>
    </row>
    <row r="954" spans="1:25" x14ac:dyDescent="0.25">
      <c r="A954" t="s">
        <v>166</v>
      </c>
      <c r="B954">
        <v>1020.6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0.99961500000000003</v>
      </c>
      <c r="M954">
        <v>0</v>
      </c>
      <c r="N954" t="s">
        <v>42</v>
      </c>
    </row>
    <row r="955" spans="1:25" x14ac:dyDescent="0.25">
      <c r="A955" t="s">
        <v>166</v>
      </c>
      <c r="B955">
        <v>889.93499999999995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1.23007E-3</v>
      </c>
      <c r="L955">
        <v>0.99958000000000002</v>
      </c>
      <c r="M955">
        <v>0</v>
      </c>
      <c r="N955" t="s">
        <v>42</v>
      </c>
    </row>
    <row r="956" spans="1:25" x14ac:dyDescent="0.25">
      <c r="A956" t="s">
        <v>166</v>
      </c>
      <c r="B956">
        <v>987.19899999999996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0.99985000000000002</v>
      </c>
      <c r="M956">
        <v>0</v>
      </c>
      <c r="N956" t="s">
        <v>42</v>
      </c>
    </row>
    <row r="957" spans="1:25" x14ac:dyDescent="0.25">
      <c r="A957" t="s">
        <v>166</v>
      </c>
      <c r="B957">
        <v>1013.97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0.99987700000000002</v>
      </c>
      <c r="M957">
        <v>0</v>
      </c>
      <c r="N957" t="s">
        <v>42</v>
      </c>
    </row>
    <row r="958" spans="1:25" x14ac:dyDescent="0.25">
      <c r="A958" t="s">
        <v>166</v>
      </c>
      <c r="B958">
        <v>1011.16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0.99972499999999997</v>
      </c>
      <c r="M958">
        <v>0</v>
      </c>
      <c r="N958" t="s">
        <v>42</v>
      </c>
    </row>
    <row r="959" spans="1:25" x14ac:dyDescent="0.25">
      <c r="A959" t="s">
        <v>166</v>
      </c>
      <c r="B959">
        <v>1029.42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0.99993600000000005</v>
      </c>
      <c r="M959">
        <v>0</v>
      </c>
      <c r="N959" t="s">
        <v>42</v>
      </c>
    </row>
    <row r="960" spans="1:25" x14ac:dyDescent="0.25">
      <c r="A960" t="s">
        <v>166</v>
      </c>
      <c r="B960">
        <v>985.75599999999997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0.99978500000000003</v>
      </c>
      <c r="M960">
        <v>0</v>
      </c>
      <c r="N960" t="s">
        <v>42</v>
      </c>
    </row>
    <row r="961" spans="1:14" x14ac:dyDescent="0.25">
      <c r="A961" t="s">
        <v>166</v>
      </c>
      <c r="B961">
        <v>1034.6600000000001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0.99971600000000005</v>
      </c>
      <c r="M961">
        <v>0</v>
      </c>
      <c r="N961" t="s">
        <v>42</v>
      </c>
    </row>
    <row r="962" spans="1:14" x14ac:dyDescent="0.25">
      <c r="A962" t="s">
        <v>166</v>
      </c>
      <c r="B962">
        <v>910.58100000000002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1.2300499999999999E-3</v>
      </c>
      <c r="L962">
        <v>0.99964900000000001</v>
      </c>
      <c r="M962">
        <v>0</v>
      </c>
      <c r="N962" t="s">
        <v>42</v>
      </c>
    </row>
    <row r="963" spans="1:14" x14ac:dyDescent="0.25">
      <c r="A963" t="s">
        <v>166</v>
      </c>
      <c r="B963">
        <v>940.94799999999998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0.99917599999999995</v>
      </c>
      <c r="M963">
        <v>0</v>
      </c>
      <c r="N963" t="s">
        <v>42</v>
      </c>
    </row>
    <row r="964" spans="1:14" x14ac:dyDescent="0.25">
      <c r="A964" t="s">
        <v>166</v>
      </c>
      <c r="B964">
        <v>1015.02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0.99962899999999999</v>
      </c>
      <c r="M964">
        <v>0</v>
      </c>
      <c r="N964" t="s">
        <v>42</v>
      </c>
    </row>
    <row r="965" spans="1:14" x14ac:dyDescent="0.25">
      <c r="A965" t="s">
        <v>166</v>
      </c>
      <c r="B965">
        <v>1023.96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0.999336</v>
      </c>
      <c r="M965">
        <v>0</v>
      </c>
      <c r="N965" t="s">
        <v>42</v>
      </c>
    </row>
    <row r="966" spans="1:14" x14ac:dyDescent="0.25">
      <c r="A966" t="s">
        <v>166</v>
      </c>
      <c r="B966">
        <v>889.18299999999999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1.2301199999999999E-3</v>
      </c>
      <c r="L966">
        <v>0.99996300000000005</v>
      </c>
      <c r="M966">
        <v>0</v>
      </c>
      <c r="N966" t="s">
        <v>42</v>
      </c>
    </row>
    <row r="967" spans="1:14" x14ac:dyDescent="0.25">
      <c r="A967" t="s">
        <v>166</v>
      </c>
      <c r="B967">
        <v>929.58500000000004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0.99865199999999998</v>
      </c>
      <c r="M967">
        <v>0</v>
      </c>
      <c r="N967" t="s">
        <v>42</v>
      </c>
    </row>
    <row r="968" spans="1:14" x14ac:dyDescent="0.25">
      <c r="A968" t="s">
        <v>166</v>
      </c>
      <c r="B968">
        <v>1117.8599999999999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0.99995199999999995</v>
      </c>
      <c r="M968">
        <v>0</v>
      </c>
      <c r="N968" t="s">
        <v>42</v>
      </c>
    </row>
    <row r="969" spans="1:14" x14ac:dyDescent="0.25">
      <c r="A969" t="s">
        <v>166</v>
      </c>
      <c r="B969">
        <v>910.35799999999995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0.99955700000000003</v>
      </c>
      <c r="M969">
        <v>13</v>
      </c>
      <c r="N969" t="s">
        <v>42</v>
      </c>
    </row>
    <row r="970" spans="1:14" x14ac:dyDescent="0.25">
      <c r="A970" t="s">
        <v>166</v>
      </c>
      <c r="B970">
        <v>882.21100000000001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1.2300600000000001E-3</v>
      </c>
      <c r="L970">
        <v>0.99983200000000005</v>
      </c>
      <c r="M970">
        <v>0</v>
      </c>
      <c r="N970" t="s">
        <v>42</v>
      </c>
    </row>
    <row r="971" spans="1:14" x14ac:dyDescent="0.25">
      <c r="A971" t="s">
        <v>166</v>
      </c>
      <c r="B971">
        <v>884.63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0.99927699999999997</v>
      </c>
      <c r="M971">
        <v>0</v>
      </c>
      <c r="N971" t="s">
        <v>42</v>
      </c>
    </row>
    <row r="972" spans="1:14" x14ac:dyDescent="0.25">
      <c r="A972" t="s">
        <v>166</v>
      </c>
      <c r="B972">
        <v>915.53499999999997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0.99996300000000005</v>
      </c>
      <c r="M972">
        <v>0</v>
      </c>
      <c r="N972" t="s">
        <v>42</v>
      </c>
    </row>
    <row r="973" spans="1:14" x14ac:dyDescent="0.25">
      <c r="A973" t="s">
        <v>166</v>
      </c>
      <c r="B973">
        <v>922.23699999999997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1.2300600000000001E-3</v>
      </c>
      <c r="L973">
        <v>0.99937399999999998</v>
      </c>
      <c r="M973">
        <v>0</v>
      </c>
      <c r="N973" t="s">
        <v>42</v>
      </c>
    </row>
    <row r="974" spans="1:14" x14ac:dyDescent="0.25">
      <c r="A974" t="s">
        <v>166</v>
      </c>
      <c r="B974">
        <v>1018.06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1.23007E-3</v>
      </c>
      <c r="L974">
        <v>0.99966299999999997</v>
      </c>
      <c r="M974">
        <v>0</v>
      </c>
      <c r="N974" t="s">
        <v>42</v>
      </c>
    </row>
    <row r="975" spans="1:14" x14ac:dyDescent="0.25">
      <c r="A975" t="s">
        <v>166</v>
      </c>
      <c r="B975">
        <v>1027.72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0.99921800000000005</v>
      </c>
      <c r="M975">
        <v>0</v>
      </c>
      <c r="N975" t="s">
        <v>42</v>
      </c>
    </row>
    <row r="976" spans="1:14" x14ac:dyDescent="0.25">
      <c r="A976" t="s">
        <v>166</v>
      </c>
      <c r="B976">
        <v>919.38300000000004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1.23007E-3</v>
      </c>
      <c r="L976">
        <v>0.99951800000000002</v>
      </c>
      <c r="M976">
        <v>0</v>
      </c>
      <c r="N976" t="s">
        <v>42</v>
      </c>
    </row>
    <row r="977" spans="1:14" x14ac:dyDescent="0.25">
      <c r="A977" t="s">
        <v>166</v>
      </c>
      <c r="B977">
        <v>1094.8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0.99976699999999996</v>
      </c>
      <c r="M977">
        <v>0</v>
      </c>
      <c r="N977" t="s">
        <v>42</v>
      </c>
    </row>
    <row r="978" spans="1:14" x14ac:dyDescent="0.25">
      <c r="A978" t="s">
        <v>166</v>
      </c>
      <c r="B978">
        <v>1002.15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0.99997899999999995</v>
      </c>
      <c r="M978">
        <v>194</v>
      </c>
      <c r="N978" t="s">
        <v>42</v>
      </c>
    </row>
    <row r="979" spans="1:14" x14ac:dyDescent="0.25">
      <c r="A979" t="s">
        <v>166</v>
      </c>
      <c r="B979">
        <v>1012.12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1.2300900000000001E-3</v>
      </c>
      <c r="L979">
        <v>0.99930200000000002</v>
      </c>
      <c r="M979">
        <v>0</v>
      </c>
      <c r="N979" t="s">
        <v>42</v>
      </c>
    </row>
    <row r="980" spans="1:14" x14ac:dyDescent="0.25">
      <c r="A980" t="s">
        <v>166</v>
      </c>
      <c r="B980">
        <v>920.20799999999997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0.99696499999999999</v>
      </c>
      <c r="M980">
        <v>0</v>
      </c>
      <c r="N980" t="s">
        <v>42</v>
      </c>
    </row>
    <row r="981" spans="1:14" x14ac:dyDescent="0.25">
      <c r="A981" t="s">
        <v>166</v>
      </c>
      <c r="B981">
        <v>1085.29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0.99972000000000005</v>
      </c>
      <c r="M981">
        <v>0</v>
      </c>
      <c r="N981" t="s">
        <v>42</v>
      </c>
    </row>
    <row r="982" spans="1:14" x14ac:dyDescent="0.25">
      <c r="A982" t="s">
        <v>166</v>
      </c>
      <c r="B982">
        <v>961.95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1.2300600000000001E-3</v>
      </c>
      <c r="L982">
        <v>0.99895199999999995</v>
      </c>
      <c r="M982">
        <v>0</v>
      </c>
      <c r="N982" t="s">
        <v>42</v>
      </c>
    </row>
    <row r="983" spans="1:14" x14ac:dyDescent="0.25">
      <c r="A983" t="s">
        <v>166</v>
      </c>
      <c r="B983">
        <v>907.18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0.99887300000000001</v>
      </c>
      <c r="M983">
        <v>0</v>
      </c>
      <c r="N983" t="s">
        <v>42</v>
      </c>
    </row>
    <row r="984" spans="1:14" x14ac:dyDescent="0.25">
      <c r="A984" t="s">
        <v>166</v>
      </c>
      <c r="B984">
        <v>914.38400000000001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0.99982599999999999</v>
      </c>
      <c r="M984">
        <v>0</v>
      </c>
      <c r="N984" t="s">
        <v>42</v>
      </c>
    </row>
    <row r="985" spans="1:14" x14ac:dyDescent="0.25">
      <c r="A985" t="s">
        <v>166</v>
      </c>
      <c r="B985">
        <v>992.02300000000002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0.99981900000000001</v>
      </c>
      <c r="M985">
        <v>0</v>
      </c>
      <c r="N985" t="s">
        <v>42</v>
      </c>
    </row>
    <row r="986" spans="1:14" x14ac:dyDescent="0.25">
      <c r="A986" t="s">
        <v>166</v>
      </c>
      <c r="B986">
        <v>880.971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1.2300600000000001E-3</v>
      </c>
      <c r="L986">
        <v>0.99931899999999996</v>
      </c>
      <c r="M986">
        <v>0</v>
      </c>
      <c r="N986" t="s">
        <v>42</v>
      </c>
    </row>
    <row r="987" spans="1:14" x14ac:dyDescent="0.25">
      <c r="A987" t="s">
        <v>166</v>
      </c>
      <c r="B987">
        <v>1005.92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0.99988299999999997</v>
      </c>
      <c r="M987">
        <v>0</v>
      </c>
      <c r="N987" t="s">
        <v>42</v>
      </c>
    </row>
    <row r="988" spans="1:14" x14ac:dyDescent="0.25">
      <c r="A988" t="s">
        <v>166</v>
      </c>
      <c r="B988">
        <v>1017.69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0.99876500000000001</v>
      </c>
      <c r="M988">
        <v>0</v>
      </c>
      <c r="N988" t="s">
        <v>42</v>
      </c>
    </row>
    <row r="989" spans="1:14" x14ac:dyDescent="0.25">
      <c r="A989" t="s">
        <v>166</v>
      </c>
      <c r="B989">
        <v>1160.26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0.99977400000000005</v>
      </c>
      <c r="M989">
        <v>0</v>
      </c>
      <c r="N989" t="s">
        <v>42</v>
      </c>
    </row>
    <row r="990" spans="1:14" x14ac:dyDescent="0.25">
      <c r="A990" t="s">
        <v>166</v>
      </c>
      <c r="B990">
        <v>959.33699999999999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0.99859699999999996</v>
      </c>
      <c r="M990">
        <v>0</v>
      </c>
      <c r="N990" t="s">
        <v>42</v>
      </c>
    </row>
    <row r="991" spans="1:14" x14ac:dyDescent="0.25">
      <c r="A991" t="s">
        <v>166</v>
      </c>
      <c r="B991">
        <v>909.41300000000001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1.2300600000000001E-3</v>
      </c>
      <c r="L991">
        <v>0.99973800000000002</v>
      </c>
      <c r="M991">
        <v>0</v>
      </c>
      <c r="N991" t="s">
        <v>42</v>
      </c>
    </row>
    <row r="992" spans="1:14" x14ac:dyDescent="0.25">
      <c r="A992" t="s">
        <v>166</v>
      </c>
      <c r="B992">
        <v>931.274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0.99943400000000004</v>
      </c>
      <c r="M992">
        <v>0</v>
      </c>
      <c r="N992" t="s">
        <v>42</v>
      </c>
    </row>
    <row r="993" spans="1:25" x14ac:dyDescent="0.25">
      <c r="A993" t="s">
        <v>166</v>
      </c>
      <c r="B993">
        <v>908.65700000000004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0.99992300000000001</v>
      </c>
      <c r="M993">
        <v>0</v>
      </c>
      <c r="N993" t="s">
        <v>42</v>
      </c>
    </row>
    <row r="994" spans="1:25" x14ac:dyDescent="0.25">
      <c r="A994" t="s">
        <v>166</v>
      </c>
      <c r="B994">
        <v>1077.22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0.99968299999999999</v>
      </c>
      <c r="M994">
        <v>0</v>
      </c>
      <c r="N994" t="s">
        <v>42</v>
      </c>
    </row>
    <row r="995" spans="1:25" x14ac:dyDescent="0.25">
      <c r="A995" t="s">
        <v>166</v>
      </c>
      <c r="B995">
        <v>1065.5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0.99976299999999996</v>
      </c>
      <c r="M995">
        <v>0</v>
      </c>
      <c r="N995" t="s">
        <v>42</v>
      </c>
    </row>
    <row r="996" spans="1:25" x14ac:dyDescent="0.25">
      <c r="A996" t="s">
        <v>166</v>
      </c>
      <c r="B996">
        <v>1114.52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0.99962600000000001</v>
      </c>
      <c r="M996">
        <v>0</v>
      </c>
      <c r="N996" t="s">
        <v>42</v>
      </c>
    </row>
    <row r="997" spans="1:25" x14ac:dyDescent="0.25">
      <c r="A997" t="s">
        <v>166</v>
      </c>
      <c r="B997">
        <v>1013.28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0.99976299999999996</v>
      </c>
      <c r="M997">
        <v>0</v>
      </c>
      <c r="N997" t="s">
        <v>42</v>
      </c>
    </row>
    <row r="998" spans="1:25" x14ac:dyDescent="0.25">
      <c r="A998" t="s">
        <v>166</v>
      </c>
      <c r="B998">
        <v>1046.3900000000001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0.99983999999999995</v>
      </c>
      <c r="M998">
        <v>0</v>
      </c>
      <c r="N998" t="s">
        <v>42</v>
      </c>
    </row>
    <row r="999" spans="1:25" x14ac:dyDescent="0.25">
      <c r="A999" t="s">
        <v>166</v>
      </c>
      <c r="B999">
        <v>1046.2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0.99817699999999998</v>
      </c>
      <c r="M999">
        <v>0</v>
      </c>
      <c r="N999" t="s">
        <v>42</v>
      </c>
    </row>
    <row r="1000" spans="1:25" x14ac:dyDescent="0.25">
      <c r="A1000" t="s">
        <v>166</v>
      </c>
      <c r="B1000">
        <v>924.18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1.23007E-3</v>
      </c>
      <c r="L1000">
        <v>0.99956100000000003</v>
      </c>
      <c r="M1000">
        <v>0</v>
      </c>
      <c r="N1000" t="s">
        <v>42</v>
      </c>
    </row>
    <row r="1001" spans="1:25" x14ac:dyDescent="0.25">
      <c r="A1001" t="s">
        <v>166</v>
      </c>
      <c r="B1001">
        <v>1099.6500000000001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0.99943800000000005</v>
      </c>
      <c r="M1001">
        <v>0</v>
      </c>
      <c r="N1001" t="s">
        <v>42</v>
      </c>
    </row>
    <row r="1002" spans="1:25" x14ac:dyDescent="0.25">
      <c r="A1002" t="s">
        <v>166</v>
      </c>
      <c r="B1002">
        <v>1055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0.99983500000000003</v>
      </c>
      <c r="M1002">
        <v>0</v>
      </c>
      <c r="N1002" t="s">
        <v>42</v>
      </c>
    </row>
    <row r="1003" spans="1:25" x14ac:dyDescent="0.25">
      <c r="A1003" t="s">
        <v>166</v>
      </c>
      <c r="B1003">
        <v>935.53599999999994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1.23011E-3</v>
      </c>
      <c r="L1003">
        <v>0.99974300000000005</v>
      </c>
      <c r="M1003">
        <v>0</v>
      </c>
      <c r="N1003" t="s">
        <v>42</v>
      </c>
    </row>
    <row r="1004" spans="1:25" x14ac:dyDescent="0.25">
      <c r="A1004" t="s">
        <v>166</v>
      </c>
      <c r="B1004">
        <v>897.43499999999995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0.99972899999999998</v>
      </c>
      <c r="M1004">
        <v>0</v>
      </c>
      <c r="N1004" t="s">
        <v>42</v>
      </c>
    </row>
    <row r="1005" spans="1:25" x14ac:dyDescent="0.25">
      <c r="A1005" t="s">
        <v>166</v>
      </c>
      <c r="B1005">
        <v>1041.05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0.99996200000000002</v>
      </c>
      <c r="M1005">
        <v>0</v>
      </c>
      <c r="N1005" t="s">
        <v>42</v>
      </c>
    </row>
    <row r="1006" spans="1:25" x14ac:dyDescent="0.25">
      <c r="A1006" t="s">
        <v>166</v>
      </c>
      <c r="B1006">
        <v>970.13800000000003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0.999969</v>
      </c>
      <c r="M1006">
        <v>0</v>
      </c>
      <c r="N1006" t="s">
        <v>42</v>
      </c>
    </row>
    <row r="1007" spans="1:25" x14ac:dyDescent="0.25">
      <c r="A1007" t="s">
        <v>166</v>
      </c>
      <c r="B1007">
        <v>882.73099999999999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1.2300600000000001E-3</v>
      </c>
      <c r="L1007">
        <v>0.999776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909.04100000000005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0.99915699999999996</v>
      </c>
      <c r="M1008">
        <v>0</v>
      </c>
      <c r="N1008" t="s">
        <v>42</v>
      </c>
      <c r="R1008">
        <f>AVERAGE(B959:B1008)</f>
        <v>981.97209999999973</v>
      </c>
      <c r="S1008">
        <f>AVERAGE(C959:C1008)</f>
        <v>0</v>
      </c>
      <c r="U1008">
        <f>_xlfn.VAR.P(B959:B1008)</f>
        <v>5492.0286824499999</v>
      </c>
      <c r="V1008">
        <f>_xlfn.VAR.P(C959:C1008)</f>
        <v>0</v>
      </c>
      <c r="X1008">
        <f>1.96*SQRT(U1008)/50</f>
        <v>2.9050423326691766</v>
      </c>
      <c r="Y1008">
        <f>1.96*SQRT(V1008)/50</f>
        <v>0</v>
      </c>
    </row>
    <row r="1009" spans="1:13" x14ac:dyDescent="0.25">
      <c r="A1009" t="s">
        <v>167</v>
      </c>
      <c r="B1009">
        <v>49101.846851000002</v>
      </c>
      <c r="C1009" t="s">
        <v>36</v>
      </c>
    </row>
    <row r="1010" spans="1:13" x14ac:dyDescent="0.25">
      <c r="A1010" t="s">
        <v>44</v>
      </c>
      <c r="B1010">
        <v>1308.08</v>
      </c>
      <c r="C1010">
        <v>1307.73</v>
      </c>
      <c r="D1010">
        <v>1307.22</v>
      </c>
      <c r="E1010">
        <v>1295.97</v>
      </c>
      <c r="F1010">
        <v>24.106400000000001</v>
      </c>
      <c r="G1010">
        <v>0</v>
      </c>
      <c r="H1010">
        <v>233.756</v>
      </c>
      <c r="I1010">
        <v>0</v>
      </c>
      <c r="J1010">
        <v>1.23007E-3</v>
      </c>
      <c r="K1010">
        <v>0.99838499999999997</v>
      </c>
      <c r="L1010">
        <v>0</v>
      </c>
      <c r="M1010" t="s">
        <v>42</v>
      </c>
    </row>
    <row r="1011" spans="1:13" x14ac:dyDescent="0.25">
      <c r="A1011" t="s">
        <v>44</v>
      </c>
      <c r="B1011">
        <v>1099.29</v>
      </c>
      <c r="C1011">
        <v>1098.94</v>
      </c>
      <c r="D1011">
        <v>1098.53</v>
      </c>
      <c r="E1011">
        <v>1089.0899999999999</v>
      </c>
      <c r="F1011">
        <v>20.250900000000001</v>
      </c>
      <c r="G1011">
        <v>0</v>
      </c>
      <c r="H1011">
        <v>197.57</v>
      </c>
      <c r="I1011">
        <v>0</v>
      </c>
      <c r="J1011">
        <v>1.2300499999999999E-3</v>
      </c>
      <c r="K1011">
        <v>0.99990599999999996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1092.27</v>
      </c>
      <c r="C1012">
        <v>1091.95</v>
      </c>
      <c r="D1012">
        <v>1091.54</v>
      </c>
      <c r="E1012">
        <v>1082.04</v>
      </c>
      <c r="F1012">
        <v>20.258900000000001</v>
      </c>
      <c r="G1012">
        <v>0</v>
      </c>
      <c r="H1012">
        <v>197.87899999999999</v>
      </c>
      <c r="I1012">
        <v>0</v>
      </c>
      <c r="J1012">
        <v>1.2300499999999999E-3</v>
      </c>
      <c r="K1012">
        <v>0.99985400000000002</v>
      </c>
      <c r="L1012">
        <v>0</v>
      </c>
      <c r="M1012" t="s">
        <v>42</v>
      </c>
    </row>
    <row r="1013" spans="1:13" x14ac:dyDescent="0.25">
      <c r="A1013" t="s">
        <v>44</v>
      </c>
      <c r="B1013">
        <v>1105.58</v>
      </c>
      <c r="C1013">
        <v>1105.27</v>
      </c>
      <c r="D1013">
        <v>1104.8599999999999</v>
      </c>
      <c r="E1013">
        <v>1095.4000000000001</v>
      </c>
      <c r="F1013">
        <v>20.312000000000001</v>
      </c>
      <c r="G1013">
        <v>0</v>
      </c>
      <c r="H1013">
        <v>198.333</v>
      </c>
      <c r="I1013">
        <v>0</v>
      </c>
      <c r="J1013">
        <v>1.23011E-3</v>
      </c>
      <c r="K1013">
        <v>0.99854900000000002</v>
      </c>
      <c r="L1013">
        <v>0</v>
      </c>
      <c r="M1013" t="s">
        <v>42</v>
      </c>
    </row>
    <row r="1014" spans="1:13" x14ac:dyDescent="0.25">
      <c r="A1014" t="s">
        <v>44</v>
      </c>
      <c r="B1014">
        <v>1294.8</v>
      </c>
      <c r="C1014">
        <v>1294.46</v>
      </c>
      <c r="D1014">
        <v>1293.96</v>
      </c>
      <c r="E1014">
        <v>1282.8</v>
      </c>
      <c r="F1014">
        <v>23.922499999999999</v>
      </c>
      <c r="G1014">
        <v>0</v>
      </c>
      <c r="H1014">
        <v>230.852</v>
      </c>
      <c r="I1014">
        <v>0</v>
      </c>
      <c r="J1014">
        <v>1.2300499999999999E-3</v>
      </c>
      <c r="K1014">
        <v>0.99996700000000005</v>
      </c>
      <c r="L1014">
        <v>0</v>
      </c>
      <c r="M1014" t="s">
        <v>42</v>
      </c>
    </row>
    <row r="1015" spans="1:13" x14ac:dyDescent="0.25">
      <c r="A1015" t="s">
        <v>44</v>
      </c>
      <c r="B1015">
        <v>1089.6400000000001</v>
      </c>
      <c r="C1015">
        <v>1089.32</v>
      </c>
      <c r="D1015">
        <v>1088.9100000000001</v>
      </c>
      <c r="E1015">
        <v>1079.47</v>
      </c>
      <c r="F1015">
        <v>20.2134</v>
      </c>
      <c r="G1015">
        <v>0</v>
      </c>
      <c r="H1015">
        <v>197.023</v>
      </c>
      <c r="I1015">
        <v>0</v>
      </c>
      <c r="J1015">
        <v>1.2300499999999999E-3</v>
      </c>
      <c r="K1015">
        <v>0.99942500000000001</v>
      </c>
      <c r="L1015">
        <v>0</v>
      </c>
      <c r="M1015" t="s">
        <v>42</v>
      </c>
    </row>
    <row r="1016" spans="1:13" x14ac:dyDescent="0.25">
      <c r="A1016" t="s">
        <v>44</v>
      </c>
      <c r="B1016">
        <v>1101.4100000000001</v>
      </c>
      <c r="C1016">
        <v>1101.08</v>
      </c>
      <c r="D1016">
        <v>1100.6600000000001</v>
      </c>
      <c r="E1016">
        <v>1091.1400000000001</v>
      </c>
      <c r="F1016">
        <v>20.386800000000001</v>
      </c>
      <c r="G1016">
        <v>0</v>
      </c>
      <c r="H1016">
        <v>198.83099999999999</v>
      </c>
      <c r="I1016">
        <v>0</v>
      </c>
      <c r="J1016">
        <v>1.2300600000000001E-3</v>
      </c>
      <c r="K1016">
        <v>0.99981799999999998</v>
      </c>
      <c r="L1016">
        <v>0</v>
      </c>
      <c r="M1016" t="s">
        <v>42</v>
      </c>
    </row>
    <row r="1017" spans="1:13" x14ac:dyDescent="0.25">
      <c r="A1017" t="s">
        <v>44</v>
      </c>
      <c r="B1017">
        <v>1187.1400000000001</v>
      </c>
      <c r="C1017">
        <v>1186.79</v>
      </c>
      <c r="D1017">
        <v>1186.3499999999999</v>
      </c>
      <c r="E1017">
        <v>1176.1199999999999</v>
      </c>
      <c r="F1017">
        <v>21.842199999999998</v>
      </c>
      <c r="G1017">
        <v>0</v>
      </c>
      <c r="H1017">
        <v>212.827</v>
      </c>
      <c r="I1017">
        <v>0</v>
      </c>
      <c r="J1017">
        <v>1.2300499999999999E-3</v>
      </c>
      <c r="K1017">
        <v>0.99921099999999996</v>
      </c>
      <c r="L1017">
        <v>0</v>
      </c>
      <c r="M1017" t="s">
        <v>42</v>
      </c>
    </row>
    <row r="1018" spans="1:13" x14ac:dyDescent="0.25">
      <c r="A1018" t="s">
        <v>44</v>
      </c>
      <c r="B1018">
        <v>1273.06</v>
      </c>
      <c r="C1018">
        <v>1272.71</v>
      </c>
      <c r="D1018">
        <v>1272.22</v>
      </c>
      <c r="E1018">
        <v>1261.1600000000001</v>
      </c>
      <c r="F1018">
        <v>23.533200000000001</v>
      </c>
      <c r="G1018">
        <v>0</v>
      </c>
      <c r="H1018">
        <v>229.00299999999999</v>
      </c>
      <c r="I1018">
        <v>0</v>
      </c>
      <c r="J1018">
        <v>1.2300499999999999E-3</v>
      </c>
      <c r="K1018">
        <v>0.99965300000000001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1175.96</v>
      </c>
      <c r="C1019">
        <v>1175.6199999999999</v>
      </c>
      <c r="D1019">
        <v>1175.17</v>
      </c>
      <c r="E1019">
        <v>1165.0899999999999</v>
      </c>
      <c r="F1019">
        <v>21.471900000000002</v>
      </c>
      <c r="G1019">
        <v>0</v>
      </c>
      <c r="H1019">
        <v>210.27099999999999</v>
      </c>
      <c r="I1019">
        <v>0</v>
      </c>
      <c r="J1019">
        <v>1.2300799999999999E-3</v>
      </c>
      <c r="K1019">
        <v>0.999915</v>
      </c>
      <c r="L1019">
        <v>0</v>
      </c>
      <c r="M1019" t="s">
        <v>42</v>
      </c>
    </row>
    <row r="1020" spans="1:13" x14ac:dyDescent="0.25">
      <c r="A1020" t="s">
        <v>44</v>
      </c>
      <c r="B1020">
        <v>1193.96</v>
      </c>
      <c r="C1020">
        <v>1193.6300000000001</v>
      </c>
      <c r="D1020">
        <v>1193.17</v>
      </c>
      <c r="E1020">
        <v>1182.7</v>
      </c>
      <c r="F1020">
        <v>22.099900000000002</v>
      </c>
      <c r="G1020">
        <v>0</v>
      </c>
      <c r="H1020">
        <v>215.31399999999999</v>
      </c>
      <c r="I1020">
        <v>0</v>
      </c>
      <c r="J1020">
        <v>1.2300499999999999E-3</v>
      </c>
      <c r="K1020">
        <v>0.99879099999999998</v>
      </c>
      <c r="L1020">
        <v>0</v>
      </c>
      <c r="M1020" t="s">
        <v>42</v>
      </c>
    </row>
    <row r="1021" spans="1:13" x14ac:dyDescent="0.25">
      <c r="A1021" t="s">
        <v>44</v>
      </c>
      <c r="B1021">
        <v>1196.98</v>
      </c>
      <c r="C1021">
        <v>1196.6500000000001</v>
      </c>
      <c r="D1021">
        <v>1196.19</v>
      </c>
      <c r="E1021">
        <v>1185.9000000000001</v>
      </c>
      <c r="F1021">
        <v>21.989000000000001</v>
      </c>
      <c r="G1021">
        <v>0</v>
      </c>
      <c r="H1021">
        <v>214.45699999999999</v>
      </c>
      <c r="I1021">
        <v>0</v>
      </c>
      <c r="J1021">
        <v>1.2300600000000001E-3</v>
      </c>
      <c r="K1021">
        <v>0.99993699999999996</v>
      </c>
      <c r="L1021">
        <v>0</v>
      </c>
      <c r="M1021" t="s">
        <v>42</v>
      </c>
    </row>
    <row r="1022" spans="1:13" x14ac:dyDescent="0.25">
      <c r="A1022" t="s">
        <v>44</v>
      </c>
      <c r="B1022">
        <v>1100.44</v>
      </c>
      <c r="C1022">
        <v>1100.1099999999999</v>
      </c>
      <c r="D1022">
        <v>1099.7</v>
      </c>
      <c r="E1022">
        <v>1090.2</v>
      </c>
      <c r="F1022">
        <v>20.3508</v>
      </c>
      <c r="G1022">
        <v>0</v>
      </c>
      <c r="H1022">
        <v>199.10300000000001</v>
      </c>
      <c r="I1022">
        <v>0</v>
      </c>
      <c r="J1022">
        <v>1.2300600000000001E-3</v>
      </c>
      <c r="K1022">
        <v>0.99963000000000002</v>
      </c>
      <c r="L1022">
        <v>0</v>
      </c>
      <c r="M1022" t="s">
        <v>42</v>
      </c>
    </row>
    <row r="1023" spans="1:13" x14ac:dyDescent="0.25">
      <c r="A1023" t="s">
        <v>44</v>
      </c>
      <c r="B1023">
        <v>1477.13</v>
      </c>
      <c r="C1023">
        <v>1476.79</v>
      </c>
      <c r="D1023">
        <v>1476.24</v>
      </c>
      <c r="E1023">
        <v>1463.53</v>
      </c>
      <c r="F1023">
        <v>27.247499999999999</v>
      </c>
      <c r="G1023">
        <v>0</v>
      </c>
      <c r="H1023">
        <v>261.65899999999999</v>
      </c>
      <c r="I1023">
        <v>0</v>
      </c>
      <c r="J1023">
        <v>1.2300499999999999E-3</v>
      </c>
      <c r="K1023">
        <v>0.99958999999999998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1259.53</v>
      </c>
      <c r="C1024">
        <v>1259.1500000000001</v>
      </c>
      <c r="D1024">
        <v>1258.68</v>
      </c>
      <c r="E1024">
        <v>1247.79</v>
      </c>
      <c r="F1024">
        <v>23.271999999999998</v>
      </c>
      <c r="G1024">
        <v>0</v>
      </c>
      <c r="H1024">
        <v>226.08500000000001</v>
      </c>
      <c r="I1024">
        <v>0</v>
      </c>
      <c r="J1024">
        <v>1.2300499999999999E-3</v>
      </c>
      <c r="K1024">
        <v>0.99971399999999999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1079.8</v>
      </c>
      <c r="C1025">
        <v>1079.44</v>
      </c>
      <c r="D1025">
        <v>1079.04</v>
      </c>
      <c r="E1025">
        <v>1069.71</v>
      </c>
      <c r="F1025">
        <v>19.9953</v>
      </c>
      <c r="G1025">
        <v>0</v>
      </c>
      <c r="H1025">
        <v>195.34299999999999</v>
      </c>
      <c r="I1025">
        <v>0</v>
      </c>
      <c r="J1025">
        <v>1.2300499999999999E-3</v>
      </c>
      <c r="K1025">
        <v>0.99997499999999995</v>
      </c>
      <c r="L1025">
        <v>0</v>
      </c>
      <c r="M1025" t="s">
        <v>42</v>
      </c>
    </row>
    <row r="1026" spans="1:13" x14ac:dyDescent="0.25">
      <c r="A1026" t="s">
        <v>44</v>
      </c>
      <c r="B1026">
        <v>1067.3599999999999</v>
      </c>
      <c r="C1026">
        <v>1067.05</v>
      </c>
      <c r="D1026">
        <v>1066.6400000000001</v>
      </c>
      <c r="E1026">
        <v>1057.3800000000001</v>
      </c>
      <c r="F1026">
        <v>19.746500000000001</v>
      </c>
      <c r="G1026">
        <v>0</v>
      </c>
      <c r="H1026">
        <v>193.33099999999999</v>
      </c>
      <c r="I1026">
        <v>0</v>
      </c>
      <c r="J1026">
        <v>1.2300499999999999E-3</v>
      </c>
      <c r="K1026">
        <v>0.99999199999999999</v>
      </c>
      <c r="L1026">
        <v>0</v>
      </c>
      <c r="M1026" t="s">
        <v>42</v>
      </c>
    </row>
    <row r="1027" spans="1:13" x14ac:dyDescent="0.25">
      <c r="A1027" t="s">
        <v>44</v>
      </c>
      <c r="B1027">
        <v>1176.92</v>
      </c>
      <c r="C1027">
        <v>1176.54</v>
      </c>
      <c r="D1027">
        <v>1176.0999999999999</v>
      </c>
      <c r="E1027">
        <v>1166.02</v>
      </c>
      <c r="F1027">
        <v>21.619599999999998</v>
      </c>
      <c r="G1027">
        <v>0</v>
      </c>
      <c r="H1027">
        <v>210.77</v>
      </c>
      <c r="I1027">
        <v>0</v>
      </c>
      <c r="J1027">
        <v>1.23007E-3</v>
      </c>
      <c r="K1027">
        <v>0.99985000000000002</v>
      </c>
      <c r="L1027">
        <v>0</v>
      </c>
      <c r="M1027" t="s">
        <v>42</v>
      </c>
    </row>
    <row r="1028" spans="1:13" x14ac:dyDescent="0.25">
      <c r="A1028" t="s">
        <v>44</v>
      </c>
      <c r="B1028">
        <v>1291.92</v>
      </c>
      <c r="C1028">
        <v>1291.52</v>
      </c>
      <c r="D1028">
        <v>1291.03</v>
      </c>
      <c r="E1028">
        <v>1279.8800000000001</v>
      </c>
      <c r="F1028">
        <v>23.740600000000001</v>
      </c>
      <c r="G1028">
        <v>0</v>
      </c>
      <c r="H1028">
        <v>231.40299999999999</v>
      </c>
      <c r="I1028">
        <v>0</v>
      </c>
      <c r="J1028">
        <v>1.2300499999999999E-3</v>
      </c>
      <c r="K1028">
        <v>0.99893399999999999</v>
      </c>
      <c r="L1028">
        <v>0</v>
      </c>
      <c r="M1028" t="s">
        <v>42</v>
      </c>
    </row>
    <row r="1029" spans="1:13" x14ac:dyDescent="0.25">
      <c r="A1029" t="s">
        <v>44</v>
      </c>
      <c r="B1029">
        <v>1192.81</v>
      </c>
      <c r="C1029">
        <v>1192.46</v>
      </c>
      <c r="D1029">
        <v>1192</v>
      </c>
      <c r="E1029">
        <v>1181.7</v>
      </c>
      <c r="F1029">
        <v>21.867699999999999</v>
      </c>
      <c r="G1029">
        <v>0</v>
      </c>
      <c r="H1029">
        <v>213.47200000000001</v>
      </c>
      <c r="I1029">
        <v>0</v>
      </c>
      <c r="J1029">
        <v>1.2300600000000001E-3</v>
      </c>
      <c r="K1029">
        <v>0.99963500000000005</v>
      </c>
      <c r="L1029">
        <v>0</v>
      </c>
      <c r="M1029" t="s">
        <v>42</v>
      </c>
    </row>
    <row r="1030" spans="1:13" x14ac:dyDescent="0.25">
      <c r="A1030" t="s">
        <v>44</v>
      </c>
      <c r="B1030">
        <v>1193.1600000000001</v>
      </c>
      <c r="C1030">
        <v>1192.82</v>
      </c>
      <c r="D1030">
        <v>1192.3699999999999</v>
      </c>
      <c r="E1030">
        <v>1182.06</v>
      </c>
      <c r="F1030">
        <v>22.087</v>
      </c>
      <c r="G1030">
        <v>0</v>
      </c>
      <c r="H1030">
        <v>215.191</v>
      </c>
      <c r="I1030">
        <v>0</v>
      </c>
      <c r="J1030">
        <v>1.2300499999999999E-3</v>
      </c>
      <c r="K1030">
        <v>0.99841100000000005</v>
      </c>
      <c r="L1030">
        <v>0</v>
      </c>
      <c r="M1030" t="s">
        <v>42</v>
      </c>
    </row>
    <row r="1031" spans="1:13" x14ac:dyDescent="0.25">
      <c r="A1031" t="s">
        <v>44</v>
      </c>
      <c r="B1031">
        <v>1259.79</v>
      </c>
      <c r="C1031">
        <v>1259.3800000000001</v>
      </c>
      <c r="D1031">
        <v>1258.9000000000001</v>
      </c>
      <c r="E1031">
        <v>1248.08</v>
      </c>
      <c r="F1031">
        <v>23.114100000000001</v>
      </c>
      <c r="G1031">
        <v>0</v>
      </c>
      <c r="H1031">
        <v>224.56299999999999</v>
      </c>
      <c r="I1031">
        <v>0</v>
      </c>
      <c r="J1031">
        <v>1.2300600000000001E-3</v>
      </c>
      <c r="K1031">
        <v>0.99997499999999995</v>
      </c>
      <c r="L1031">
        <v>0</v>
      </c>
      <c r="M1031" t="s">
        <v>42</v>
      </c>
    </row>
    <row r="1032" spans="1:13" x14ac:dyDescent="0.25">
      <c r="A1032" t="s">
        <v>44</v>
      </c>
      <c r="B1032">
        <v>1175.76</v>
      </c>
      <c r="C1032">
        <v>1175.42</v>
      </c>
      <c r="D1032">
        <v>1174.97</v>
      </c>
      <c r="E1032">
        <v>1164.83</v>
      </c>
      <c r="F1032">
        <v>21.724</v>
      </c>
      <c r="G1032">
        <v>0</v>
      </c>
      <c r="H1032">
        <v>211.77199999999999</v>
      </c>
      <c r="I1032">
        <v>0</v>
      </c>
      <c r="J1032">
        <v>1.2300499999999999E-3</v>
      </c>
      <c r="K1032">
        <v>0.99935600000000002</v>
      </c>
      <c r="L1032">
        <v>0</v>
      </c>
      <c r="M1032" t="s">
        <v>42</v>
      </c>
    </row>
    <row r="1033" spans="1:13" x14ac:dyDescent="0.25">
      <c r="A1033" t="s">
        <v>44</v>
      </c>
      <c r="B1033">
        <v>1087.46</v>
      </c>
      <c r="C1033">
        <v>1087.1300000000001</v>
      </c>
      <c r="D1033">
        <v>1086.72</v>
      </c>
      <c r="E1033">
        <v>1077.32</v>
      </c>
      <c r="F1033">
        <v>20.135400000000001</v>
      </c>
      <c r="G1033">
        <v>0</v>
      </c>
      <c r="H1033">
        <v>196.81100000000001</v>
      </c>
      <c r="I1033">
        <v>0</v>
      </c>
      <c r="J1033">
        <v>1.2300600000000001E-3</v>
      </c>
      <c r="K1033">
        <v>0.99943899999999997</v>
      </c>
      <c r="L1033">
        <v>0</v>
      </c>
      <c r="M1033" t="s">
        <v>42</v>
      </c>
    </row>
    <row r="1034" spans="1:13" x14ac:dyDescent="0.25">
      <c r="A1034" t="s">
        <v>44</v>
      </c>
      <c r="B1034">
        <v>1170.1300000000001</v>
      </c>
      <c r="C1034">
        <v>1169.79</v>
      </c>
      <c r="D1034">
        <v>1169.3399999999999</v>
      </c>
      <c r="E1034">
        <v>1151.8900000000001</v>
      </c>
      <c r="F1034">
        <v>21.4785</v>
      </c>
      <c r="G1034">
        <v>0</v>
      </c>
      <c r="H1034">
        <v>209.898</v>
      </c>
      <c r="I1034">
        <v>0</v>
      </c>
      <c r="J1034">
        <v>1.2300600000000001E-3</v>
      </c>
      <c r="K1034">
        <v>0.99936000000000003</v>
      </c>
      <c r="L1034">
        <v>0</v>
      </c>
      <c r="M1034" t="s">
        <v>42</v>
      </c>
    </row>
    <row r="1035" spans="1:13" x14ac:dyDescent="0.25">
      <c r="A1035" t="s">
        <v>44</v>
      </c>
      <c r="B1035">
        <v>1167.9100000000001</v>
      </c>
      <c r="C1035">
        <v>1167.56</v>
      </c>
      <c r="D1035">
        <v>1167.1099999999999</v>
      </c>
      <c r="E1035">
        <v>1157</v>
      </c>
      <c r="F1035">
        <v>21.518899999999999</v>
      </c>
      <c r="G1035">
        <v>0</v>
      </c>
      <c r="H1035">
        <v>210.773</v>
      </c>
      <c r="I1035">
        <v>0</v>
      </c>
      <c r="J1035">
        <v>1.2300600000000001E-3</v>
      </c>
      <c r="K1035">
        <v>0.99889600000000001</v>
      </c>
      <c r="L1035">
        <v>0</v>
      </c>
      <c r="M1035" t="s">
        <v>42</v>
      </c>
    </row>
    <row r="1036" spans="1:13" x14ac:dyDescent="0.25">
      <c r="A1036" t="s">
        <v>44</v>
      </c>
      <c r="B1036">
        <v>1099.78</v>
      </c>
      <c r="C1036">
        <v>1099.45</v>
      </c>
      <c r="D1036">
        <v>1099.04</v>
      </c>
      <c r="E1036">
        <v>1089.55</v>
      </c>
      <c r="F1036">
        <v>20.249700000000001</v>
      </c>
      <c r="G1036">
        <v>0</v>
      </c>
      <c r="H1036">
        <v>198.09200000000001</v>
      </c>
      <c r="I1036">
        <v>0</v>
      </c>
      <c r="J1036">
        <v>1.2300499999999999E-3</v>
      </c>
      <c r="K1036">
        <v>0.99870199999999998</v>
      </c>
      <c r="L1036">
        <v>0</v>
      </c>
      <c r="M1036" t="s">
        <v>42</v>
      </c>
    </row>
    <row r="1037" spans="1:13" x14ac:dyDescent="0.25">
      <c r="A1037" t="s">
        <v>44</v>
      </c>
      <c r="B1037">
        <v>1211.81</v>
      </c>
      <c r="C1037">
        <v>1211.48</v>
      </c>
      <c r="D1037">
        <v>1211.02</v>
      </c>
      <c r="E1037">
        <v>1200.58</v>
      </c>
      <c r="F1037">
        <v>22.259599999999999</v>
      </c>
      <c r="G1037">
        <v>0</v>
      </c>
      <c r="H1037">
        <v>217.01300000000001</v>
      </c>
      <c r="I1037">
        <v>0</v>
      </c>
      <c r="J1037">
        <v>1.2300499999999999E-3</v>
      </c>
      <c r="K1037">
        <v>0.99986299999999995</v>
      </c>
      <c r="L1037">
        <v>0</v>
      </c>
      <c r="M1037" t="s">
        <v>42</v>
      </c>
    </row>
    <row r="1038" spans="1:13" x14ac:dyDescent="0.25">
      <c r="A1038" t="s">
        <v>44</v>
      </c>
      <c r="B1038">
        <v>1178.24</v>
      </c>
      <c r="C1038">
        <v>1177.44</v>
      </c>
      <c r="D1038">
        <v>1176.99</v>
      </c>
      <c r="E1038">
        <v>1166.75</v>
      </c>
      <c r="F1038">
        <v>21.868200000000002</v>
      </c>
      <c r="G1038">
        <v>0</v>
      </c>
      <c r="H1038">
        <v>212.685</v>
      </c>
      <c r="I1038">
        <v>0</v>
      </c>
      <c r="J1038">
        <v>1.23007E-3</v>
      </c>
      <c r="K1038">
        <v>0.99970999999999999</v>
      </c>
      <c r="L1038">
        <v>0</v>
      </c>
      <c r="M1038" t="s">
        <v>42</v>
      </c>
    </row>
    <row r="1039" spans="1:13" x14ac:dyDescent="0.25">
      <c r="A1039" t="s">
        <v>44</v>
      </c>
      <c r="B1039">
        <v>1111.6600000000001</v>
      </c>
      <c r="C1039">
        <v>1111.3399999999999</v>
      </c>
      <c r="D1039">
        <v>1110.93</v>
      </c>
      <c r="E1039">
        <v>1101.4000000000001</v>
      </c>
      <c r="F1039">
        <v>20.395299999999999</v>
      </c>
      <c r="G1039">
        <v>0</v>
      </c>
      <c r="H1039">
        <v>210.983</v>
      </c>
      <c r="I1039">
        <v>0</v>
      </c>
      <c r="J1039">
        <v>1.2300799999999999E-3</v>
      </c>
      <c r="K1039">
        <v>0.99977499999999997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1415.28</v>
      </c>
      <c r="C1040">
        <v>1414.94</v>
      </c>
      <c r="D1040">
        <v>1414.41</v>
      </c>
      <c r="E1040">
        <v>1402.13</v>
      </c>
      <c r="F1040">
        <v>26.2683</v>
      </c>
      <c r="G1040">
        <v>0</v>
      </c>
      <c r="H1040">
        <v>254.096</v>
      </c>
      <c r="I1040">
        <v>0</v>
      </c>
      <c r="J1040">
        <v>1.2300600000000001E-3</v>
      </c>
      <c r="K1040">
        <v>0.997915</v>
      </c>
      <c r="L1040">
        <v>0</v>
      </c>
      <c r="M1040" t="s">
        <v>42</v>
      </c>
    </row>
    <row r="1041" spans="1:13" x14ac:dyDescent="0.25">
      <c r="A1041" t="s">
        <v>44</v>
      </c>
      <c r="B1041">
        <v>1236.3499999999999</v>
      </c>
      <c r="C1041">
        <v>1235.98</v>
      </c>
      <c r="D1041">
        <v>1235.51</v>
      </c>
      <c r="E1041">
        <v>1224.82</v>
      </c>
      <c r="F1041">
        <v>22.9758</v>
      </c>
      <c r="G1041">
        <v>0</v>
      </c>
      <c r="H1041">
        <v>222.423</v>
      </c>
      <c r="I1041">
        <v>0</v>
      </c>
      <c r="J1041">
        <v>1.2300499999999999E-3</v>
      </c>
      <c r="K1041">
        <v>0.99907599999999996</v>
      </c>
      <c r="L1041">
        <v>0</v>
      </c>
      <c r="M1041" t="s">
        <v>42</v>
      </c>
    </row>
    <row r="1042" spans="1:13" x14ac:dyDescent="0.25">
      <c r="A1042" t="s">
        <v>44</v>
      </c>
      <c r="B1042">
        <v>1177.21</v>
      </c>
      <c r="C1042">
        <v>1176.3900000000001</v>
      </c>
      <c r="D1042">
        <v>1175.94</v>
      </c>
      <c r="E1042">
        <v>1165.8</v>
      </c>
      <c r="F1042">
        <v>21.551600000000001</v>
      </c>
      <c r="G1042">
        <v>0</v>
      </c>
      <c r="H1042">
        <v>210.74299999999999</v>
      </c>
      <c r="I1042">
        <v>0</v>
      </c>
      <c r="J1042">
        <v>1.2300499999999999E-3</v>
      </c>
      <c r="K1042">
        <v>0.99875599999999998</v>
      </c>
      <c r="L1042">
        <v>0</v>
      </c>
      <c r="M1042" t="s">
        <v>42</v>
      </c>
    </row>
    <row r="1043" spans="1:13" x14ac:dyDescent="0.25">
      <c r="A1043" t="s">
        <v>44</v>
      </c>
      <c r="B1043">
        <v>1329.23</v>
      </c>
      <c r="C1043">
        <v>1328.86</v>
      </c>
      <c r="D1043">
        <v>1328.35</v>
      </c>
      <c r="E1043">
        <v>1316.88</v>
      </c>
      <c r="F1043">
        <v>24.577400000000001</v>
      </c>
      <c r="G1043">
        <v>0</v>
      </c>
      <c r="H1043">
        <v>238.751</v>
      </c>
      <c r="I1043">
        <v>0</v>
      </c>
      <c r="J1043">
        <v>1.2300499999999999E-3</v>
      </c>
      <c r="K1043">
        <v>0.99887499999999996</v>
      </c>
      <c r="L1043">
        <v>0</v>
      </c>
      <c r="M1043" t="s">
        <v>42</v>
      </c>
    </row>
    <row r="1044" spans="1:13" x14ac:dyDescent="0.25">
      <c r="A1044" t="s">
        <v>44</v>
      </c>
      <c r="B1044">
        <v>1153.26</v>
      </c>
      <c r="C1044">
        <v>1152.3900000000001</v>
      </c>
      <c r="D1044">
        <v>1151.95</v>
      </c>
      <c r="E1044">
        <v>1142</v>
      </c>
      <c r="F1044">
        <v>21.2224</v>
      </c>
      <c r="G1044">
        <v>0</v>
      </c>
      <c r="H1044">
        <v>212.16</v>
      </c>
      <c r="I1044">
        <v>0</v>
      </c>
      <c r="J1044">
        <v>1.2300499999999999E-3</v>
      </c>
      <c r="K1044">
        <v>0.99973000000000001</v>
      </c>
      <c r="L1044">
        <v>0</v>
      </c>
      <c r="M1044" t="s">
        <v>42</v>
      </c>
    </row>
    <row r="1045" spans="1:13" x14ac:dyDescent="0.25">
      <c r="A1045" t="s">
        <v>44</v>
      </c>
      <c r="B1045">
        <v>1091.21</v>
      </c>
      <c r="C1045">
        <v>1090.8800000000001</v>
      </c>
      <c r="D1045">
        <v>1090.47</v>
      </c>
      <c r="E1045">
        <v>1081.01</v>
      </c>
      <c r="F1045">
        <v>20.231300000000001</v>
      </c>
      <c r="G1045">
        <v>0</v>
      </c>
      <c r="H1045">
        <v>197.60400000000001</v>
      </c>
      <c r="I1045">
        <v>0</v>
      </c>
      <c r="J1045">
        <v>1.2300499999999999E-3</v>
      </c>
      <c r="K1045">
        <v>0.99892300000000001</v>
      </c>
      <c r="L1045">
        <v>0</v>
      </c>
      <c r="M1045" t="s">
        <v>42</v>
      </c>
    </row>
    <row r="1046" spans="1:13" x14ac:dyDescent="0.25">
      <c r="A1046" t="s">
        <v>44</v>
      </c>
      <c r="B1046">
        <v>1320.41</v>
      </c>
      <c r="C1046">
        <v>1320.11</v>
      </c>
      <c r="D1046">
        <v>1319.61</v>
      </c>
      <c r="E1046">
        <v>1308.27</v>
      </c>
      <c r="F1046">
        <v>24.249600000000001</v>
      </c>
      <c r="G1046">
        <v>0</v>
      </c>
      <c r="H1046">
        <v>235.619</v>
      </c>
      <c r="I1046">
        <v>0</v>
      </c>
      <c r="J1046">
        <v>1.2300600000000001E-3</v>
      </c>
      <c r="K1046">
        <v>0.99893500000000002</v>
      </c>
      <c r="L1046">
        <v>0</v>
      </c>
      <c r="M1046" t="s">
        <v>42</v>
      </c>
    </row>
    <row r="1047" spans="1:13" x14ac:dyDescent="0.25">
      <c r="A1047" t="s">
        <v>44</v>
      </c>
      <c r="B1047">
        <v>1108.1500000000001</v>
      </c>
      <c r="C1047">
        <v>1107.82</v>
      </c>
      <c r="D1047">
        <v>1107.4000000000001</v>
      </c>
      <c r="E1047">
        <v>1097.8900000000001</v>
      </c>
      <c r="F1047">
        <v>20.2881</v>
      </c>
      <c r="G1047">
        <v>0</v>
      </c>
      <c r="H1047">
        <v>210.41900000000001</v>
      </c>
      <c r="I1047">
        <v>0</v>
      </c>
      <c r="J1047">
        <v>1.2300499999999999E-3</v>
      </c>
      <c r="K1047">
        <v>0.99977000000000005</v>
      </c>
      <c r="L1047">
        <v>0</v>
      </c>
      <c r="M1047" t="s">
        <v>42</v>
      </c>
    </row>
    <row r="1048" spans="1:13" x14ac:dyDescent="0.25">
      <c r="A1048" t="s">
        <v>44</v>
      </c>
      <c r="B1048">
        <v>1200.9000000000001</v>
      </c>
      <c r="C1048">
        <v>1200.57</v>
      </c>
      <c r="D1048">
        <v>1200.0999999999999</v>
      </c>
      <c r="E1048">
        <v>1189.69</v>
      </c>
      <c r="F1048">
        <v>22.354800000000001</v>
      </c>
      <c r="G1048">
        <v>0</v>
      </c>
      <c r="H1048">
        <v>215.68100000000001</v>
      </c>
      <c r="I1048">
        <v>0</v>
      </c>
      <c r="J1048">
        <v>1.2300499999999999E-3</v>
      </c>
      <c r="K1048">
        <v>0.99981100000000001</v>
      </c>
      <c r="L1048">
        <v>0</v>
      </c>
      <c r="M1048" t="s">
        <v>42</v>
      </c>
    </row>
    <row r="1049" spans="1:13" x14ac:dyDescent="0.25">
      <c r="A1049" t="s">
        <v>44</v>
      </c>
      <c r="B1049">
        <v>1319.24</v>
      </c>
      <c r="C1049">
        <v>1318.9</v>
      </c>
      <c r="D1049">
        <v>1318.4</v>
      </c>
      <c r="E1049">
        <v>1307</v>
      </c>
      <c r="F1049">
        <v>24.494</v>
      </c>
      <c r="G1049">
        <v>0</v>
      </c>
      <c r="H1049">
        <v>236.68799999999999</v>
      </c>
      <c r="I1049">
        <v>0</v>
      </c>
      <c r="J1049">
        <v>1.2300499999999999E-3</v>
      </c>
      <c r="K1049">
        <v>0.99969200000000003</v>
      </c>
      <c r="L1049">
        <v>0</v>
      </c>
      <c r="M1049" t="s">
        <v>42</v>
      </c>
    </row>
    <row r="1050" spans="1:13" x14ac:dyDescent="0.25">
      <c r="A1050" t="s">
        <v>44</v>
      </c>
      <c r="B1050">
        <v>1348.39</v>
      </c>
      <c r="C1050">
        <v>1348.03</v>
      </c>
      <c r="D1050">
        <v>1347.52</v>
      </c>
      <c r="E1050">
        <v>1335.84</v>
      </c>
      <c r="F1050">
        <v>25.147099999999998</v>
      </c>
      <c r="G1050">
        <v>0</v>
      </c>
      <c r="H1050">
        <v>242.328</v>
      </c>
      <c r="I1050">
        <v>0</v>
      </c>
      <c r="J1050">
        <v>1.2300499999999999E-3</v>
      </c>
      <c r="K1050">
        <v>0.99936499999999995</v>
      </c>
      <c r="L1050">
        <v>0</v>
      </c>
      <c r="M1050" t="s">
        <v>42</v>
      </c>
    </row>
    <row r="1051" spans="1:13" x14ac:dyDescent="0.25">
      <c r="A1051" t="s">
        <v>44</v>
      </c>
      <c r="B1051">
        <v>1258.98</v>
      </c>
      <c r="C1051">
        <v>1258.25</v>
      </c>
      <c r="D1051">
        <v>1257.76</v>
      </c>
      <c r="E1051">
        <v>1246.95</v>
      </c>
      <c r="F1051">
        <v>23.088200000000001</v>
      </c>
      <c r="G1051">
        <v>0</v>
      </c>
      <c r="H1051">
        <v>224.876</v>
      </c>
      <c r="I1051">
        <v>0</v>
      </c>
      <c r="J1051">
        <v>1.2300499999999999E-3</v>
      </c>
      <c r="K1051">
        <v>0.99976600000000004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1205.8800000000001</v>
      </c>
      <c r="C1052">
        <v>1205.49</v>
      </c>
      <c r="D1052">
        <v>1205.03</v>
      </c>
      <c r="E1052">
        <v>1194.6300000000001</v>
      </c>
      <c r="F1052">
        <v>22.242100000000001</v>
      </c>
      <c r="G1052">
        <v>0</v>
      </c>
      <c r="H1052">
        <v>217.32599999999999</v>
      </c>
      <c r="I1052">
        <v>0</v>
      </c>
      <c r="J1052">
        <v>1.2300799999999999E-3</v>
      </c>
      <c r="K1052">
        <v>0.99829199999999996</v>
      </c>
      <c r="L1052">
        <v>0</v>
      </c>
      <c r="M1052" t="s">
        <v>42</v>
      </c>
    </row>
    <row r="1053" spans="1:13" x14ac:dyDescent="0.25">
      <c r="A1053" t="s">
        <v>44</v>
      </c>
      <c r="B1053">
        <v>1203.33</v>
      </c>
      <c r="C1053">
        <v>1203</v>
      </c>
      <c r="D1053">
        <v>1202.55</v>
      </c>
      <c r="E1053">
        <v>1192.2</v>
      </c>
      <c r="F1053">
        <v>22.279499999999999</v>
      </c>
      <c r="G1053">
        <v>0</v>
      </c>
      <c r="H1053">
        <v>215.91</v>
      </c>
      <c r="I1053">
        <v>0</v>
      </c>
      <c r="J1053">
        <v>1.2300900000000001E-3</v>
      </c>
      <c r="K1053">
        <v>0.99995299999999998</v>
      </c>
      <c r="L1053">
        <v>0</v>
      </c>
      <c r="M1053" t="s">
        <v>42</v>
      </c>
    </row>
    <row r="1054" spans="1:13" x14ac:dyDescent="0.25">
      <c r="A1054" t="s">
        <v>44</v>
      </c>
      <c r="B1054">
        <v>1266.1600000000001</v>
      </c>
      <c r="C1054">
        <v>1265.79</v>
      </c>
      <c r="D1054">
        <v>1265.31</v>
      </c>
      <c r="E1054">
        <v>1254.3499999999999</v>
      </c>
      <c r="F1054">
        <v>23.608899999999998</v>
      </c>
      <c r="G1054">
        <v>0</v>
      </c>
      <c r="H1054">
        <v>234.41499999999999</v>
      </c>
      <c r="I1054">
        <v>0</v>
      </c>
      <c r="J1054">
        <v>1.2300499999999999E-3</v>
      </c>
      <c r="K1054">
        <v>0.99973299999999998</v>
      </c>
      <c r="L1054">
        <v>0</v>
      </c>
      <c r="M1054" t="s">
        <v>42</v>
      </c>
    </row>
    <row r="1055" spans="1:13" x14ac:dyDescent="0.25">
      <c r="A1055" t="s">
        <v>44</v>
      </c>
      <c r="B1055">
        <v>1224.01</v>
      </c>
      <c r="C1055">
        <v>1223.67</v>
      </c>
      <c r="D1055">
        <v>1223.2</v>
      </c>
      <c r="E1055">
        <v>1212.5999999999999</v>
      </c>
      <c r="F1055">
        <v>22.720700000000001</v>
      </c>
      <c r="G1055">
        <v>0</v>
      </c>
      <c r="H1055">
        <v>220.334</v>
      </c>
      <c r="I1055">
        <v>0</v>
      </c>
      <c r="J1055">
        <v>1.2300799999999999E-3</v>
      </c>
      <c r="K1055">
        <v>0.999471</v>
      </c>
      <c r="L1055">
        <v>0</v>
      </c>
      <c r="M1055" t="s">
        <v>42</v>
      </c>
    </row>
    <row r="1056" spans="1:13" x14ac:dyDescent="0.25">
      <c r="A1056" t="s">
        <v>44</v>
      </c>
      <c r="B1056">
        <v>1411.41</v>
      </c>
      <c r="C1056">
        <v>1410.96</v>
      </c>
      <c r="D1056">
        <v>1410.43</v>
      </c>
      <c r="E1056">
        <v>1398.34</v>
      </c>
      <c r="F1056">
        <v>25.924499999999998</v>
      </c>
      <c r="G1056">
        <v>0</v>
      </c>
      <c r="H1056">
        <v>267.01900000000001</v>
      </c>
      <c r="I1056">
        <v>0</v>
      </c>
      <c r="J1056">
        <v>1.2300499999999999E-3</v>
      </c>
      <c r="K1056">
        <v>0.99882099999999996</v>
      </c>
      <c r="L1056">
        <v>0</v>
      </c>
      <c r="M1056" t="s">
        <v>42</v>
      </c>
    </row>
    <row r="1057" spans="1:25" x14ac:dyDescent="0.25">
      <c r="A1057" t="s">
        <v>44</v>
      </c>
      <c r="B1057">
        <v>1198.3</v>
      </c>
      <c r="C1057">
        <v>1197.92</v>
      </c>
      <c r="D1057">
        <v>1197.47</v>
      </c>
      <c r="E1057">
        <v>1187.1099999999999</v>
      </c>
      <c r="F1057">
        <v>22.227900000000002</v>
      </c>
      <c r="G1057">
        <v>0</v>
      </c>
      <c r="H1057">
        <v>216.03800000000001</v>
      </c>
      <c r="I1057">
        <v>0</v>
      </c>
      <c r="J1057">
        <v>1.2300499999999999E-3</v>
      </c>
      <c r="K1057">
        <v>0.99984700000000004</v>
      </c>
      <c r="L1057">
        <v>0</v>
      </c>
      <c r="M1057" t="s">
        <v>42</v>
      </c>
    </row>
    <row r="1058" spans="1:25" x14ac:dyDescent="0.25">
      <c r="A1058" t="s">
        <v>44</v>
      </c>
      <c r="B1058">
        <v>1080.94</v>
      </c>
      <c r="C1058">
        <v>1080.5999999999999</v>
      </c>
      <c r="D1058">
        <v>1080.19</v>
      </c>
      <c r="E1058">
        <v>1070.9000000000001</v>
      </c>
      <c r="F1058">
        <v>19.908899999999999</v>
      </c>
      <c r="G1058">
        <v>0</v>
      </c>
      <c r="H1058">
        <v>195.202</v>
      </c>
      <c r="I1058">
        <v>0</v>
      </c>
      <c r="J1058">
        <v>1.2300499999999999E-3</v>
      </c>
      <c r="K1058">
        <v>0.99993799999999999</v>
      </c>
      <c r="L1058">
        <v>0</v>
      </c>
      <c r="M1058" t="s">
        <v>42</v>
      </c>
    </row>
    <row r="1059" spans="1:25" x14ac:dyDescent="0.25">
      <c r="A1059" t="s">
        <v>44</v>
      </c>
      <c r="B1059">
        <v>1154.54</v>
      </c>
      <c r="C1059">
        <v>1154.22</v>
      </c>
      <c r="D1059">
        <v>1153.78</v>
      </c>
      <c r="E1059">
        <v>1143.8399999999999</v>
      </c>
      <c r="F1059">
        <v>21.459700000000002</v>
      </c>
      <c r="G1059">
        <v>0</v>
      </c>
      <c r="H1059">
        <v>208.38200000000001</v>
      </c>
      <c r="I1059">
        <v>0</v>
      </c>
      <c r="J1059">
        <v>1.23007E-3</v>
      </c>
      <c r="K1059">
        <v>0.99889399999999995</v>
      </c>
      <c r="L1059">
        <v>0</v>
      </c>
      <c r="M1059" t="s">
        <v>42</v>
      </c>
    </row>
    <row r="1060" spans="1:25" x14ac:dyDescent="0.25">
      <c r="A1060" t="s">
        <v>44</v>
      </c>
      <c r="B1060">
        <v>1193.42</v>
      </c>
      <c r="C1060">
        <v>1193.02</v>
      </c>
      <c r="D1060">
        <v>1192.56</v>
      </c>
      <c r="E1060">
        <v>1182.3499999999999</v>
      </c>
      <c r="F1060">
        <v>21.984000000000002</v>
      </c>
      <c r="G1060">
        <v>0</v>
      </c>
      <c r="H1060">
        <v>213.68100000000001</v>
      </c>
      <c r="I1060">
        <v>0</v>
      </c>
      <c r="J1060">
        <v>1.2300499999999999E-3</v>
      </c>
      <c r="K1060">
        <v>0.99917100000000003</v>
      </c>
      <c r="L1060">
        <v>0</v>
      </c>
      <c r="M1060" t="s">
        <v>42</v>
      </c>
    </row>
    <row r="1061" spans="1:25" x14ac:dyDescent="0.25">
      <c r="A1061" t="s">
        <v>44</v>
      </c>
      <c r="B1061">
        <v>1279.55</v>
      </c>
      <c r="C1061">
        <v>1279.22</v>
      </c>
      <c r="D1061">
        <v>1278.73</v>
      </c>
      <c r="E1061">
        <v>1267.7</v>
      </c>
      <c r="F1061">
        <v>23.572099999999999</v>
      </c>
      <c r="G1061">
        <v>0</v>
      </c>
      <c r="H1061">
        <v>234.44200000000001</v>
      </c>
      <c r="I1061">
        <v>0</v>
      </c>
      <c r="J1061">
        <v>1.2300499999999999E-3</v>
      </c>
      <c r="K1061">
        <v>0.99980199999999997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1095.53</v>
      </c>
      <c r="C1062">
        <v>1095.21</v>
      </c>
      <c r="D1062">
        <v>1094.79</v>
      </c>
      <c r="E1062">
        <v>1085.3599999999999</v>
      </c>
      <c r="F1062">
        <v>20.317900000000002</v>
      </c>
      <c r="G1062">
        <v>0</v>
      </c>
      <c r="H1062">
        <v>198.363</v>
      </c>
      <c r="I1062">
        <v>0</v>
      </c>
      <c r="J1062">
        <v>1.2300600000000001E-3</v>
      </c>
      <c r="K1062">
        <v>0.99949399999999999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1116.47</v>
      </c>
      <c r="C1063">
        <v>1116.1500000000001</v>
      </c>
      <c r="D1063">
        <v>1115.73</v>
      </c>
      <c r="E1063">
        <v>1106.17</v>
      </c>
      <c r="F1063">
        <v>20.571200000000001</v>
      </c>
      <c r="G1063">
        <v>0</v>
      </c>
      <c r="H1063">
        <v>200.595</v>
      </c>
      <c r="I1063">
        <v>0</v>
      </c>
      <c r="J1063">
        <v>1.23007E-3</v>
      </c>
      <c r="K1063">
        <v>0.99890299999999999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1103.1199999999999</v>
      </c>
      <c r="C1064">
        <v>1102.79</v>
      </c>
      <c r="D1064">
        <v>1102.3699999999999</v>
      </c>
      <c r="E1064">
        <v>1092.97</v>
      </c>
      <c r="F1064">
        <v>20.191700000000001</v>
      </c>
      <c r="G1064">
        <v>0</v>
      </c>
      <c r="H1064">
        <v>197.143</v>
      </c>
      <c r="I1064">
        <v>0</v>
      </c>
      <c r="J1064">
        <v>1.2300600000000001E-3</v>
      </c>
      <c r="K1064">
        <v>0.99994000000000005</v>
      </c>
      <c r="L1064">
        <v>0</v>
      </c>
      <c r="M1064" t="s">
        <v>42</v>
      </c>
      <c r="R1064">
        <f>AVERAGE(B1015:B1064)</f>
        <v>1200.2206000000006</v>
      </c>
      <c r="S1064">
        <f>AVERAGE(C1015:C1064)</f>
        <v>1199.8365999999999</v>
      </c>
      <c r="U1064">
        <f>_xlfn.VAR.P(B1015:B1064)</f>
        <v>8755.170409639999</v>
      </c>
      <c r="V1064">
        <f>_xlfn.VAR.P(C1015:C1064)</f>
        <v>8753.8751624399993</v>
      </c>
      <c r="X1064">
        <f>1.96*SQRT(U1064)/50</f>
        <v>3.6679074495233936</v>
      </c>
      <c r="Y1064">
        <f>1.96*SQRT(V1064)/50</f>
        <v>3.667636122846949</v>
      </c>
    </row>
    <row r="1065" spans="1:25" x14ac:dyDescent="0.25">
      <c r="A1065" t="s">
        <v>44</v>
      </c>
      <c r="B1065">
        <v>60014.066250000003</v>
      </c>
      <c r="C1065" t="s">
        <v>36</v>
      </c>
    </row>
    <row r="1066" spans="1:25" x14ac:dyDescent="0.25">
      <c r="A1066" t="s">
        <v>45</v>
      </c>
      <c r="B1066">
        <v>12121.2</v>
      </c>
      <c r="C1066">
        <v>9474.2199999999993</v>
      </c>
      <c r="D1066">
        <v>9463.06</v>
      </c>
      <c r="E1066">
        <v>9446.09</v>
      </c>
      <c r="F1066">
        <v>65.808000000000007</v>
      </c>
      <c r="G1066">
        <v>940.64599999999996</v>
      </c>
      <c r="H1066">
        <v>252.35499999999999</v>
      </c>
      <c r="I1066">
        <v>1.2300499999999999E-3</v>
      </c>
      <c r="J1066">
        <v>0.99994499999999997</v>
      </c>
      <c r="K1066">
        <v>0</v>
      </c>
      <c r="L1066" t="s">
        <v>42</v>
      </c>
    </row>
    <row r="1067" spans="1:25" x14ac:dyDescent="0.25">
      <c r="A1067" t="s">
        <v>45</v>
      </c>
      <c r="B1067">
        <v>11950.4</v>
      </c>
      <c r="C1067">
        <v>9479.14</v>
      </c>
      <c r="D1067">
        <v>9468.08</v>
      </c>
      <c r="E1067">
        <v>9451.2199999999993</v>
      </c>
      <c r="F1067">
        <v>65.825000000000003</v>
      </c>
      <c r="G1067">
        <v>1003.7</v>
      </c>
      <c r="H1067">
        <v>249.30199999999999</v>
      </c>
      <c r="I1067">
        <v>1.2300600000000001E-3</v>
      </c>
      <c r="J1067">
        <v>0.999664</v>
      </c>
      <c r="K1067">
        <v>0</v>
      </c>
      <c r="L1067" t="s">
        <v>42</v>
      </c>
    </row>
    <row r="1068" spans="1:25" x14ac:dyDescent="0.25">
      <c r="A1068" t="s">
        <v>45</v>
      </c>
      <c r="B1068">
        <v>12380.9</v>
      </c>
      <c r="C1068">
        <v>9843.2900000000009</v>
      </c>
      <c r="D1068">
        <v>9831.9599999999991</v>
      </c>
      <c r="E1068">
        <v>9814.65</v>
      </c>
      <c r="F1068">
        <v>67.014399999999995</v>
      </c>
      <c r="G1068">
        <v>1087.32</v>
      </c>
      <c r="H1068">
        <v>257.13</v>
      </c>
      <c r="I1068">
        <v>1.2300499999999999E-3</v>
      </c>
      <c r="J1068">
        <v>0.99992499999999995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12078.3</v>
      </c>
      <c r="C1069">
        <v>9589.39</v>
      </c>
      <c r="D1069">
        <v>9578.07</v>
      </c>
      <c r="E1069">
        <v>9560.74</v>
      </c>
      <c r="F1069">
        <v>66.816000000000003</v>
      </c>
      <c r="G1069">
        <v>922.15200000000004</v>
      </c>
      <c r="H1069">
        <v>261.13499999999999</v>
      </c>
      <c r="I1069">
        <v>1.2300499999999999E-3</v>
      </c>
      <c r="J1069">
        <v>0.99954500000000002</v>
      </c>
      <c r="K1069">
        <v>0</v>
      </c>
      <c r="L1069" t="s">
        <v>42</v>
      </c>
    </row>
    <row r="1070" spans="1:25" x14ac:dyDescent="0.25">
      <c r="A1070" t="s">
        <v>45</v>
      </c>
      <c r="B1070">
        <v>12253.5</v>
      </c>
      <c r="C1070">
        <v>9742.6200000000008</v>
      </c>
      <c r="D1070">
        <v>9731.19</v>
      </c>
      <c r="E1070">
        <v>9713.7999999999993</v>
      </c>
      <c r="F1070">
        <v>67.403400000000005</v>
      </c>
      <c r="G1070">
        <v>1045.8599999999999</v>
      </c>
      <c r="H1070">
        <v>257.221</v>
      </c>
      <c r="I1070">
        <v>1.2300499999999999E-3</v>
      </c>
      <c r="J1070">
        <v>0.99988900000000003</v>
      </c>
      <c r="K1070">
        <v>0</v>
      </c>
      <c r="L1070" t="s">
        <v>42</v>
      </c>
    </row>
    <row r="1071" spans="1:25" x14ac:dyDescent="0.25">
      <c r="A1071" t="s">
        <v>45</v>
      </c>
      <c r="B1071">
        <v>11782.9</v>
      </c>
      <c r="C1071">
        <v>9422.56</v>
      </c>
      <c r="D1071">
        <v>9411.56</v>
      </c>
      <c r="E1071">
        <v>9394.9</v>
      </c>
      <c r="F1071">
        <v>65.321700000000007</v>
      </c>
      <c r="G1071">
        <v>1073.53</v>
      </c>
      <c r="H1071">
        <v>249.34800000000001</v>
      </c>
      <c r="I1071">
        <v>1.2300499999999999E-3</v>
      </c>
      <c r="J1071">
        <v>0.99984700000000004</v>
      </c>
      <c r="K1071">
        <v>0</v>
      </c>
      <c r="L1071" t="s">
        <v>42</v>
      </c>
    </row>
    <row r="1072" spans="1:25" x14ac:dyDescent="0.25">
      <c r="A1072" t="s">
        <v>45</v>
      </c>
      <c r="B1072">
        <v>11742.9</v>
      </c>
      <c r="C1072">
        <v>9088.81</v>
      </c>
      <c r="D1072">
        <v>9078.15</v>
      </c>
      <c r="E1072">
        <v>9061.84</v>
      </c>
      <c r="F1072">
        <v>62.782400000000003</v>
      </c>
      <c r="G1072">
        <v>870.16099999999994</v>
      </c>
      <c r="H1072">
        <v>243.214</v>
      </c>
      <c r="I1072">
        <v>1.2300499999999999E-3</v>
      </c>
      <c r="J1072">
        <v>0.99917599999999995</v>
      </c>
      <c r="K1072">
        <v>0</v>
      </c>
      <c r="L1072" t="s">
        <v>42</v>
      </c>
    </row>
    <row r="1073" spans="1:12" x14ac:dyDescent="0.25">
      <c r="A1073" t="s">
        <v>45</v>
      </c>
      <c r="B1073">
        <v>12067.6</v>
      </c>
      <c r="C1073">
        <v>9358.65</v>
      </c>
      <c r="D1073">
        <v>9347.69</v>
      </c>
      <c r="E1073">
        <v>9330.93</v>
      </c>
      <c r="F1073">
        <v>65.283900000000003</v>
      </c>
      <c r="G1073">
        <v>1002.73</v>
      </c>
      <c r="H1073">
        <v>258.48099999999999</v>
      </c>
      <c r="I1073">
        <v>1.2300499999999999E-3</v>
      </c>
      <c r="J1073">
        <v>0.99927500000000002</v>
      </c>
      <c r="K1073">
        <v>0</v>
      </c>
      <c r="L1073" t="s">
        <v>42</v>
      </c>
    </row>
    <row r="1074" spans="1:12" x14ac:dyDescent="0.25">
      <c r="A1074" t="s">
        <v>45</v>
      </c>
      <c r="B1074">
        <v>11896.9</v>
      </c>
      <c r="C1074">
        <v>9404.24</v>
      </c>
      <c r="D1074">
        <v>9393.07</v>
      </c>
      <c r="E1074">
        <v>9375.98</v>
      </c>
      <c r="F1074">
        <v>66.057599999999994</v>
      </c>
      <c r="G1074">
        <v>909.95600000000002</v>
      </c>
      <c r="H1074">
        <v>251.696</v>
      </c>
      <c r="I1074">
        <v>1.2300600000000001E-3</v>
      </c>
      <c r="J1074">
        <v>0.99951100000000004</v>
      </c>
      <c r="K1074">
        <v>0</v>
      </c>
      <c r="L1074" t="s">
        <v>42</v>
      </c>
    </row>
    <row r="1075" spans="1:12" x14ac:dyDescent="0.25">
      <c r="A1075" t="s">
        <v>45</v>
      </c>
      <c r="B1075">
        <v>11453</v>
      </c>
      <c r="C1075">
        <v>9074.49</v>
      </c>
      <c r="D1075">
        <v>9063.82</v>
      </c>
      <c r="E1075">
        <v>9047.43</v>
      </c>
      <c r="F1075">
        <v>63.204099999999997</v>
      </c>
      <c r="G1075">
        <v>903.86900000000003</v>
      </c>
      <c r="H1075">
        <v>242.51499999999999</v>
      </c>
      <c r="I1075">
        <v>1.2300499999999999E-3</v>
      </c>
      <c r="J1075">
        <v>0.99935300000000005</v>
      </c>
      <c r="K1075">
        <v>0</v>
      </c>
      <c r="L1075" t="s">
        <v>42</v>
      </c>
    </row>
    <row r="1076" spans="1:12" x14ac:dyDescent="0.25">
      <c r="A1076" t="s">
        <v>45</v>
      </c>
      <c r="B1076">
        <v>12343.7</v>
      </c>
      <c r="C1076">
        <v>9790.35</v>
      </c>
      <c r="D1076">
        <v>9778.74</v>
      </c>
      <c r="E1076">
        <v>9761.01</v>
      </c>
      <c r="F1076">
        <v>69.245099999999994</v>
      </c>
      <c r="G1076">
        <v>997.46100000000001</v>
      </c>
      <c r="H1076">
        <v>260.471</v>
      </c>
      <c r="I1076">
        <v>1.2300499999999999E-3</v>
      </c>
      <c r="J1076">
        <v>0.99918399999999996</v>
      </c>
      <c r="K1076">
        <v>0</v>
      </c>
      <c r="L1076" t="s">
        <v>42</v>
      </c>
    </row>
    <row r="1077" spans="1:12" x14ac:dyDescent="0.25">
      <c r="A1077" t="s">
        <v>45</v>
      </c>
      <c r="B1077">
        <v>11749.2</v>
      </c>
      <c r="C1077">
        <v>9370.83</v>
      </c>
      <c r="D1077">
        <v>9359.7999999999993</v>
      </c>
      <c r="E1077">
        <v>9343.0400000000009</v>
      </c>
      <c r="F1077">
        <v>65.386899999999997</v>
      </c>
      <c r="G1077">
        <v>977.02099999999996</v>
      </c>
      <c r="H1077">
        <v>249.09399999999999</v>
      </c>
      <c r="I1077">
        <v>1.2300499999999999E-3</v>
      </c>
      <c r="J1077">
        <v>0.99773800000000001</v>
      </c>
      <c r="K1077">
        <v>0</v>
      </c>
      <c r="L1077" t="s">
        <v>42</v>
      </c>
    </row>
    <row r="1078" spans="1:12" x14ac:dyDescent="0.25">
      <c r="A1078" t="s">
        <v>45</v>
      </c>
      <c r="B1078">
        <v>12148.8</v>
      </c>
      <c r="C1078">
        <v>9410.44</v>
      </c>
      <c r="D1078">
        <v>9399.2000000000007</v>
      </c>
      <c r="E1078">
        <v>9382.0400000000009</v>
      </c>
      <c r="F1078">
        <v>66.4011</v>
      </c>
      <c r="G1078">
        <v>905.678</v>
      </c>
      <c r="H1078">
        <v>251.42599999999999</v>
      </c>
      <c r="I1078">
        <v>1.2300499999999999E-3</v>
      </c>
      <c r="J1078">
        <v>0.99939500000000003</v>
      </c>
      <c r="K1078">
        <v>0</v>
      </c>
      <c r="L1078" t="s">
        <v>42</v>
      </c>
    </row>
    <row r="1079" spans="1:12" x14ac:dyDescent="0.25">
      <c r="A1079" t="s">
        <v>45</v>
      </c>
      <c r="B1079">
        <v>11604</v>
      </c>
      <c r="C1079">
        <v>9048.2099999999991</v>
      </c>
      <c r="D1079">
        <v>9037.4699999999993</v>
      </c>
      <c r="E1079">
        <v>9021.01</v>
      </c>
      <c r="F1079">
        <v>63.250100000000003</v>
      </c>
      <c r="G1079">
        <v>842.06799999999998</v>
      </c>
      <c r="H1079">
        <v>245.19</v>
      </c>
      <c r="I1079">
        <v>1.2300499999999999E-3</v>
      </c>
      <c r="J1079">
        <v>0.99916000000000005</v>
      </c>
      <c r="K1079">
        <v>0</v>
      </c>
      <c r="L1079" t="s">
        <v>42</v>
      </c>
    </row>
    <row r="1080" spans="1:12" x14ac:dyDescent="0.25">
      <c r="A1080" t="s">
        <v>45</v>
      </c>
      <c r="B1080">
        <v>11545.4</v>
      </c>
      <c r="C1080">
        <v>9023.33</v>
      </c>
      <c r="D1080">
        <v>9012.61</v>
      </c>
      <c r="E1080">
        <v>8996.2199999999993</v>
      </c>
      <c r="F1080">
        <v>63.2395</v>
      </c>
      <c r="G1080">
        <v>799.05700000000002</v>
      </c>
      <c r="H1080">
        <v>243.45</v>
      </c>
      <c r="I1080">
        <v>1.2300499999999999E-3</v>
      </c>
      <c r="J1080">
        <v>0.99766600000000005</v>
      </c>
      <c r="K1080">
        <v>0</v>
      </c>
      <c r="L1080" t="s">
        <v>42</v>
      </c>
    </row>
    <row r="1081" spans="1:12" x14ac:dyDescent="0.25">
      <c r="A1081" t="s">
        <v>45</v>
      </c>
      <c r="B1081">
        <v>11243.5</v>
      </c>
      <c r="C1081">
        <v>8723.74</v>
      </c>
      <c r="D1081">
        <v>8713.2900000000009</v>
      </c>
      <c r="E1081">
        <v>8697.33</v>
      </c>
      <c r="F1081">
        <v>61.427999999999997</v>
      </c>
      <c r="G1081">
        <v>791.76700000000005</v>
      </c>
      <c r="H1081">
        <v>234.65600000000001</v>
      </c>
      <c r="I1081">
        <v>1.2300499999999999E-3</v>
      </c>
      <c r="J1081">
        <v>0.99996099999999999</v>
      </c>
      <c r="K1081">
        <v>0</v>
      </c>
      <c r="L1081" t="s">
        <v>42</v>
      </c>
    </row>
    <row r="1082" spans="1:12" x14ac:dyDescent="0.25">
      <c r="A1082" t="s">
        <v>45</v>
      </c>
      <c r="B1082">
        <v>11532.2</v>
      </c>
      <c r="C1082">
        <v>8745.67</v>
      </c>
      <c r="D1082">
        <v>8735.2800000000007</v>
      </c>
      <c r="E1082">
        <v>8719.44</v>
      </c>
      <c r="F1082">
        <v>61.229300000000002</v>
      </c>
      <c r="G1082">
        <v>784.76499999999999</v>
      </c>
      <c r="H1082">
        <v>241.702</v>
      </c>
      <c r="I1082">
        <v>1.2300499999999999E-3</v>
      </c>
      <c r="J1082">
        <v>0.99955499999999997</v>
      </c>
      <c r="K1082">
        <v>0</v>
      </c>
      <c r="L1082" t="s">
        <v>42</v>
      </c>
    </row>
    <row r="1083" spans="1:12" x14ac:dyDescent="0.25">
      <c r="A1083" t="s">
        <v>45</v>
      </c>
      <c r="B1083">
        <v>11514.2</v>
      </c>
      <c r="C1083">
        <v>9114.92</v>
      </c>
      <c r="D1083">
        <v>9104.35</v>
      </c>
      <c r="E1083">
        <v>9088.19</v>
      </c>
      <c r="F1083">
        <v>62.4101</v>
      </c>
      <c r="G1083">
        <v>944.45799999999997</v>
      </c>
      <c r="H1083">
        <v>240.42599999999999</v>
      </c>
      <c r="I1083">
        <v>1.2300499999999999E-3</v>
      </c>
      <c r="J1083">
        <v>0.99990100000000004</v>
      </c>
      <c r="K1083">
        <v>0</v>
      </c>
      <c r="L1083" t="s">
        <v>42</v>
      </c>
    </row>
    <row r="1084" spans="1:12" x14ac:dyDescent="0.25">
      <c r="A1084" t="s">
        <v>45</v>
      </c>
      <c r="B1084">
        <v>11634.4</v>
      </c>
      <c r="C1084">
        <v>9083.82</v>
      </c>
      <c r="D1084">
        <v>9073.1</v>
      </c>
      <c r="E1084">
        <v>9056.69</v>
      </c>
      <c r="F1084">
        <v>63.1004</v>
      </c>
      <c r="G1084">
        <v>869.00599999999997</v>
      </c>
      <c r="H1084">
        <v>242.43799999999999</v>
      </c>
      <c r="I1084">
        <v>1.2300499999999999E-3</v>
      </c>
      <c r="J1084">
        <v>0.999884</v>
      </c>
      <c r="K1084">
        <v>0</v>
      </c>
      <c r="L1084" t="s">
        <v>42</v>
      </c>
    </row>
    <row r="1085" spans="1:12" x14ac:dyDescent="0.25">
      <c r="A1085" t="s">
        <v>45</v>
      </c>
      <c r="B1085">
        <v>11868.7</v>
      </c>
      <c r="C1085">
        <v>9229.2900000000009</v>
      </c>
      <c r="D1085">
        <v>9211.4500000000007</v>
      </c>
      <c r="E1085">
        <v>9194.9</v>
      </c>
      <c r="F1085">
        <v>64.237499999999997</v>
      </c>
      <c r="G1085">
        <v>940.72199999999998</v>
      </c>
      <c r="H1085">
        <v>244.90799999999999</v>
      </c>
      <c r="I1085">
        <v>1.2300499999999999E-3</v>
      </c>
      <c r="J1085">
        <v>0.99739999999999995</v>
      </c>
      <c r="K1085">
        <v>0</v>
      </c>
      <c r="L1085" t="s">
        <v>42</v>
      </c>
    </row>
    <row r="1086" spans="1:12" x14ac:dyDescent="0.25">
      <c r="A1086" t="s">
        <v>45</v>
      </c>
      <c r="B1086">
        <v>11174.7</v>
      </c>
      <c r="C1086">
        <v>8670.56</v>
      </c>
      <c r="D1086">
        <v>8660.23</v>
      </c>
      <c r="E1086">
        <v>8644.32</v>
      </c>
      <c r="F1086">
        <v>60.900399999999998</v>
      </c>
      <c r="G1086">
        <v>764.73199999999997</v>
      </c>
      <c r="H1086">
        <v>232.81800000000001</v>
      </c>
      <c r="I1086">
        <v>1.2300499999999999E-3</v>
      </c>
      <c r="J1086">
        <v>0.99926499999999996</v>
      </c>
      <c r="K1086">
        <v>0</v>
      </c>
      <c r="L1086" t="s">
        <v>42</v>
      </c>
    </row>
    <row r="1087" spans="1:12" x14ac:dyDescent="0.25">
      <c r="A1087" t="s">
        <v>45</v>
      </c>
      <c r="B1087">
        <v>10867.8</v>
      </c>
      <c r="C1087">
        <v>8457.93</v>
      </c>
      <c r="D1087">
        <v>8447.82</v>
      </c>
      <c r="E1087">
        <v>8432.34</v>
      </c>
      <c r="F1087">
        <v>59.445900000000002</v>
      </c>
      <c r="G1087">
        <v>732.41499999999996</v>
      </c>
      <c r="H1087">
        <v>226.98</v>
      </c>
      <c r="I1087">
        <v>1.2300499999999999E-3</v>
      </c>
      <c r="J1087">
        <v>0.99972700000000003</v>
      </c>
      <c r="K1087">
        <v>0</v>
      </c>
      <c r="L1087" t="s">
        <v>42</v>
      </c>
    </row>
    <row r="1088" spans="1:12" x14ac:dyDescent="0.25">
      <c r="A1088" t="s">
        <v>45</v>
      </c>
      <c r="B1088">
        <v>11654.8</v>
      </c>
      <c r="C1088">
        <v>9315.25</v>
      </c>
      <c r="D1088">
        <v>9304.2099999999991</v>
      </c>
      <c r="E1088">
        <v>9287.33</v>
      </c>
      <c r="F1088">
        <v>64.879900000000006</v>
      </c>
      <c r="G1088">
        <v>875.84900000000005</v>
      </c>
      <c r="H1088">
        <v>249.39099999999999</v>
      </c>
      <c r="I1088">
        <v>1.2300499999999999E-3</v>
      </c>
      <c r="J1088">
        <v>0.999969</v>
      </c>
      <c r="K1088">
        <v>0</v>
      </c>
      <c r="L1088" t="s">
        <v>42</v>
      </c>
    </row>
    <row r="1089" spans="1:12" x14ac:dyDescent="0.25">
      <c r="A1089" t="s">
        <v>45</v>
      </c>
      <c r="B1089">
        <v>11979.8</v>
      </c>
      <c r="C1089">
        <v>9428.19</v>
      </c>
      <c r="D1089">
        <v>9417.1200000000008</v>
      </c>
      <c r="E1089">
        <v>9400.2800000000007</v>
      </c>
      <c r="F1089">
        <v>65.310400000000001</v>
      </c>
      <c r="G1089">
        <v>1050.56</v>
      </c>
      <c r="H1089">
        <v>248.37700000000001</v>
      </c>
      <c r="I1089">
        <v>1.2300499999999999E-3</v>
      </c>
      <c r="J1089">
        <v>0.99902599999999997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11952.4</v>
      </c>
      <c r="C1090">
        <v>9169.41</v>
      </c>
      <c r="D1090">
        <v>9158.81</v>
      </c>
      <c r="E1090">
        <v>9142.6299999999992</v>
      </c>
      <c r="F1090">
        <v>63.099800000000002</v>
      </c>
      <c r="G1090">
        <v>1046.56</v>
      </c>
      <c r="H1090">
        <v>241.31100000000001</v>
      </c>
      <c r="I1090">
        <v>1.2300499999999999E-3</v>
      </c>
      <c r="J1090">
        <v>0.99944500000000003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12204.3</v>
      </c>
      <c r="C1091">
        <v>9324.2000000000007</v>
      </c>
      <c r="D1091">
        <v>9313.17</v>
      </c>
      <c r="E1091">
        <v>9296.2000000000007</v>
      </c>
      <c r="F1091">
        <v>64.947699999999998</v>
      </c>
      <c r="G1091">
        <v>930.803</v>
      </c>
      <c r="H1091">
        <v>248.38800000000001</v>
      </c>
      <c r="I1091">
        <v>1.2300499999999999E-3</v>
      </c>
      <c r="J1091">
        <v>0.99913600000000002</v>
      </c>
      <c r="K1091">
        <v>0</v>
      </c>
      <c r="L1091" t="s">
        <v>42</v>
      </c>
    </row>
    <row r="1092" spans="1:12" x14ac:dyDescent="0.25">
      <c r="A1092" t="s">
        <v>45</v>
      </c>
      <c r="B1092">
        <v>11969.7</v>
      </c>
      <c r="C1092">
        <v>9428.69</v>
      </c>
      <c r="D1092">
        <v>9417.58</v>
      </c>
      <c r="E1092">
        <v>9400.5400000000009</v>
      </c>
      <c r="F1092">
        <v>65.673900000000003</v>
      </c>
      <c r="G1092">
        <v>916.46100000000001</v>
      </c>
      <c r="H1092">
        <v>252.12299999999999</v>
      </c>
      <c r="I1092">
        <v>1.2300499999999999E-3</v>
      </c>
      <c r="J1092">
        <v>0.99996600000000002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12001</v>
      </c>
      <c r="C1093">
        <v>9245.1</v>
      </c>
      <c r="D1093">
        <v>9234.26</v>
      </c>
      <c r="E1093">
        <v>9217.64</v>
      </c>
      <c r="F1093">
        <v>63.909399999999998</v>
      </c>
      <c r="G1093">
        <v>892.66700000000003</v>
      </c>
      <c r="H1093">
        <v>246.96600000000001</v>
      </c>
      <c r="I1093">
        <v>1.2300499999999999E-3</v>
      </c>
      <c r="J1093">
        <v>0.99989799999999995</v>
      </c>
      <c r="K1093">
        <v>0</v>
      </c>
      <c r="L1093" t="s">
        <v>42</v>
      </c>
    </row>
    <row r="1094" spans="1:12" x14ac:dyDescent="0.25">
      <c r="A1094" t="s">
        <v>45</v>
      </c>
      <c r="B1094">
        <v>12068.7</v>
      </c>
      <c r="C1094">
        <v>9549.4500000000007</v>
      </c>
      <c r="D1094">
        <v>9538.74</v>
      </c>
      <c r="E1094">
        <v>9522.2900000000009</v>
      </c>
      <c r="F1094">
        <v>63.982999999999997</v>
      </c>
      <c r="G1094">
        <v>1199.57</v>
      </c>
      <c r="H1094">
        <v>246.86099999999999</v>
      </c>
      <c r="I1094">
        <v>1.2300799999999999E-3</v>
      </c>
      <c r="J1094">
        <v>0.99981399999999998</v>
      </c>
      <c r="K1094">
        <v>0</v>
      </c>
      <c r="L1094" t="s">
        <v>42</v>
      </c>
    </row>
    <row r="1095" spans="1:12" x14ac:dyDescent="0.25">
      <c r="A1095" t="s">
        <v>45</v>
      </c>
      <c r="B1095">
        <v>12784.1</v>
      </c>
      <c r="C1095">
        <v>9703.8799999999992</v>
      </c>
      <c r="D1095">
        <v>9692.7000000000007</v>
      </c>
      <c r="E1095">
        <v>9675.49</v>
      </c>
      <c r="F1095">
        <v>66.308800000000005</v>
      </c>
      <c r="G1095">
        <v>1099.83</v>
      </c>
      <c r="H1095">
        <v>252.934</v>
      </c>
      <c r="I1095">
        <v>1.2300499999999999E-3</v>
      </c>
      <c r="J1095">
        <v>0.99896799999999997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11952.2</v>
      </c>
      <c r="C1096">
        <v>9345.01</v>
      </c>
      <c r="D1096">
        <v>9334.25</v>
      </c>
      <c r="E1096">
        <v>9317.6200000000008</v>
      </c>
      <c r="F1096">
        <v>70.040599999999998</v>
      </c>
      <c r="G1096">
        <v>1019.27</v>
      </c>
      <c r="H1096">
        <v>254.846</v>
      </c>
      <c r="I1096">
        <v>1.2300499999999999E-3</v>
      </c>
      <c r="J1096">
        <v>0.99994099999999997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12033.9</v>
      </c>
      <c r="C1097">
        <v>9468.9699999999993</v>
      </c>
      <c r="D1097">
        <v>9457.89</v>
      </c>
      <c r="E1097">
        <v>9441.2099999999991</v>
      </c>
      <c r="F1097">
        <v>65.500699999999995</v>
      </c>
      <c r="G1097">
        <v>1059.4100000000001</v>
      </c>
      <c r="H1097">
        <v>250.74</v>
      </c>
      <c r="I1097">
        <v>1.2300499999999999E-3</v>
      </c>
      <c r="J1097">
        <v>0.999888</v>
      </c>
      <c r="K1097">
        <v>0</v>
      </c>
      <c r="L1097" t="s">
        <v>42</v>
      </c>
    </row>
    <row r="1098" spans="1:12" x14ac:dyDescent="0.25">
      <c r="A1098" t="s">
        <v>45</v>
      </c>
      <c r="B1098">
        <v>11735.2</v>
      </c>
      <c r="C1098">
        <v>9080.9699999999993</v>
      </c>
      <c r="D1098">
        <v>9070.65</v>
      </c>
      <c r="E1098">
        <v>9054.98</v>
      </c>
      <c r="F1098">
        <v>61.450200000000002</v>
      </c>
      <c r="G1098">
        <v>1099.2</v>
      </c>
      <c r="H1098">
        <v>232.089</v>
      </c>
      <c r="I1098">
        <v>1.2300499999999999E-3</v>
      </c>
      <c r="J1098">
        <v>0.99879399999999996</v>
      </c>
      <c r="K1098">
        <v>0</v>
      </c>
      <c r="L1098" t="s">
        <v>42</v>
      </c>
    </row>
    <row r="1099" spans="1:12" x14ac:dyDescent="0.25">
      <c r="A1099" t="s">
        <v>45</v>
      </c>
      <c r="B1099">
        <v>11186.1</v>
      </c>
      <c r="C1099">
        <v>8783.7999999999993</v>
      </c>
      <c r="D1099">
        <v>8773.52</v>
      </c>
      <c r="E1099">
        <v>8757.83</v>
      </c>
      <c r="F1099">
        <v>62.594799999999999</v>
      </c>
      <c r="G1099">
        <v>873.80100000000004</v>
      </c>
      <c r="H1099">
        <v>231.10599999999999</v>
      </c>
      <c r="I1099">
        <v>1.2300499999999999E-3</v>
      </c>
      <c r="J1099">
        <v>0.99960700000000002</v>
      </c>
      <c r="K1099">
        <v>0</v>
      </c>
      <c r="L1099" t="s">
        <v>42</v>
      </c>
    </row>
    <row r="1100" spans="1:12" x14ac:dyDescent="0.25">
      <c r="A1100" t="s">
        <v>45</v>
      </c>
      <c r="B1100">
        <v>10855.8</v>
      </c>
      <c r="C1100">
        <v>8557.4699999999993</v>
      </c>
      <c r="D1100">
        <v>8547.39</v>
      </c>
      <c r="E1100">
        <v>8531.9</v>
      </c>
      <c r="F1100">
        <v>59.550699999999999</v>
      </c>
      <c r="G1100">
        <v>811.81899999999996</v>
      </c>
      <c r="H1100">
        <v>227.548</v>
      </c>
      <c r="I1100">
        <v>1.2300499999999999E-3</v>
      </c>
      <c r="J1100">
        <v>0.99951599999999996</v>
      </c>
      <c r="K1100">
        <v>0</v>
      </c>
      <c r="L1100" t="s">
        <v>42</v>
      </c>
    </row>
    <row r="1101" spans="1:12" x14ac:dyDescent="0.25">
      <c r="A1101" t="s">
        <v>45</v>
      </c>
      <c r="B1101">
        <v>10942.6</v>
      </c>
      <c r="C1101">
        <v>8575.3799999999992</v>
      </c>
      <c r="D1101">
        <v>8565.31</v>
      </c>
      <c r="E1101">
        <v>8549.86</v>
      </c>
      <c r="F1101">
        <v>59.408099999999997</v>
      </c>
      <c r="G1101">
        <v>833.67</v>
      </c>
      <c r="H1101">
        <v>227.53800000000001</v>
      </c>
      <c r="I1101">
        <v>1.23007E-3</v>
      </c>
      <c r="J1101">
        <v>0.99976100000000001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11548.1</v>
      </c>
      <c r="C1102">
        <v>9049.68</v>
      </c>
      <c r="D1102">
        <v>9039.25</v>
      </c>
      <c r="E1102">
        <v>9023.2999999999993</v>
      </c>
      <c r="F1102">
        <v>61.979199999999999</v>
      </c>
      <c r="G1102">
        <v>962.14400000000001</v>
      </c>
      <c r="H1102">
        <v>236.184</v>
      </c>
      <c r="I1102">
        <v>1.2300600000000001E-3</v>
      </c>
      <c r="J1102">
        <v>0.99951400000000001</v>
      </c>
      <c r="K1102">
        <v>0</v>
      </c>
      <c r="L1102" t="s">
        <v>42</v>
      </c>
    </row>
    <row r="1103" spans="1:12" x14ac:dyDescent="0.25">
      <c r="A1103" t="s">
        <v>45</v>
      </c>
      <c r="B1103">
        <v>11118.4</v>
      </c>
      <c r="C1103">
        <v>8796.9699999999993</v>
      </c>
      <c r="D1103">
        <v>8786.66</v>
      </c>
      <c r="E1103">
        <v>8770.84</v>
      </c>
      <c r="F1103">
        <v>60.949800000000003</v>
      </c>
      <c r="G1103">
        <v>886.43399999999997</v>
      </c>
      <c r="H1103">
        <v>231.47</v>
      </c>
      <c r="I1103">
        <v>1.2300499999999999E-3</v>
      </c>
      <c r="J1103">
        <v>0.99980999999999998</v>
      </c>
      <c r="K1103">
        <v>0</v>
      </c>
      <c r="L1103" t="s">
        <v>42</v>
      </c>
    </row>
    <row r="1104" spans="1:12" x14ac:dyDescent="0.25">
      <c r="A1104" t="s">
        <v>45</v>
      </c>
      <c r="B1104">
        <v>11479.5</v>
      </c>
      <c r="C1104">
        <v>9015.9500000000007</v>
      </c>
      <c r="D1104">
        <v>9005.5400000000009</v>
      </c>
      <c r="E1104">
        <v>8989.56</v>
      </c>
      <c r="F1104">
        <v>61.922600000000003</v>
      </c>
      <c r="G1104">
        <v>937.33299999999997</v>
      </c>
      <c r="H1104">
        <v>239.322</v>
      </c>
      <c r="I1104">
        <v>1.2300600000000001E-3</v>
      </c>
      <c r="J1104">
        <v>0.99958599999999997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11970.2</v>
      </c>
      <c r="C1105">
        <v>9477.0300000000007</v>
      </c>
      <c r="D1105">
        <v>9465.94</v>
      </c>
      <c r="E1105">
        <v>9448.94</v>
      </c>
      <c r="F1105">
        <v>66.027100000000004</v>
      </c>
      <c r="G1105">
        <v>971.05799999999999</v>
      </c>
      <c r="H1105">
        <v>251.34299999999999</v>
      </c>
      <c r="I1105">
        <v>1.2300499999999999E-3</v>
      </c>
      <c r="J1105">
        <v>0.99979600000000002</v>
      </c>
      <c r="K1105">
        <v>0</v>
      </c>
      <c r="L1105" t="s">
        <v>42</v>
      </c>
    </row>
    <row r="1106" spans="1:25" x14ac:dyDescent="0.25">
      <c r="A1106" t="s">
        <v>45</v>
      </c>
      <c r="B1106">
        <v>11853</v>
      </c>
      <c r="C1106">
        <v>9245.56</v>
      </c>
      <c r="D1106">
        <v>9234.69</v>
      </c>
      <c r="E1106">
        <v>9218.18</v>
      </c>
      <c r="F1106">
        <v>64.387500000000003</v>
      </c>
      <c r="G1106">
        <v>946.75400000000002</v>
      </c>
      <c r="H1106">
        <v>251.34200000000001</v>
      </c>
      <c r="I1106">
        <v>1.2300499999999999E-3</v>
      </c>
      <c r="J1106">
        <v>0.99886399999999997</v>
      </c>
      <c r="K1106">
        <v>0</v>
      </c>
      <c r="L1106" t="s">
        <v>42</v>
      </c>
    </row>
    <row r="1107" spans="1:25" x14ac:dyDescent="0.25">
      <c r="A1107" t="s">
        <v>45</v>
      </c>
      <c r="B1107">
        <v>11531</v>
      </c>
      <c r="C1107">
        <v>9116.17</v>
      </c>
      <c r="D1107">
        <v>9105.4699999999993</v>
      </c>
      <c r="E1107">
        <v>9089.17</v>
      </c>
      <c r="F1107">
        <v>63.279600000000002</v>
      </c>
      <c r="G1107">
        <v>937.95699999999999</v>
      </c>
      <c r="H1107">
        <v>240.05099999999999</v>
      </c>
      <c r="I1107">
        <v>1.2300499999999999E-3</v>
      </c>
      <c r="J1107">
        <v>0.99824800000000002</v>
      </c>
      <c r="K1107">
        <v>0</v>
      </c>
      <c r="L1107" t="s">
        <v>42</v>
      </c>
    </row>
    <row r="1108" spans="1:25" x14ac:dyDescent="0.25">
      <c r="A1108" t="s">
        <v>45</v>
      </c>
      <c r="B1108">
        <v>12340.4</v>
      </c>
      <c r="C1108">
        <v>9611.18</v>
      </c>
      <c r="D1108">
        <v>9600.18</v>
      </c>
      <c r="E1108">
        <v>9583.35</v>
      </c>
      <c r="F1108">
        <v>65.971400000000003</v>
      </c>
      <c r="G1108">
        <v>1055.9100000000001</v>
      </c>
      <c r="H1108">
        <v>252.98099999999999</v>
      </c>
      <c r="I1108">
        <v>1.2300600000000001E-3</v>
      </c>
      <c r="J1108">
        <v>0.99816199999999999</v>
      </c>
      <c r="K1108">
        <v>0</v>
      </c>
      <c r="L1108" t="s">
        <v>42</v>
      </c>
    </row>
    <row r="1109" spans="1:25" x14ac:dyDescent="0.25">
      <c r="A1109" t="s">
        <v>45</v>
      </c>
      <c r="B1109">
        <v>12384.2</v>
      </c>
      <c r="C1109">
        <v>9475.93</v>
      </c>
      <c r="D1109">
        <v>9465.14</v>
      </c>
      <c r="E1109">
        <v>9448.5499999999993</v>
      </c>
      <c r="F1109">
        <v>64.322800000000001</v>
      </c>
      <c r="G1109">
        <v>1081.1099999999999</v>
      </c>
      <c r="H1109">
        <v>245.74100000000001</v>
      </c>
      <c r="I1109">
        <v>1.23007E-3</v>
      </c>
      <c r="J1109">
        <v>0.99984200000000001</v>
      </c>
      <c r="K1109">
        <v>0</v>
      </c>
      <c r="L1109" t="s">
        <v>42</v>
      </c>
    </row>
    <row r="1110" spans="1:25" x14ac:dyDescent="0.25">
      <c r="A1110" t="s">
        <v>45</v>
      </c>
      <c r="B1110">
        <v>12605.5</v>
      </c>
      <c r="C1110">
        <v>9914.23</v>
      </c>
      <c r="D1110">
        <v>9902.67</v>
      </c>
      <c r="E1110">
        <v>9885.26</v>
      </c>
      <c r="F1110">
        <v>70.790000000000006</v>
      </c>
      <c r="G1110">
        <v>1152.8699999999999</v>
      </c>
      <c r="H1110">
        <v>257.69600000000003</v>
      </c>
      <c r="I1110">
        <v>1.2300499999999999E-3</v>
      </c>
      <c r="J1110">
        <v>0.99974200000000002</v>
      </c>
      <c r="K1110">
        <v>0</v>
      </c>
      <c r="L1110" t="s">
        <v>42</v>
      </c>
    </row>
    <row r="1111" spans="1:25" x14ac:dyDescent="0.25">
      <c r="A1111" t="s">
        <v>45</v>
      </c>
      <c r="B1111">
        <v>11798.9</v>
      </c>
      <c r="C1111">
        <v>9134.0300000000007</v>
      </c>
      <c r="D1111">
        <v>9123.52</v>
      </c>
      <c r="E1111">
        <v>9107.5400000000009</v>
      </c>
      <c r="F1111">
        <v>62.142600000000002</v>
      </c>
      <c r="G1111">
        <v>1055.44</v>
      </c>
      <c r="H1111">
        <v>239.624</v>
      </c>
      <c r="I1111">
        <v>1.2300600000000001E-3</v>
      </c>
      <c r="J1111">
        <v>0.99938300000000002</v>
      </c>
      <c r="K1111">
        <v>0</v>
      </c>
      <c r="L1111" t="s">
        <v>42</v>
      </c>
    </row>
    <row r="1112" spans="1:25" x14ac:dyDescent="0.25">
      <c r="A1112" t="s">
        <v>45</v>
      </c>
      <c r="B1112">
        <v>12218.7</v>
      </c>
      <c r="C1112">
        <v>9374.51</v>
      </c>
      <c r="D1112">
        <v>9363.73</v>
      </c>
      <c r="E1112">
        <v>9347.39</v>
      </c>
      <c r="F1112">
        <v>63.617400000000004</v>
      </c>
      <c r="G1112">
        <v>1092.58</v>
      </c>
      <c r="H1112">
        <v>241.49700000000001</v>
      </c>
      <c r="I1112">
        <v>1.2300600000000001E-3</v>
      </c>
      <c r="J1112">
        <v>0.99935399999999996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11775.4</v>
      </c>
      <c r="C1113">
        <v>9146.0499999999993</v>
      </c>
      <c r="D1113">
        <v>9135.6</v>
      </c>
      <c r="E1113">
        <v>9116.85</v>
      </c>
      <c r="F1113">
        <v>71.785700000000006</v>
      </c>
      <c r="G1113">
        <v>1083.31</v>
      </c>
      <c r="H1113">
        <v>235.429</v>
      </c>
      <c r="I1113">
        <v>1.2300499999999999E-3</v>
      </c>
      <c r="J1113">
        <v>0.99976600000000004</v>
      </c>
      <c r="K1113">
        <v>0</v>
      </c>
      <c r="L1113" t="s">
        <v>42</v>
      </c>
    </row>
    <row r="1114" spans="1:25" x14ac:dyDescent="0.25">
      <c r="A1114" t="s">
        <v>45</v>
      </c>
      <c r="B1114">
        <v>11250.3</v>
      </c>
      <c r="C1114">
        <v>8771.06</v>
      </c>
      <c r="D1114">
        <v>8760.76</v>
      </c>
      <c r="E1114">
        <v>8745.02</v>
      </c>
      <c r="F1114">
        <v>60.478999999999999</v>
      </c>
      <c r="G1114">
        <v>867.75</v>
      </c>
      <c r="H1114">
        <v>232.809</v>
      </c>
      <c r="I1114">
        <v>1.2300600000000001E-3</v>
      </c>
      <c r="J1114">
        <v>0.99950099999999997</v>
      </c>
      <c r="K1114">
        <v>0</v>
      </c>
      <c r="L1114" t="s">
        <v>42</v>
      </c>
    </row>
    <row r="1115" spans="1:25" x14ac:dyDescent="0.25">
      <c r="A1115" t="s">
        <v>45</v>
      </c>
      <c r="B1115">
        <v>12086.2</v>
      </c>
      <c r="C1115">
        <v>9537.67</v>
      </c>
      <c r="D1115">
        <v>9526.3700000000008</v>
      </c>
      <c r="E1115">
        <v>9509.02</v>
      </c>
      <c r="F1115">
        <v>66.2697</v>
      </c>
      <c r="G1115">
        <v>905.19299999999998</v>
      </c>
      <c r="H1115">
        <v>254.09399999999999</v>
      </c>
      <c r="I1115">
        <v>1.2300499999999999E-3</v>
      </c>
      <c r="J1115">
        <v>0.99964900000000001</v>
      </c>
      <c r="K1115">
        <v>0</v>
      </c>
      <c r="L1115" t="s">
        <v>42</v>
      </c>
    </row>
    <row r="1116" spans="1:25" x14ac:dyDescent="0.25">
      <c r="A1116" t="s">
        <v>45</v>
      </c>
      <c r="B1116">
        <v>11084.9</v>
      </c>
      <c r="C1116">
        <v>8644.7900000000009</v>
      </c>
      <c r="D1116">
        <v>8634.58</v>
      </c>
      <c r="E1116">
        <v>8618.9599999999991</v>
      </c>
      <c r="F1116">
        <v>59.975900000000003</v>
      </c>
      <c r="G1116">
        <v>818.23699999999997</v>
      </c>
      <c r="H1116">
        <v>230.83699999999999</v>
      </c>
      <c r="I1116">
        <v>1.2300499999999999E-3</v>
      </c>
      <c r="J1116">
        <v>0.99994400000000006</v>
      </c>
      <c r="K1116">
        <v>0</v>
      </c>
      <c r="L1116" t="s">
        <v>42</v>
      </c>
    </row>
    <row r="1117" spans="1:25" x14ac:dyDescent="0.25">
      <c r="A1117" t="s">
        <v>45</v>
      </c>
      <c r="B1117">
        <v>11096.8</v>
      </c>
      <c r="C1117">
        <v>8677.3799999999992</v>
      </c>
      <c r="D1117">
        <v>8667.1</v>
      </c>
      <c r="E1117">
        <v>8651.39</v>
      </c>
      <c r="F1117">
        <v>60.348199999999999</v>
      </c>
      <c r="G1117">
        <v>816.83299999999997</v>
      </c>
      <c r="H1117">
        <v>232.41200000000001</v>
      </c>
      <c r="I1117">
        <v>1.2300600000000001E-3</v>
      </c>
      <c r="J1117">
        <v>0.998977</v>
      </c>
      <c r="K1117">
        <v>0</v>
      </c>
      <c r="L1117" t="s">
        <v>42</v>
      </c>
    </row>
    <row r="1118" spans="1:25" x14ac:dyDescent="0.25">
      <c r="A1118" t="s">
        <v>45</v>
      </c>
      <c r="B1118">
        <v>11208</v>
      </c>
      <c r="C1118">
        <v>8889.61</v>
      </c>
      <c r="D1118">
        <v>8879.06</v>
      </c>
      <c r="E1118">
        <v>8862.9</v>
      </c>
      <c r="F1118">
        <v>62.114800000000002</v>
      </c>
      <c r="G1118">
        <v>827.17</v>
      </c>
      <c r="H1118">
        <v>238.036</v>
      </c>
      <c r="I1118">
        <v>1.2300499999999999E-3</v>
      </c>
      <c r="J1118">
        <v>0.99995199999999995</v>
      </c>
      <c r="K1118">
        <v>0</v>
      </c>
      <c r="L1118" t="s">
        <v>42</v>
      </c>
    </row>
    <row r="1119" spans="1:25" x14ac:dyDescent="0.25">
      <c r="A1119" t="s">
        <v>45</v>
      </c>
      <c r="B1119">
        <v>10769.9</v>
      </c>
      <c r="C1119">
        <v>8361.3799999999992</v>
      </c>
      <c r="D1119">
        <v>8351.43</v>
      </c>
      <c r="E1119">
        <v>8336.23</v>
      </c>
      <c r="F1119">
        <v>58.393799999999999</v>
      </c>
      <c r="G1119">
        <v>769.16099999999994</v>
      </c>
      <c r="H1119">
        <v>224.934</v>
      </c>
      <c r="I1119">
        <v>1.2300499999999999E-3</v>
      </c>
      <c r="J1119">
        <v>0.99951500000000004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10589.8</v>
      </c>
      <c r="C1120">
        <v>8302.99</v>
      </c>
      <c r="D1120">
        <v>8293.0300000000007</v>
      </c>
      <c r="E1120">
        <v>8277.8700000000008</v>
      </c>
      <c r="F1120">
        <v>58.150599999999997</v>
      </c>
      <c r="G1120">
        <v>733.66899999999998</v>
      </c>
      <c r="H1120">
        <v>233.43799999999999</v>
      </c>
      <c r="I1120">
        <v>1.2300499999999999E-3</v>
      </c>
      <c r="J1120">
        <v>0.997058</v>
      </c>
      <c r="K1120">
        <v>0</v>
      </c>
      <c r="L1120" t="s">
        <v>42</v>
      </c>
      <c r="R1120">
        <f>AVERAGE(B1071:B1120)</f>
        <v>11683.994000000004</v>
      </c>
      <c r="S1120">
        <f>AVERAGE(C1071:C1120)</f>
        <v>9130.7155999999995</v>
      </c>
      <c r="U1120">
        <f>_xlfn.VAR.P(B1071:B1120)</f>
        <v>234100.08496400018</v>
      </c>
      <c r="V1120">
        <f>_xlfn.VAR.P(C1071:C1120)</f>
        <v>136876.53878064011</v>
      </c>
      <c r="X1120">
        <f>1.96*SQRT(U1120)/50</f>
        <v>18.966485034372639</v>
      </c>
      <c r="Y1120">
        <f>1.96*SQRT(V1120)/50</f>
        <v>14.50275713620975</v>
      </c>
    </row>
    <row r="1121" spans="1:12" x14ac:dyDescent="0.25">
      <c r="A1121" t="s">
        <v>46</v>
      </c>
      <c r="B1121">
        <v>584205.00531000004</v>
      </c>
      <c r="C1121" t="s">
        <v>36</v>
      </c>
    </row>
    <row r="1122" spans="1:12" x14ac:dyDescent="0.25">
      <c r="A1122" t="s">
        <v>47</v>
      </c>
      <c r="B1122">
        <v>7694.65</v>
      </c>
      <c r="C1122">
        <v>7672.31</v>
      </c>
      <c r="D1122">
        <v>7662.51</v>
      </c>
      <c r="E1122">
        <v>7649.85</v>
      </c>
      <c r="F1122">
        <v>50.427999999999997</v>
      </c>
      <c r="G1122">
        <v>0</v>
      </c>
      <c r="H1122">
        <v>237.52600000000001</v>
      </c>
      <c r="I1122">
        <v>1.2300600000000001E-3</v>
      </c>
      <c r="J1122">
        <v>0.99998100000000001</v>
      </c>
      <c r="K1122">
        <v>0</v>
      </c>
      <c r="L1122" t="s">
        <v>42</v>
      </c>
    </row>
    <row r="1123" spans="1:12" x14ac:dyDescent="0.25">
      <c r="A1123" t="s">
        <v>47</v>
      </c>
      <c r="B1123">
        <v>7813.62</v>
      </c>
      <c r="C1123">
        <v>7813.21</v>
      </c>
      <c r="D1123">
        <v>7803.17</v>
      </c>
      <c r="E1123">
        <v>7790.22</v>
      </c>
      <c r="F1123">
        <v>51.427500000000002</v>
      </c>
      <c r="G1123">
        <v>0</v>
      </c>
      <c r="H1123">
        <v>232.51900000000001</v>
      </c>
      <c r="I1123">
        <v>1.2300499999999999E-3</v>
      </c>
      <c r="J1123">
        <v>0.99975800000000004</v>
      </c>
      <c r="K1123">
        <v>0</v>
      </c>
      <c r="L1123" t="s">
        <v>42</v>
      </c>
    </row>
    <row r="1124" spans="1:12" x14ac:dyDescent="0.25">
      <c r="A1124" t="s">
        <v>47</v>
      </c>
      <c r="B1124">
        <v>8466.9500000000007</v>
      </c>
      <c r="C1124">
        <v>8466.44</v>
      </c>
      <c r="D1124">
        <v>8455.6200000000008</v>
      </c>
      <c r="E1124">
        <v>8441.67</v>
      </c>
      <c r="F1124">
        <v>55.492800000000003</v>
      </c>
      <c r="G1124">
        <v>0</v>
      </c>
      <c r="H1124">
        <v>250.726</v>
      </c>
      <c r="I1124">
        <v>1.2300499999999999E-3</v>
      </c>
      <c r="J1124">
        <v>0.99963000000000002</v>
      </c>
      <c r="K1124">
        <v>0</v>
      </c>
      <c r="L1124" t="s">
        <v>42</v>
      </c>
    </row>
    <row r="1125" spans="1:12" x14ac:dyDescent="0.25">
      <c r="A1125" t="s">
        <v>47</v>
      </c>
      <c r="B1125">
        <v>8468.0300000000007</v>
      </c>
      <c r="C1125">
        <v>8467.6200000000008</v>
      </c>
      <c r="D1125">
        <v>8456.76</v>
      </c>
      <c r="E1125">
        <v>8442.7000000000007</v>
      </c>
      <c r="F1125">
        <v>55.788499999999999</v>
      </c>
      <c r="G1125">
        <v>0</v>
      </c>
      <c r="H1125">
        <v>251.83</v>
      </c>
      <c r="I1125">
        <v>1.2300499999999999E-3</v>
      </c>
      <c r="J1125">
        <v>0.99993399999999999</v>
      </c>
      <c r="K1125">
        <v>0</v>
      </c>
      <c r="L1125" t="s">
        <v>42</v>
      </c>
    </row>
    <row r="1126" spans="1:12" x14ac:dyDescent="0.25">
      <c r="A1126" t="s">
        <v>47</v>
      </c>
      <c r="B1126">
        <v>8078.25</v>
      </c>
      <c r="C1126">
        <v>8077.83</v>
      </c>
      <c r="D1126">
        <v>8059.18</v>
      </c>
      <c r="E1126">
        <v>8045.86</v>
      </c>
      <c r="F1126">
        <v>52.950899999999997</v>
      </c>
      <c r="G1126">
        <v>0</v>
      </c>
      <c r="H1126">
        <v>240.22399999999999</v>
      </c>
      <c r="I1126">
        <v>1.2300499999999999E-3</v>
      </c>
      <c r="J1126">
        <v>0.99968900000000005</v>
      </c>
      <c r="K1126">
        <v>0</v>
      </c>
      <c r="L1126" t="s">
        <v>42</v>
      </c>
    </row>
    <row r="1127" spans="1:12" x14ac:dyDescent="0.25">
      <c r="A1127" t="s">
        <v>47</v>
      </c>
      <c r="B1127">
        <v>8014.75</v>
      </c>
      <c r="C1127">
        <v>8014.32</v>
      </c>
      <c r="D1127">
        <v>8004.07</v>
      </c>
      <c r="E1127">
        <v>7990.77</v>
      </c>
      <c r="F1127">
        <v>52.681899999999999</v>
      </c>
      <c r="G1127">
        <v>0</v>
      </c>
      <c r="H1127">
        <v>238.88499999999999</v>
      </c>
      <c r="I1127">
        <v>1.2300499999999999E-3</v>
      </c>
      <c r="J1127">
        <v>0.99939999999999996</v>
      </c>
      <c r="K1127">
        <v>0</v>
      </c>
      <c r="L1127" t="s">
        <v>42</v>
      </c>
    </row>
    <row r="1128" spans="1:12" x14ac:dyDescent="0.25">
      <c r="A1128" t="s">
        <v>47</v>
      </c>
      <c r="B1128">
        <v>8060.37</v>
      </c>
      <c r="C1128">
        <v>8059.95</v>
      </c>
      <c r="D1128">
        <v>8049.64</v>
      </c>
      <c r="E1128">
        <v>8036.23</v>
      </c>
      <c r="F1128">
        <v>52.896099999999997</v>
      </c>
      <c r="G1128">
        <v>0</v>
      </c>
      <c r="H1128">
        <v>239.71700000000001</v>
      </c>
      <c r="I1128">
        <v>1.2300499999999999E-3</v>
      </c>
      <c r="J1128">
        <v>0.99887700000000001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8120.94</v>
      </c>
      <c r="C1129">
        <v>8120.47</v>
      </c>
      <c r="D1129">
        <v>8110.06</v>
      </c>
      <c r="E1129">
        <v>8096.71</v>
      </c>
      <c r="F1129">
        <v>53.547699999999999</v>
      </c>
      <c r="G1129">
        <v>0</v>
      </c>
      <c r="H1129">
        <v>250.48699999999999</v>
      </c>
      <c r="I1129">
        <v>1.2300600000000001E-3</v>
      </c>
      <c r="J1129">
        <v>0.999614</v>
      </c>
      <c r="K1129">
        <v>0</v>
      </c>
      <c r="L1129" t="s">
        <v>42</v>
      </c>
    </row>
    <row r="1130" spans="1:12" x14ac:dyDescent="0.25">
      <c r="A1130" t="s">
        <v>47</v>
      </c>
      <c r="B1130">
        <v>8460.0300000000007</v>
      </c>
      <c r="C1130">
        <v>8459.52</v>
      </c>
      <c r="D1130">
        <v>8448.7199999999993</v>
      </c>
      <c r="E1130">
        <v>8434.84</v>
      </c>
      <c r="F1130">
        <v>55.553800000000003</v>
      </c>
      <c r="G1130">
        <v>0</v>
      </c>
      <c r="H1130">
        <v>251.07300000000001</v>
      </c>
      <c r="I1130">
        <v>1.2300499999999999E-3</v>
      </c>
      <c r="J1130">
        <v>0.99924800000000003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7920.68</v>
      </c>
      <c r="C1131">
        <v>7920.25</v>
      </c>
      <c r="D1131">
        <v>7910.08</v>
      </c>
      <c r="E1131">
        <v>7897.03</v>
      </c>
      <c r="F1131">
        <v>52.060400000000001</v>
      </c>
      <c r="G1131">
        <v>0</v>
      </c>
      <c r="H1131">
        <v>244.14500000000001</v>
      </c>
      <c r="I1131">
        <v>1.2300499999999999E-3</v>
      </c>
      <c r="J1131">
        <v>0.99938499999999997</v>
      </c>
      <c r="K1131">
        <v>0</v>
      </c>
      <c r="L1131" t="s">
        <v>42</v>
      </c>
    </row>
    <row r="1132" spans="1:12" x14ac:dyDescent="0.25">
      <c r="A1132" t="s">
        <v>47</v>
      </c>
      <c r="B1132">
        <v>7993.96</v>
      </c>
      <c r="C1132">
        <v>7993.54</v>
      </c>
      <c r="D1132">
        <v>7983.33</v>
      </c>
      <c r="E1132">
        <v>7970.15</v>
      </c>
      <c r="F1132">
        <v>52.429699999999997</v>
      </c>
      <c r="G1132">
        <v>0</v>
      </c>
      <c r="H1132">
        <v>248.01300000000001</v>
      </c>
      <c r="I1132">
        <v>1.2300499999999999E-3</v>
      </c>
      <c r="J1132">
        <v>0.99949600000000005</v>
      </c>
      <c r="K1132">
        <v>0</v>
      </c>
      <c r="L1132" t="s">
        <v>42</v>
      </c>
    </row>
    <row r="1133" spans="1:12" x14ac:dyDescent="0.25">
      <c r="A1133" t="s">
        <v>47</v>
      </c>
      <c r="B1133">
        <v>7889.97</v>
      </c>
      <c r="C1133">
        <v>7889.54</v>
      </c>
      <c r="D1133">
        <v>7879.48</v>
      </c>
      <c r="E1133">
        <v>7866.35</v>
      </c>
      <c r="F1133">
        <v>51.856499999999997</v>
      </c>
      <c r="G1133">
        <v>0</v>
      </c>
      <c r="H1133">
        <v>234.61</v>
      </c>
      <c r="I1133">
        <v>1.2300499999999999E-3</v>
      </c>
      <c r="J1133">
        <v>0.99936599999999998</v>
      </c>
      <c r="K1133">
        <v>0</v>
      </c>
      <c r="L1133" t="s">
        <v>42</v>
      </c>
    </row>
    <row r="1134" spans="1:12" x14ac:dyDescent="0.25">
      <c r="A1134" t="s">
        <v>47</v>
      </c>
      <c r="B1134">
        <v>7698.49</v>
      </c>
      <c r="C1134">
        <v>7698.06</v>
      </c>
      <c r="D1134">
        <v>7688.22</v>
      </c>
      <c r="E1134">
        <v>7675.55</v>
      </c>
      <c r="F1134">
        <v>57.073399999999999</v>
      </c>
      <c r="G1134">
        <v>0</v>
      </c>
      <c r="H1134">
        <v>229.077</v>
      </c>
      <c r="I1134">
        <v>1.2300600000000001E-3</v>
      </c>
      <c r="J1134">
        <v>0.99972399999999995</v>
      </c>
      <c r="K1134">
        <v>0</v>
      </c>
      <c r="L1134" t="s">
        <v>42</v>
      </c>
    </row>
    <row r="1135" spans="1:12" x14ac:dyDescent="0.25">
      <c r="A1135" t="s">
        <v>47</v>
      </c>
      <c r="B1135">
        <v>8040.6</v>
      </c>
      <c r="C1135">
        <v>8040.19</v>
      </c>
      <c r="D1135">
        <v>8029.87</v>
      </c>
      <c r="E1135">
        <v>8016.54</v>
      </c>
      <c r="F1135">
        <v>52.933799999999998</v>
      </c>
      <c r="G1135">
        <v>0</v>
      </c>
      <c r="H1135">
        <v>239.374</v>
      </c>
      <c r="I1135">
        <v>1.23007E-3</v>
      </c>
      <c r="J1135">
        <v>0.99858599999999997</v>
      </c>
      <c r="K1135">
        <v>0</v>
      </c>
      <c r="L1135" t="s">
        <v>42</v>
      </c>
    </row>
    <row r="1136" spans="1:12" x14ac:dyDescent="0.25">
      <c r="A1136" t="s">
        <v>47</v>
      </c>
      <c r="B1136">
        <v>8848.9599999999991</v>
      </c>
      <c r="C1136">
        <v>8848.5300000000007</v>
      </c>
      <c r="D1136">
        <v>8837.2000000000007</v>
      </c>
      <c r="E1136">
        <v>8822.56</v>
      </c>
      <c r="F1136">
        <v>58.056699999999999</v>
      </c>
      <c r="G1136">
        <v>0</v>
      </c>
      <c r="H1136">
        <v>262.60000000000002</v>
      </c>
      <c r="I1136">
        <v>1.2300499999999999E-3</v>
      </c>
      <c r="J1136">
        <v>0.99848700000000001</v>
      </c>
      <c r="K1136">
        <v>0</v>
      </c>
      <c r="L1136" t="s">
        <v>42</v>
      </c>
    </row>
    <row r="1137" spans="1:12" x14ac:dyDescent="0.25">
      <c r="A1137" t="s">
        <v>47</v>
      </c>
      <c r="B1137">
        <v>8455.15</v>
      </c>
      <c r="C1137">
        <v>8454.69</v>
      </c>
      <c r="D1137">
        <v>8443.8799999999992</v>
      </c>
      <c r="E1137">
        <v>8429.81</v>
      </c>
      <c r="F1137">
        <v>55.667700000000004</v>
      </c>
      <c r="G1137">
        <v>0</v>
      </c>
      <c r="H1137">
        <v>251.05799999999999</v>
      </c>
      <c r="I1137">
        <v>1.2300499999999999E-3</v>
      </c>
      <c r="J1137">
        <v>0.99983200000000005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7644.64</v>
      </c>
      <c r="C1138">
        <v>7644.23</v>
      </c>
      <c r="D1138">
        <v>7634.49</v>
      </c>
      <c r="E1138">
        <v>7621.88</v>
      </c>
      <c r="F1138">
        <v>50.150500000000001</v>
      </c>
      <c r="G1138">
        <v>0</v>
      </c>
      <c r="H1138">
        <v>228.34299999999999</v>
      </c>
      <c r="I1138">
        <v>1.2300499999999999E-3</v>
      </c>
      <c r="J1138">
        <v>0.99987000000000004</v>
      </c>
      <c r="K1138">
        <v>0</v>
      </c>
      <c r="L1138" t="s">
        <v>42</v>
      </c>
    </row>
    <row r="1139" spans="1:12" x14ac:dyDescent="0.25">
      <c r="A1139" t="s">
        <v>47</v>
      </c>
      <c r="B1139">
        <v>7673.18</v>
      </c>
      <c r="C1139">
        <v>7672.77</v>
      </c>
      <c r="D1139">
        <v>7662.97</v>
      </c>
      <c r="E1139">
        <v>7650.29</v>
      </c>
      <c r="F1139">
        <v>50.4206</v>
      </c>
      <c r="G1139">
        <v>0</v>
      </c>
      <c r="H1139">
        <v>228.80500000000001</v>
      </c>
      <c r="I1139">
        <v>1.2300499999999999E-3</v>
      </c>
      <c r="J1139">
        <v>0.99966500000000003</v>
      </c>
      <c r="K1139">
        <v>0</v>
      </c>
      <c r="L1139" t="s">
        <v>42</v>
      </c>
    </row>
    <row r="1140" spans="1:12" x14ac:dyDescent="0.25">
      <c r="A1140" t="s">
        <v>47</v>
      </c>
      <c r="B1140">
        <v>7956.45</v>
      </c>
      <c r="C1140">
        <v>7956.02</v>
      </c>
      <c r="D1140">
        <v>7945.87</v>
      </c>
      <c r="E1140">
        <v>7932.66</v>
      </c>
      <c r="F1140">
        <v>52.279699999999998</v>
      </c>
      <c r="G1140">
        <v>0</v>
      </c>
      <c r="H1140">
        <v>236.32</v>
      </c>
      <c r="I1140">
        <v>1.2300499999999999E-3</v>
      </c>
      <c r="J1140">
        <v>0.99963599999999997</v>
      </c>
      <c r="K1140">
        <v>0</v>
      </c>
      <c r="L1140" t="s">
        <v>42</v>
      </c>
    </row>
    <row r="1141" spans="1:12" x14ac:dyDescent="0.25">
      <c r="A1141" t="s">
        <v>47</v>
      </c>
      <c r="B1141">
        <v>8657.66</v>
      </c>
      <c r="C1141">
        <v>8657.24</v>
      </c>
      <c r="D1141">
        <v>8646.1200000000008</v>
      </c>
      <c r="E1141">
        <v>8631.84</v>
      </c>
      <c r="F1141">
        <v>57.0124</v>
      </c>
      <c r="G1141">
        <v>0</v>
      </c>
      <c r="H1141">
        <v>257.40300000000002</v>
      </c>
      <c r="I1141">
        <v>1.2300499999999999E-3</v>
      </c>
      <c r="J1141">
        <v>0.99979499999999999</v>
      </c>
      <c r="K1141">
        <v>0</v>
      </c>
      <c r="L1141" t="s">
        <v>42</v>
      </c>
    </row>
    <row r="1142" spans="1:12" x14ac:dyDescent="0.25">
      <c r="A1142" t="s">
        <v>47</v>
      </c>
      <c r="B1142">
        <v>7646.29</v>
      </c>
      <c r="C1142">
        <v>7645.87</v>
      </c>
      <c r="D1142">
        <v>7636.14</v>
      </c>
      <c r="E1142">
        <v>7623.52</v>
      </c>
      <c r="F1142">
        <v>49.995800000000003</v>
      </c>
      <c r="G1142">
        <v>0</v>
      </c>
      <c r="H1142">
        <v>227.56800000000001</v>
      </c>
      <c r="I1142">
        <v>1.2300499999999999E-3</v>
      </c>
      <c r="J1142">
        <v>0.99797999999999998</v>
      </c>
      <c r="K1142">
        <v>0</v>
      </c>
      <c r="L1142" t="s">
        <v>42</v>
      </c>
    </row>
    <row r="1143" spans="1:12" x14ac:dyDescent="0.25">
      <c r="A1143" t="s">
        <v>47</v>
      </c>
      <c r="B1143">
        <v>7742.12</v>
      </c>
      <c r="C1143">
        <v>7741.7</v>
      </c>
      <c r="D1143">
        <v>7731.83</v>
      </c>
      <c r="E1143">
        <v>7719.03</v>
      </c>
      <c r="F1143">
        <v>50.8506</v>
      </c>
      <c r="G1143">
        <v>0</v>
      </c>
      <c r="H1143">
        <v>230.684</v>
      </c>
      <c r="I1143">
        <v>1.2300499999999999E-3</v>
      </c>
      <c r="J1143">
        <v>0.99979799999999996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7647.88</v>
      </c>
      <c r="C1144">
        <v>7647.47</v>
      </c>
      <c r="D1144">
        <v>7637.71</v>
      </c>
      <c r="E1144">
        <v>7625.13</v>
      </c>
      <c r="F1144">
        <v>50.342399999999998</v>
      </c>
      <c r="G1144">
        <v>0</v>
      </c>
      <c r="H1144">
        <v>228.13300000000001</v>
      </c>
      <c r="I1144">
        <v>1.2300499999999999E-3</v>
      </c>
      <c r="J1144">
        <v>0.99974700000000005</v>
      </c>
      <c r="K1144">
        <v>0</v>
      </c>
      <c r="L1144" t="s">
        <v>42</v>
      </c>
    </row>
    <row r="1145" spans="1:12" x14ac:dyDescent="0.25">
      <c r="A1145" t="s">
        <v>47</v>
      </c>
      <c r="B1145">
        <v>7598.08</v>
      </c>
      <c r="C1145">
        <v>7597.67</v>
      </c>
      <c r="D1145">
        <v>7587.95</v>
      </c>
      <c r="E1145">
        <v>7575.37</v>
      </c>
      <c r="F1145">
        <v>50.1449</v>
      </c>
      <c r="G1145">
        <v>0</v>
      </c>
      <c r="H1145">
        <v>227.08699999999999</v>
      </c>
      <c r="I1145">
        <v>1.2300499999999999E-3</v>
      </c>
      <c r="J1145">
        <v>0.99948599999999999</v>
      </c>
      <c r="K1145">
        <v>0</v>
      </c>
      <c r="L1145" t="s">
        <v>42</v>
      </c>
    </row>
    <row r="1146" spans="1:12" x14ac:dyDescent="0.25">
      <c r="A1146" t="s">
        <v>47</v>
      </c>
      <c r="B1146">
        <v>8126.21</v>
      </c>
      <c r="C1146">
        <v>8125.79</v>
      </c>
      <c r="D1146">
        <v>8115.39</v>
      </c>
      <c r="E1146">
        <v>8101.92</v>
      </c>
      <c r="F1146">
        <v>53.412399999999998</v>
      </c>
      <c r="G1146">
        <v>0</v>
      </c>
      <c r="H1146">
        <v>241.41900000000001</v>
      </c>
      <c r="I1146">
        <v>1.2300499999999999E-3</v>
      </c>
      <c r="J1146">
        <v>0.998969</v>
      </c>
      <c r="K1146">
        <v>0</v>
      </c>
      <c r="L1146" t="s">
        <v>42</v>
      </c>
    </row>
    <row r="1147" spans="1:12" x14ac:dyDescent="0.25">
      <c r="A1147" t="s">
        <v>47</v>
      </c>
      <c r="B1147">
        <v>7910.47</v>
      </c>
      <c r="C1147">
        <v>7910.03</v>
      </c>
      <c r="D1147">
        <v>7899.89</v>
      </c>
      <c r="E1147">
        <v>7886.79</v>
      </c>
      <c r="F1147">
        <v>52.111499999999999</v>
      </c>
      <c r="G1147">
        <v>0</v>
      </c>
      <c r="H1147">
        <v>235.672</v>
      </c>
      <c r="I1147">
        <v>1.2300499999999999E-3</v>
      </c>
      <c r="J1147">
        <v>0.99992000000000003</v>
      </c>
      <c r="K1147">
        <v>0</v>
      </c>
      <c r="L1147" t="s">
        <v>42</v>
      </c>
    </row>
    <row r="1148" spans="1:12" x14ac:dyDescent="0.25">
      <c r="A1148" t="s">
        <v>47</v>
      </c>
      <c r="B1148">
        <v>7692.38</v>
      </c>
      <c r="C1148">
        <v>7691.96</v>
      </c>
      <c r="D1148">
        <v>7682.16</v>
      </c>
      <c r="E1148">
        <v>7669.55</v>
      </c>
      <c r="F1148">
        <v>50.467100000000002</v>
      </c>
      <c r="G1148">
        <v>0</v>
      </c>
      <c r="H1148">
        <v>229.15</v>
      </c>
      <c r="I1148">
        <v>1.2300499999999999E-3</v>
      </c>
      <c r="J1148">
        <v>0.99989300000000003</v>
      </c>
      <c r="K1148">
        <v>0</v>
      </c>
      <c r="L1148" t="s">
        <v>42</v>
      </c>
    </row>
    <row r="1149" spans="1:12" x14ac:dyDescent="0.25">
      <c r="A1149" t="s">
        <v>47</v>
      </c>
      <c r="B1149">
        <v>7630.27</v>
      </c>
      <c r="C1149">
        <v>7629.86</v>
      </c>
      <c r="D1149">
        <v>7620.06</v>
      </c>
      <c r="E1149">
        <v>7607.37</v>
      </c>
      <c r="F1149">
        <v>50.307400000000001</v>
      </c>
      <c r="G1149">
        <v>0</v>
      </c>
      <c r="H1149">
        <v>227.71600000000001</v>
      </c>
      <c r="I1149">
        <v>1.2300499999999999E-3</v>
      </c>
      <c r="J1149">
        <v>0.99979899999999999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8095.12</v>
      </c>
      <c r="C1150">
        <v>8094.71</v>
      </c>
      <c r="D1150">
        <v>8084.37</v>
      </c>
      <c r="E1150">
        <v>8071</v>
      </c>
      <c r="F1150">
        <v>53.131</v>
      </c>
      <c r="G1150">
        <v>0</v>
      </c>
      <c r="H1150">
        <v>240.41900000000001</v>
      </c>
      <c r="I1150">
        <v>1.2300499999999999E-3</v>
      </c>
      <c r="J1150">
        <v>0.99989399999999995</v>
      </c>
      <c r="K1150">
        <v>0</v>
      </c>
      <c r="L1150" t="s">
        <v>42</v>
      </c>
    </row>
    <row r="1151" spans="1:12" x14ac:dyDescent="0.25">
      <c r="A1151" t="s">
        <v>47</v>
      </c>
      <c r="B1151">
        <v>8064.58</v>
      </c>
      <c r="C1151">
        <v>8064.16</v>
      </c>
      <c r="D1151">
        <v>8053.83</v>
      </c>
      <c r="E1151">
        <v>8040.44</v>
      </c>
      <c r="F1151">
        <v>53.095199999999998</v>
      </c>
      <c r="G1151">
        <v>0</v>
      </c>
      <c r="H1151">
        <v>240.15899999999999</v>
      </c>
      <c r="I1151">
        <v>1.2300600000000001E-3</v>
      </c>
      <c r="J1151">
        <v>0.99978400000000001</v>
      </c>
      <c r="K1151">
        <v>0</v>
      </c>
      <c r="L1151" t="s">
        <v>42</v>
      </c>
    </row>
    <row r="1152" spans="1:12" x14ac:dyDescent="0.25">
      <c r="A1152" t="s">
        <v>47</v>
      </c>
      <c r="B1152">
        <v>8024.98</v>
      </c>
      <c r="C1152">
        <v>8024.55</v>
      </c>
      <c r="D1152">
        <v>8014.27</v>
      </c>
      <c r="E1152">
        <v>8000.98</v>
      </c>
      <c r="F1152">
        <v>52.6676</v>
      </c>
      <c r="G1152">
        <v>0</v>
      </c>
      <c r="H1152">
        <v>239.096</v>
      </c>
      <c r="I1152">
        <v>1.2300499999999999E-3</v>
      </c>
      <c r="J1152">
        <v>0.99982000000000004</v>
      </c>
      <c r="K1152">
        <v>0</v>
      </c>
      <c r="L1152" t="s">
        <v>42</v>
      </c>
    </row>
    <row r="1153" spans="1:12" x14ac:dyDescent="0.25">
      <c r="A1153" t="s">
        <v>47</v>
      </c>
      <c r="B1153">
        <v>7862.29</v>
      </c>
      <c r="C1153">
        <v>7861.86</v>
      </c>
      <c r="D1153">
        <v>7851.83</v>
      </c>
      <c r="E1153">
        <v>7838.78</v>
      </c>
      <c r="F1153">
        <v>51.832799999999999</v>
      </c>
      <c r="G1153">
        <v>0</v>
      </c>
      <c r="H1153">
        <v>234.10499999999999</v>
      </c>
      <c r="I1153">
        <v>1.2300499999999999E-3</v>
      </c>
      <c r="J1153">
        <v>0.999919</v>
      </c>
      <c r="K1153">
        <v>0</v>
      </c>
      <c r="L1153" t="s">
        <v>42</v>
      </c>
    </row>
    <row r="1154" spans="1:12" x14ac:dyDescent="0.25">
      <c r="A1154" t="s">
        <v>47</v>
      </c>
      <c r="B1154">
        <v>7953.67</v>
      </c>
      <c r="C1154">
        <v>7953.24</v>
      </c>
      <c r="D1154">
        <v>7943.11</v>
      </c>
      <c r="E1154">
        <v>7929.92</v>
      </c>
      <c r="F1154">
        <v>52.214700000000001</v>
      </c>
      <c r="G1154">
        <v>0</v>
      </c>
      <c r="H1154">
        <v>236.67500000000001</v>
      </c>
      <c r="I1154">
        <v>1.2300499999999999E-3</v>
      </c>
      <c r="J1154">
        <v>0.99847799999999998</v>
      </c>
      <c r="K1154">
        <v>0</v>
      </c>
      <c r="L1154" t="s">
        <v>42</v>
      </c>
    </row>
    <row r="1155" spans="1:12" x14ac:dyDescent="0.25">
      <c r="A1155" t="s">
        <v>47</v>
      </c>
      <c r="B1155">
        <v>7569.44</v>
      </c>
      <c r="C1155">
        <v>7569.03</v>
      </c>
      <c r="D1155">
        <v>7559.34</v>
      </c>
      <c r="E1155">
        <v>7546.82</v>
      </c>
      <c r="F1155">
        <v>49.931899999999999</v>
      </c>
      <c r="G1155">
        <v>0</v>
      </c>
      <c r="H1155">
        <v>236.077</v>
      </c>
      <c r="I1155">
        <v>1.2300499999999999E-3</v>
      </c>
      <c r="J1155">
        <v>0.99965199999999999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8774.5499999999993</v>
      </c>
      <c r="C1156">
        <v>8774.1200000000008</v>
      </c>
      <c r="D1156">
        <v>8762.92</v>
      </c>
      <c r="E1156">
        <v>8748.41</v>
      </c>
      <c r="F1156">
        <v>57.511800000000001</v>
      </c>
      <c r="G1156">
        <v>0</v>
      </c>
      <c r="H1156">
        <v>259.77800000000002</v>
      </c>
      <c r="I1156">
        <v>1.2300499999999999E-3</v>
      </c>
      <c r="J1156">
        <v>0.99980599999999997</v>
      </c>
      <c r="K1156">
        <v>0</v>
      </c>
      <c r="L1156" t="s">
        <v>42</v>
      </c>
    </row>
    <row r="1157" spans="1:12" x14ac:dyDescent="0.25">
      <c r="A1157" t="s">
        <v>47</v>
      </c>
      <c r="B1157">
        <v>7828.75</v>
      </c>
      <c r="C1157">
        <v>7828.29</v>
      </c>
      <c r="D1157">
        <v>7818.22</v>
      </c>
      <c r="E1157">
        <v>7805.26</v>
      </c>
      <c r="F1157">
        <v>51.492800000000003</v>
      </c>
      <c r="G1157">
        <v>0</v>
      </c>
      <c r="H1157">
        <v>233.477</v>
      </c>
      <c r="I1157">
        <v>1.2300499999999999E-3</v>
      </c>
      <c r="J1157">
        <v>0.99916799999999995</v>
      </c>
      <c r="K1157">
        <v>0</v>
      </c>
      <c r="L1157" t="s">
        <v>42</v>
      </c>
    </row>
    <row r="1158" spans="1:12" x14ac:dyDescent="0.25">
      <c r="A1158" t="s">
        <v>47</v>
      </c>
      <c r="B1158">
        <v>7743.9</v>
      </c>
      <c r="C1158">
        <v>7743.49</v>
      </c>
      <c r="D1158">
        <v>7733.63</v>
      </c>
      <c r="E1158">
        <v>7720.87</v>
      </c>
      <c r="F1158">
        <v>50.817999999999998</v>
      </c>
      <c r="G1158">
        <v>0</v>
      </c>
      <c r="H1158">
        <v>230.72</v>
      </c>
      <c r="I1158">
        <v>1.2300499999999999E-3</v>
      </c>
      <c r="J1158">
        <v>0.99994300000000003</v>
      </c>
      <c r="K1158">
        <v>0</v>
      </c>
      <c r="L1158" t="s">
        <v>42</v>
      </c>
    </row>
    <row r="1159" spans="1:12" x14ac:dyDescent="0.25">
      <c r="A1159" t="s">
        <v>47</v>
      </c>
      <c r="B1159">
        <v>7890.79</v>
      </c>
      <c r="C1159">
        <v>7890.38</v>
      </c>
      <c r="D1159">
        <v>7880.24</v>
      </c>
      <c r="E1159">
        <v>7867.07</v>
      </c>
      <c r="F1159">
        <v>52.078099999999999</v>
      </c>
      <c r="G1159">
        <v>0</v>
      </c>
      <c r="H1159">
        <v>235.184</v>
      </c>
      <c r="I1159">
        <v>1.2300600000000001E-3</v>
      </c>
      <c r="J1159">
        <v>0.99978400000000001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7870.96</v>
      </c>
      <c r="C1160">
        <v>7870.55</v>
      </c>
      <c r="D1160">
        <v>7860.52</v>
      </c>
      <c r="E1160">
        <v>7847.5</v>
      </c>
      <c r="F1160">
        <v>51.690800000000003</v>
      </c>
      <c r="G1160">
        <v>0</v>
      </c>
      <c r="H1160">
        <v>234.09899999999999</v>
      </c>
      <c r="I1160">
        <v>1.2300499999999999E-3</v>
      </c>
      <c r="J1160">
        <v>0.99959399999999998</v>
      </c>
      <c r="K1160">
        <v>0</v>
      </c>
      <c r="L1160" t="s">
        <v>42</v>
      </c>
    </row>
    <row r="1161" spans="1:12" x14ac:dyDescent="0.25">
      <c r="A1161" t="s">
        <v>47</v>
      </c>
      <c r="B1161">
        <v>7864.84</v>
      </c>
      <c r="C1161">
        <v>7864.42</v>
      </c>
      <c r="D1161">
        <v>7854.36</v>
      </c>
      <c r="E1161">
        <v>7841.33</v>
      </c>
      <c r="F1161">
        <v>51.673000000000002</v>
      </c>
      <c r="G1161">
        <v>0</v>
      </c>
      <c r="H1161">
        <v>234.00800000000001</v>
      </c>
      <c r="I1161">
        <v>1.2300499999999999E-3</v>
      </c>
      <c r="J1161">
        <v>0.999417</v>
      </c>
      <c r="K1161">
        <v>0</v>
      </c>
      <c r="L1161" t="s">
        <v>42</v>
      </c>
    </row>
    <row r="1162" spans="1:12" x14ac:dyDescent="0.25">
      <c r="A1162" t="s">
        <v>47</v>
      </c>
      <c r="B1162">
        <v>8011.12</v>
      </c>
      <c r="C1162">
        <v>8010.71</v>
      </c>
      <c r="D1162">
        <v>8000.47</v>
      </c>
      <c r="E1162">
        <v>7987.3</v>
      </c>
      <c r="F1162">
        <v>52.495199999999997</v>
      </c>
      <c r="G1162">
        <v>0</v>
      </c>
      <c r="H1162">
        <v>237.93100000000001</v>
      </c>
      <c r="I1162">
        <v>1.2300499999999999E-3</v>
      </c>
      <c r="J1162">
        <v>0.99925200000000003</v>
      </c>
      <c r="K1162">
        <v>0</v>
      </c>
      <c r="L1162" t="s">
        <v>42</v>
      </c>
    </row>
    <row r="1163" spans="1:12" x14ac:dyDescent="0.25">
      <c r="A1163" t="s">
        <v>47</v>
      </c>
      <c r="B1163">
        <v>8038.38</v>
      </c>
      <c r="C1163">
        <v>8037.95</v>
      </c>
      <c r="D1163">
        <v>8027.65</v>
      </c>
      <c r="E1163">
        <v>8014.39</v>
      </c>
      <c r="F1163">
        <v>52.967300000000002</v>
      </c>
      <c r="G1163">
        <v>0</v>
      </c>
      <c r="H1163">
        <v>238.82400000000001</v>
      </c>
      <c r="I1163">
        <v>1.2300499999999999E-3</v>
      </c>
      <c r="J1163">
        <v>0.99775199999999997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8627.9699999999993</v>
      </c>
      <c r="C1164">
        <v>8627.4599999999991</v>
      </c>
      <c r="D1164">
        <v>8616.4599999999991</v>
      </c>
      <c r="E1164">
        <v>8602.25</v>
      </c>
      <c r="F1164">
        <v>56.498100000000001</v>
      </c>
      <c r="G1164">
        <v>0</v>
      </c>
      <c r="H1164">
        <v>255.286</v>
      </c>
      <c r="I1164">
        <v>1.2300499999999999E-3</v>
      </c>
      <c r="J1164">
        <v>0.99990699999999999</v>
      </c>
      <c r="K1164">
        <v>0</v>
      </c>
      <c r="L1164" t="s">
        <v>42</v>
      </c>
    </row>
    <row r="1165" spans="1:12" x14ac:dyDescent="0.25">
      <c r="A1165" t="s">
        <v>47</v>
      </c>
      <c r="B1165">
        <v>7858.45</v>
      </c>
      <c r="C1165">
        <v>7858.03</v>
      </c>
      <c r="D1165">
        <v>7847.99</v>
      </c>
      <c r="E1165">
        <v>7835.05</v>
      </c>
      <c r="F1165">
        <v>51.577100000000002</v>
      </c>
      <c r="G1165">
        <v>0</v>
      </c>
      <c r="H1165">
        <v>244.548</v>
      </c>
      <c r="I1165">
        <v>1.2300499999999999E-3</v>
      </c>
      <c r="J1165">
        <v>0.99985900000000005</v>
      </c>
      <c r="K1165">
        <v>0</v>
      </c>
      <c r="L1165" t="s">
        <v>42</v>
      </c>
    </row>
    <row r="1166" spans="1:12" x14ac:dyDescent="0.25">
      <c r="A1166" t="s">
        <v>47</v>
      </c>
      <c r="B1166">
        <v>7923.84</v>
      </c>
      <c r="C1166">
        <v>7923.43</v>
      </c>
      <c r="D1166">
        <v>7913.3</v>
      </c>
      <c r="E1166">
        <v>7900.3</v>
      </c>
      <c r="F1166">
        <v>52.142499999999998</v>
      </c>
      <c r="G1166">
        <v>0</v>
      </c>
      <c r="H1166">
        <v>235.86099999999999</v>
      </c>
      <c r="I1166">
        <v>1.2300499999999999E-3</v>
      </c>
      <c r="J1166">
        <v>0.99985500000000005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8070.3</v>
      </c>
      <c r="C1167">
        <v>8069.88</v>
      </c>
      <c r="D1167">
        <v>8059.52</v>
      </c>
      <c r="E1167">
        <v>8046.16</v>
      </c>
      <c r="F1167">
        <v>53.061300000000003</v>
      </c>
      <c r="G1167">
        <v>0</v>
      </c>
      <c r="H1167">
        <v>240.11099999999999</v>
      </c>
      <c r="I1167">
        <v>1.2300499999999999E-3</v>
      </c>
      <c r="J1167">
        <v>0.99999300000000002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7975.44</v>
      </c>
      <c r="C1168">
        <v>7975.01</v>
      </c>
      <c r="D1168">
        <v>7964.86</v>
      </c>
      <c r="E1168">
        <v>7951.67</v>
      </c>
      <c r="F1168">
        <v>52.2654</v>
      </c>
      <c r="G1168">
        <v>0</v>
      </c>
      <c r="H1168">
        <v>237.04300000000001</v>
      </c>
      <c r="I1168">
        <v>1.2300499999999999E-3</v>
      </c>
      <c r="J1168">
        <v>0.99654799999999999</v>
      </c>
      <c r="K1168">
        <v>0</v>
      </c>
      <c r="L1168" t="s">
        <v>42</v>
      </c>
    </row>
    <row r="1169" spans="1:25" x14ac:dyDescent="0.25">
      <c r="A1169" t="s">
        <v>47</v>
      </c>
      <c r="B1169">
        <v>8112.59</v>
      </c>
      <c r="C1169">
        <v>8112.16</v>
      </c>
      <c r="D1169">
        <v>8101.78</v>
      </c>
      <c r="E1169">
        <v>8088.43</v>
      </c>
      <c r="F1169">
        <v>53.329500000000003</v>
      </c>
      <c r="G1169">
        <v>0</v>
      </c>
      <c r="H1169">
        <v>241.12799999999999</v>
      </c>
      <c r="I1169">
        <v>1.2300499999999999E-3</v>
      </c>
      <c r="J1169">
        <v>0.99870899999999996</v>
      </c>
      <c r="K1169">
        <v>0</v>
      </c>
      <c r="L1169" t="s">
        <v>42</v>
      </c>
    </row>
    <row r="1170" spans="1:25" x14ac:dyDescent="0.25">
      <c r="A1170" t="s">
        <v>47</v>
      </c>
      <c r="B1170">
        <v>8507.3700000000008</v>
      </c>
      <c r="C1170">
        <v>8506.9500000000007</v>
      </c>
      <c r="D1170">
        <v>8496.11</v>
      </c>
      <c r="E1170">
        <v>8482.2000000000007</v>
      </c>
      <c r="F1170">
        <v>55.8232</v>
      </c>
      <c r="G1170">
        <v>0</v>
      </c>
      <c r="H1170">
        <v>252.74700000000001</v>
      </c>
      <c r="I1170">
        <v>1.2300499999999999E-3</v>
      </c>
      <c r="J1170">
        <v>0.99973599999999996</v>
      </c>
      <c r="K1170">
        <v>0</v>
      </c>
      <c r="L1170" t="s">
        <v>42</v>
      </c>
    </row>
    <row r="1171" spans="1:25" x14ac:dyDescent="0.25">
      <c r="A1171" t="s">
        <v>47</v>
      </c>
      <c r="B1171">
        <v>7834.29</v>
      </c>
      <c r="C1171">
        <v>7833.88</v>
      </c>
      <c r="D1171">
        <v>7823.84</v>
      </c>
      <c r="E1171">
        <v>7810.79</v>
      </c>
      <c r="F1171">
        <v>51.527500000000003</v>
      </c>
      <c r="G1171">
        <v>0</v>
      </c>
      <c r="H1171">
        <v>233.64500000000001</v>
      </c>
      <c r="I1171">
        <v>1.2300499999999999E-3</v>
      </c>
      <c r="J1171">
        <v>0.99999499999999997</v>
      </c>
      <c r="K1171">
        <v>0</v>
      </c>
      <c r="L1171" t="s">
        <v>42</v>
      </c>
    </row>
    <row r="1172" spans="1:25" x14ac:dyDescent="0.25">
      <c r="A1172" t="s">
        <v>47</v>
      </c>
      <c r="B1172">
        <v>8073.39</v>
      </c>
      <c r="C1172">
        <v>8072.97</v>
      </c>
      <c r="D1172">
        <v>8062.67</v>
      </c>
      <c r="E1172">
        <v>8049.26</v>
      </c>
      <c r="F1172">
        <v>53.040900000000001</v>
      </c>
      <c r="G1172">
        <v>0</v>
      </c>
      <c r="H1172">
        <v>250.339</v>
      </c>
      <c r="I1172">
        <v>1.2300499999999999E-3</v>
      </c>
      <c r="J1172">
        <v>0.99890400000000001</v>
      </c>
      <c r="K1172">
        <v>0</v>
      </c>
      <c r="L1172" t="s">
        <v>42</v>
      </c>
    </row>
    <row r="1173" spans="1:25" x14ac:dyDescent="0.25">
      <c r="A1173" t="s">
        <v>47</v>
      </c>
      <c r="B1173">
        <v>7820.33</v>
      </c>
      <c r="C1173">
        <v>7819.9</v>
      </c>
      <c r="D1173">
        <v>7809.89</v>
      </c>
      <c r="E1173">
        <v>7796.88</v>
      </c>
      <c r="F1173">
        <v>51.436700000000002</v>
      </c>
      <c r="G1173">
        <v>0</v>
      </c>
      <c r="H1173">
        <v>233.1</v>
      </c>
      <c r="I1173">
        <v>1.2300600000000001E-3</v>
      </c>
      <c r="J1173">
        <v>0.999996</v>
      </c>
      <c r="K1173">
        <v>0</v>
      </c>
      <c r="L1173" t="s">
        <v>42</v>
      </c>
    </row>
    <row r="1174" spans="1:25" x14ac:dyDescent="0.25">
      <c r="A1174" t="s">
        <v>47</v>
      </c>
      <c r="B1174">
        <v>7793.27</v>
      </c>
      <c r="C1174">
        <v>7792.86</v>
      </c>
      <c r="D1174">
        <v>7782.92</v>
      </c>
      <c r="E1174">
        <v>7770.1</v>
      </c>
      <c r="F1174">
        <v>51.152999999999999</v>
      </c>
      <c r="G1174">
        <v>0</v>
      </c>
      <c r="H1174">
        <v>231.928</v>
      </c>
      <c r="I1174">
        <v>1.2300499999999999E-3</v>
      </c>
      <c r="J1174">
        <v>0.99692700000000001</v>
      </c>
      <c r="K1174">
        <v>0</v>
      </c>
      <c r="L1174" t="s">
        <v>42</v>
      </c>
    </row>
    <row r="1175" spans="1:25" x14ac:dyDescent="0.25">
      <c r="A1175" t="s">
        <v>47</v>
      </c>
      <c r="B1175">
        <v>7673.6</v>
      </c>
      <c r="C1175">
        <v>7673.18</v>
      </c>
      <c r="D1175">
        <v>7663.34</v>
      </c>
      <c r="E1175">
        <v>7650.67</v>
      </c>
      <c r="F1175">
        <v>50.529800000000002</v>
      </c>
      <c r="G1175">
        <v>0</v>
      </c>
      <c r="H1175">
        <v>228.875</v>
      </c>
      <c r="I1175">
        <v>1.2300499999999999E-3</v>
      </c>
      <c r="J1175">
        <v>0.99998299999999996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7801.01</v>
      </c>
      <c r="C1176">
        <v>7800.59</v>
      </c>
      <c r="D1176">
        <v>7790.65</v>
      </c>
      <c r="E1176">
        <v>7777.67</v>
      </c>
      <c r="F1176">
        <v>51.094900000000003</v>
      </c>
      <c r="G1176">
        <v>0</v>
      </c>
      <c r="H1176">
        <v>232.31800000000001</v>
      </c>
      <c r="I1176">
        <v>1.2300499999999999E-3</v>
      </c>
      <c r="J1176">
        <v>0.99974600000000002</v>
      </c>
      <c r="K1176">
        <v>0</v>
      </c>
      <c r="L1176" t="s">
        <v>42</v>
      </c>
      <c r="R1176">
        <f>AVERAGE(B1127:B1176)</f>
        <v>7981.8950000000013</v>
      </c>
      <c r="S1176">
        <f>AVERAGE(C1127:C1176)</f>
        <v>7981.4686000000002</v>
      </c>
      <c r="U1176">
        <f>_xlfn.VAR.P(B1127:B1176)</f>
        <v>91319.618040999922</v>
      </c>
      <c r="V1176">
        <f>_xlfn.VAR.P(C1127:C1176)</f>
        <v>91313.275804040066</v>
      </c>
      <c r="X1176">
        <f>1.96*SQRT(U1176)/50</f>
        <v>11.845901310855249</v>
      </c>
      <c r="Y1176">
        <f>1.96*SQRT(V1176)/50</f>
        <v>11.845489948985653</v>
      </c>
    </row>
    <row r="1177" spans="1:25" x14ac:dyDescent="0.25">
      <c r="A1177" t="s">
        <v>48</v>
      </c>
      <c r="B1177">
        <v>399098.57098299998</v>
      </c>
      <c r="C1177" t="s">
        <v>36</v>
      </c>
    </row>
    <row r="1178" spans="1:25" x14ac:dyDescent="0.25">
      <c r="A1178" t="s">
        <v>49</v>
      </c>
      <c r="B1178">
        <v>1623.24</v>
      </c>
      <c r="C1178">
        <v>1501.8</v>
      </c>
      <c r="D1178">
        <v>1501.38</v>
      </c>
      <c r="E1178">
        <v>1491.95</v>
      </c>
      <c r="F1178">
        <v>20.3415</v>
      </c>
      <c r="G1178">
        <v>601.08799999999997</v>
      </c>
      <c r="H1178">
        <v>195.59700000000001</v>
      </c>
      <c r="I1178">
        <v>1.2300499999999999E-3</v>
      </c>
      <c r="J1178">
        <v>0.99935600000000002</v>
      </c>
      <c r="K1178">
        <v>10</v>
      </c>
      <c r="L1178" t="s">
        <v>42</v>
      </c>
    </row>
    <row r="1179" spans="1:25" x14ac:dyDescent="0.25">
      <c r="A1179" t="s">
        <v>49</v>
      </c>
      <c r="B1179">
        <v>1612.67</v>
      </c>
      <c r="C1179">
        <v>1487.2</v>
      </c>
      <c r="D1179">
        <v>1486.78</v>
      </c>
      <c r="E1179">
        <v>1477.38</v>
      </c>
      <c r="F1179">
        <v>20.197500000000002</v>
      </c>
      <c r="G1179">
        <v>595.24199999999996</v>
      </c>
      <c r="H1179">
        <v>193.786</v>
      </c>
      <c r="I1179">
        <v>1.2300499999999999E-3</v>
      </c>
      <c r="J1179">
        <v>0.99909000000000003</v>
      </c>
      <c r="K1179">
        <v>0</v>
      </c>
      <c r="L1179" t="s">
        <v>42</v>
      </c>
    </row>
    <row r="1180" spans="1:25" x14ac:dyDescent="0.25">
      <c r="A1180" t="s">
        <v>49</v>
      </c>
      <c r="B1180">
        <v>1631.9</v>
      </c>
      <c r="C1180">
        <v>1510.02</v>
      </c>
      <c r="D1180">
        <v>1509.59</v>
      </c>
      <c r="E1180">
        <v>1500.17</v>
      </c>
      <c r="F1180">
        <v>20.391999999999999</v>
      </c>
      <c r="G1180">
        <v>610.35799999999995</v>
      </c>
      <c r="H1180">
        <v>205.40899999999999</v>
      </c>
      <c r="I1180">
        <v>1.2300499999999999E-3</v>
      </c>
      <c r="J1180">
        <v>0.99968400000000002</v>
      </c>
      <c r="K1180">
        <v>0</v>
      </c>
      <c r="L1180" t="s">
        <v>42</v>
      </c>
    </row>
    <row r="1181" spans="1:25" x14ac:dyDescent="0.25">
      <c r="A1181" t="s">
        <v>49</v>
      </c>
      <c r="B1181">
        <v>1758.44</v>
      </c>
      <c r="C1181">
        <v>1637.59</v>
      </c>
      <c r="D1181">
        <v>1637.13</v>
      </c>
      <c r="E1181">
        <v>1626.76</v>
      </c>
      <c r="F1181">
        <v>22.337</v>
      </c>
      <c r="G1181">
        <v>651.91600000000005</v>
      </c>
      <c r="H1181">
        <v>212.72300000000001</v>
      </c>
      <c r="I1181">
        <v>1.23007E-3</v>
      </c>
      <c r="J1181">
        <v>0.99937799999999999</v>
      </c>
      <c r="K1181">
        <v>174</v>
      </c>
      <c r="L1181" t="s">
        <v>42</v>
      </c>
    </row>
    <row r="1182" spans="1:25" x14ac:dyDescent="0.25">
      <c r="A1182" t="s">
        <v>49</v>
      </c>
      <c r="B1182">
        <v>1693.21</v>
      </c>
      <c r="C1182">
        <v>1571.44</v>
      </c>
      <c r="D1182">
        <v>1571</v>
      </c>
      <c r="E1182">
        <v>1561.17</v>
      </c>
      <c r="F1182">
        <v>21.129300000000001</v>
      </c>
      <c r="G1182">
        <v>639.923</v>
      </c>
      <c r="H1182">
        <v>202.02600000000001</v>
      </c>
      <c r="I1182">
        <v>1.2300499999999999E-3</v>
      </c>
      <c r="J1182">
        <v>0.99888999999999994</v>
      </c>
      <c r="K1182">
        <v>0</v>
      </c>
      <c r="L1182" t="s">
        <v>42</v>
      </c>
    </row>
    <row r="1183" spans="1:25" x14ac:dyDescent="0.25">
      <c r="A1183" t="s">
        <v>49</v>
      </c>
      <c r="B1183">
        <v>1697.56</v>
      </c>
      <c r="C1183">
        <v>1575.64</v>
      </c>
      <c r="D1183">
        <v>1575.2</v>
      </c>
      <c r="E1183">
        <v>1565.39</v>
      </c>
      <c r="F1183">
        <v>21.196300000000001</v>
      </c>
      <c r="G1183">
        <v>640.81700000000001</v>
      </c>
      <c r="H1183">
        <v>202.21899999999999</v>
      </c>
      <c r="I1183">
        <v>1.2300499999999999E-3</v>
      </c>
      <c r="J1183">
        <v>0.99830200000000002</v>
      </c>
      <c r="K1183">
        <v>0</v>
      </c>
      <c r="L1183" t="s">
        <v>42</v>
      </c>
    </row>
    <row r="1184" spans="1:25" x14ac:dyDescent="0.25">
      <c r="A1184" t="s">
        <v>49</v>
      </c>
      <c r="B1184">
        <v>1618.47</v>
      </c>
      <c r="C1184">
        <v>1498.61</v>
      </c>
      <c r="D1184">
        <v>1498.18</v>
      </c>
      <c r="E1184">
        <v>1488.78</v>
      </c>
      <c r="F1184">
        <v>20.1419</v>
      </c>
      <c r="G1184">
        <v>597.63800000000003</v>
      </c>
      <c r="H1184">
        <v>194.17099999999999</v>
      </c>
      <c r="I1184">
        <v>1.2300499999999999E-3</v>
      </c>
      <c r="J1184">
        <v>0.99999899999999997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1628.13</v>
      </c>
      <c r="C1185">
        <v>1508.34</v>
      </c>
      <c r="D1185">
        <v>1507.91</v>
      </c>
      <c r="E1185">
        <v>1498.46</v>
      </c>
      <c r="F1185">
        <v>26.959499999999998</v>
      </c>
      <c r="G1185">
        <v>600.58799999999997</v>
      </c>
      <c r="H1185">
        <v>195.73500000000001</v>
      </c>
      <c r="I1185">
        <v>1.2300600000000001E-3</v>
      </c>
      <c r="J1185">
        <v>0.99898900000000002</v>
      </c>
      <c r="K1185">
        <v>0</v>
      </c>
      <c r="L1185" t="s">
        <v>42</v>
      </c>
    </row>
    <row r="1186" spans="1:12" x14ac:dyDescent="0.25">
      <c r="A1186" t="s">
        <v>49</v>
      </c>
      <c r="B1186">
        <v>1622.64</v>
      </c>
      <c r="C1186">
        <v>1501.27</v>
      </c>
      <c r="D1186">
        <v>1500.84</v>
      </c>
      <c r="E1186">
        <v>1491.31</v>
      </c>
      <c r="F1186">
        <v>20.455500000000001</v>
      </c>
      <c r="G1186">
        <v>601.23900000000003</v>
      </c>
      <c r="H1186">
        <v>195.518</v>
      </c>
      <c r="I1186">
        <v>1.2300499999999999E-3</v>
      </c>
      <c r="J1186">
        <v>0.99918499999999999</v>
      </c>
      <c r="K1186">
        <v>108</v>
      </c>
      <c r="L1186" t="s">
        <v>42</v>
      </c>
    </row>
    <row r="1187" spans="1:12" x14ac:dyDescent="0.25">
      <c r="A1187" t="s">
        <v>49</v>
      </c>
      <c r="B1187">
        <v>1618.39</v>
      </c>
      <c r="C1187">
        <v>1487.97</v>
      </c>
      <c r="D1187">
        <v>1487.55</v>
      </c>
      <c r="E1187">
        <v>1478.19</v>
      </c>
      <c r="F1187">
        <v>20.323599999999999</v>
      </c>
      <c r="G1187">
        <v>595.51700000000005</v>
      </c>
      <c r="H1187">
        <v>193.70599999999999</v>
      </c>
      <c r="I1187">
        <v>1.2300499999999999E-3</v>
      </c>
      <c r="J1187">
        <v>0.99995699999999998</v>
      </c>
      <c r="K1187">
        <v>0</v>
      </c>
      <c r="L1187" t="s">
        <v>42</v>
      </c>
    </row>
    <row r="1188" spans="1:12" x14ac:dyDescent="0.25">
      <c r="A1188" t="s">
        <v>49</v>
      </c>
      <c r="B1188">
        <v>1610.95</v>
      </c>
      <c r="C1188">
        <v>1491.88</v>
      </c>
      <c r="D1188">
        <v>1491.46</v>
      </c>
      <c r="E1188">
        <v>1482.16</v>
      </c>
      <c r="F1188">
        <v>20.066099999999999</v>
      </c>
      <c r="G1188">
        <v>593.798</v>
      </c>
      <c r="H1188">
        <v>193.059</v>
      </c>
      <c r="I1188">
        <v>1.2300499999999999E-3</v>
      </c>
      <c r="J1188">
        <v>0.99923899999999999</v>
      </c>
      <c r="K1188">
        <v>0</v>
      </c>
      <c r="L1188" t="s">
        <v>42</v>
      </c>
    </row>
    <row r="1189" spans="1:12" x14ac:dyDescent="0.25">
      <c r="A1189" t="s">
        <v>49</v>
      </c>
      <c r="B1189">
        <v>1596.66</v>
      </c>
      <c r="C1189">
        <v>1479.2</v>
      </c>
      <c r="D1189">
        <v>1478.78</v>
      </c>
      <c r="E1189">
        <v>1469.47</v>
      </c>
      <c r="F1189">
        <v>20.074200000000001</v>
      </c>
      <c r="G1189">
        <v>592.58100000000002</v>
      </c>
      <c r="H1189">
        <v>192.685</v>
      </c>
      <c r="I1189">
        <v>1.2300600000000001E-3</v>
      </c>
      <c r="J1189">
        <v>0.99988299999999997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1602.04</v>
      </c>
      <c r="C1190">
        <v>1485.84</v>
      </c>
      <c r="D1190">
        <v>1485.42</v>
      </c>
      <c r="E1190">
        <v>1476.19</v>
      </c>
      <c r="F1190">
        <v>19.8886</v>
      </c>
      <c r="G1190">
        <v>605.27599999999995</v>
      </c>
      <c r="H1190">
        <v>191.047</v>
      </c>
      <c r="I1190">
        <v>1.23007E-3</v>
      </c>
      <c r="J1190">
        <v>0.99881900000000001</v>
      </c>
      <c r="K1190">
        <v>0</v>
      </c>
      <c r="L1190" t="s">
        <v>42</v>
      </c>
    </row>
    <row r="1191" spans="1:12" x14ac:dyDescent="0.25">
      <c r="A1191" t="s">
        <v>49</v>
      </c>
      <c r="B1191">
        <v>1582.08</v>
      </c>
      <c r="C1191">
        <v>1462.34</v>
      </c>
      <c r="D1191">
        <v>1461.93</v>
      </c>
      <c r="E1191">
        <v>1452.81</v>
      </c>
      <c r="F1191">
        <v>19.599599999999999</v>
      </c>
      <c r="G1191">
        <v>595.89700000000005</v>
      </c>
      <c r="H1191">
        <v>187.94300000000001</v>
      </c>
      <c r="I1191">
        <v>1.2300499999999999E-3</v>
      </c>
      <c r="J1191">
        <v>0.998726</v>
      </c>
      <c r="K1191">
        <v>0</v>
      </c>
      <c r="L1191" t="s">
        <v>42</v>
      </c>
    </row>
    <row r="1192" spans="1:12" x14ac:dyDescent="0.25">
      <c r="A1192" t="s">
        <v>49</v>
      </c>
      <c r="B1192">
        <v>1647.43</v>
      </c>
      <c r="C1192">
        <v>1527.15</v>
      </c>
      <c r="D1192">
        <v>1526.72</v>
      </c>
      <c r="E1192">
        <v>1517.14</v>
      </c>
      <c r="F1192">
        <v>20.668399999999998</v>
      </c>
      <c r="G1192">
        <v>615.40200000000004</v>
      </c>
      <c r="H1192">
        <v>204.97800000000001</v>
      </c>
      <c r="I1192">
        <v>1.2300600000000001E-3</v>
      </c>
      <c r="J1192">
        <v>0.99987899999999996</v>
      </c>
      <c r="K1192">
        <v>0</v>
      </c>
      <c r="L1192" t="s">
        <v>42</v>
      </c>
    </row>
    <row r="1193" spans="1:12" x14ac:dyDescent="0.25">
      <c r="A1193" t="s">
        <v>49</v>
      </c>
      <c r="B1193">
        <v>1659.7</v>
      </c>
      <c r="C1193">
        <v>1540.25</v>
      </c>
      <c r="D1193">
        <v>1539.82</v>
      </c>
      <c r="E1193">
        <v>1530.14</v>
      </c>
      <c r="F1193">
        <v>20.904299999999999</v>
      </c>
      <c r="G1193">
        <v>619.67399999999998</v>
      </c>
      <c r="H1193">
        <v>199.792</v>
      </c>
      <c r="I1193">
        <v>1.2300499999999999E-3</v>
      </c>
      <c r="J1193">
        <v>0.99967099999999998</v>
      </c>
      <c r="K1193">
        <v>0</v>
      </c>
      <c r="L1193" t="s">
        <v>42</v>
      </c>
    </row>
    <row r="1194" spans="1:12" x14ac:dyDescent="0.25">
      <c r="A1194" t="s">
        <v>49</v>
      </c>
      <c r="B1194">
        <v>1622.07</v>
      </c>
      <c r="C1194">
        <v>1502.33</v>
      </c>
      <c r="D1194">
        <v>1501.9</v>
      </c>
      <c r="E1194">
        <v>1492.36</v>
      </c>
      <c r="F1194">
        <v>20.510300000000001</v>
      </c>
      <c r="G1194">
        <v>600.98800000000006</v>
      </c>
      <c r="H1194">
        <v>195.43799999999999</v>
      </c>
      <c r="I1194">
        <v>1.2300499999999999E-3</v>
      </c>
      <c r="J1194">
        <v>0.99926599999999999</v>
      </c>
      <c r="K1194">
        <v>0</v>
      </c>
      <c r="L1194" t="s">
        <v>42</v>
      </c>
    </row>
    <row r="1195" spans="1:12" x14ac:dyDescent="0.25">
      <c r="A1195" t="s">
        <v>49</v>
      </c>
      <c r="B1195">
        <v>1632.77</v>
      </c>
      <c r="C1195">
        <v>1512.57</v>
      </c>
      <c r="D1195">
        <v>1512.13</v>
      </c>
      <c r="E1195">
        <v>1502.68</v>
      </c>
      <c r="F1195">
        <v>20.440100000000001</v>
      </c>
      <c r="G1195">
        <v>611.47199999999998</v>
      </c>
      <c r="H1195">
        <v>205.42400000000001</v>
      </c>
      <c r="I1195">
        <v>1.2300499999999999E-3</v>
      </c>
      <c r="J1195">
        <v>0.99986200000000003</v>
      </c>
      <c r="K1195">
        <v>0</v>
      </c>
      <c r="L1195" t="s">
        <v>42</v>
      </c>
    </row>
    <row r="1196" spans="1:12" x14ac:dyDescent="0.25">
      <c r="A1196" t="s">
        <v>49</v>
      </c>
      <c r="B1196">
        <v>1667.31</v>
      </c>
      <c r="C1196">
        <v>1545.57</v>
      </c>
      <c r="D1196">
        <v>1545.15</v>
      </c>
      <c r="E1196">
        <v>1535.53</v>
      </c>
      <c r="F1196">
        <v>20.911300000000001</v>
      </c>
      <c r="G1196">
        <v>614.88300000000004</v>
      </c>
      <c r="H1196">
        <v>200.29</v>
      </c>
      <c r="I1196">
        <v>1.2300499999999999E-3</v>
      </c>
      <c r="J1196">
        <v>0.99954200000000004</v>
      </c>
      <c r="K1196">
        <v>0</v>
      </c>
      <c r="L1196" t="s">
        <v>42</v>
      </c>
    </row>
    <row r="1197" spans="1:12" x14ac:dyDescent="0.25">
      <c r="A1197" t="s">
        <v>49</v>
      </c>
      <c r="B1197">
        <v>1665.01</v>
      </c>
      <c r="C1197">
        <v>1542.51</v>
      </c>
      <c r="D1197">
        <v>1542.07</v>
      </c>
      <c r="E1197">
        <v>1532.36</v>
      </c>
      <c r="F1197">
        <v>20.971900000000002</v>
      </c>
      <c r="G1197">
        <v>616.07100000000003</v>
      </c>
      <c r="H1197">
        <v>200.97</v>
      </c>
      <c r="I1197">
        <v>1.2300499999999999E-3</v>
      </c>
      <c r="J1197">
        <v>0.99953400000000003</v>
      </c>
      <c r="K1197">
        <v>0</v>
      </c>
      <c r="L1197" t="s">
        <v>42</v>
      </c>
    </row>
    <row r="1198" spans="1:12" x14ac:dyDescent="0.25">
      <c r="A1198" t="s">
        <v>49</v>
      </c>
      <c r="B1198">
        <v>1702.33</v>
      </c>
      <c r="C1198">
        <v>1579.8</v>
      </c>
      <c r="D1198">
        <v>1579.35</v>
      </c>
      <c r="E1198">
        <v>1567.03</v>
      </c>
      <c r="F1198">
        <v>21.156500000000001</v>
      </c>
      <c r="G1198">
        <v>641.66800000000001</v>
      </c>
      <c r="H1198">
        <v>202.625</v>
      </c>
      <c r="I1198">
        <v>1.2300499999999999E-3</v>
      </c>
      <c r="J1198">
        <v>0.99908200000000003</v>
      </c>
      <c r="K1198">
        <v>0</v>
      </c>
      <c r="L1198" t="s">
        <v>42</v>
      </c>
    </row>
    <row r="1199" spans="1:12" x14ac:dyDescent="0.25">
      <c r="A1199" t="s">
        <v>49</v>
      </c>
      <c r="B1199">
        <v>1685.53</v>
      </c>
      <c r="C1199">
        <v>1562.54</v>
      </c>
      <c r="D1199">
        <v>1562.1</v>
      </c>
      <c r="E1199">
        <v>1552.39</v>
      </c>
      <c r="F1199">
        <v>20.941299999999998</v>
      </c>
      <c r="G1199">
        <v>636.28499999999997</v>
      </c>
      <c r="H1199">
        <v>200.71299999999999</v>
      </c>
      <c r="I1199">
        <v>1.2300499999999999E-3</v>
      </c>
      <c r="J1199">
        <v>0.999394</v>
      </c>
      <c r="K1199">
        <v>0</v>
      </c>
      <c r="L1199" t="s">
        <v>42</v>
      </c>
    </row>
    <row r="1200" spans="1:12" x14ac:dyDescent="0.25">
      <c r="A1200" t="s">
        <v>49</v>
      </c>
      <c r="B1200">
        <v>1674.81</v>
      </c>
      <c r="C1200">
        <v>1551.98</v>
      </c>
      <c r="D1200">
        <v>1551.54</v>
      </c>
      <c r="E1200">
        <v>1541.81</v>
      </c>
      <c r="F1200">
        <v>21.019400000000001</v>
      </c>
      <c r="G1200">
        <v>624.721</v>
      </c>
      <c r="H1200">
        <v>201.20400000000001</v>
      </c>
      <c r="I1200">
        <v>1.23007E-3</v>
      </c>
      <c r="J1200">
        <v>0.99943300000000002</v>
      </c>
      <c r="K1200">
        <v>0</v>
      </c>
      <c r="L1200" t="s">
        <v>42</v>
      </c>
    </row>
    <row r="1201" spans="1:12" x14ac:dyDescent="0.25">
      <c r="A1201" t="s">
        <v>49</v>
      </c>
      <c r="B1201">
        <v>1675.27</v>
      </c>
      <c r="C1201">
        <v>1552.8</v>
      </c>
      <c r="D1201">
        <v>1552.36</v>
      </c>
      <c r="E1201">
        <v>1542.58</v>
      </c>
      <c r="F1201">
        <v>21.130500000000001</v>
      </c>
      <c r="G1201">
        <v>617.64200000000005</v>
      </c>
      <c r="H1201">
        <v>201.14599999999999</v>
      </c>
      <c r="I1201">
        <v>1.2300499999999999E-3</v>
      </c>
      <c r="J1201">
        <v>0.99989799999999995</v>
      </c>
      <c r="K1201">
        <v>0</v>
      </c>
      <c r="L1201" t="s">
        <v>42</v>
      </c>
    </row>
    <row r="1202" spans="1:12" x14ac:dyDescent="0.25">
      <c r="A1202" t="s">
        <v>49</v>
      </c>
      <c r="B1202">
        <v>1679.3</v>
      </c>
      <c r="C1202">
        <v>1556.44</v>
      </c>
      <c r="D1202">
        <v>1556</v>
      </c>
      <c r="E1202">
        <v>1546.25</v>
      </c>
      <c r="F1202">
        <v>20.9833</v>
      </c>
      <c r="G1202">
        <v>627.90899999999999</v>
      </c>
      <c r="H1202">
        <v>211.16399999999999</v>
      </c>
      <c r="I1202">
        <v>1.2300499999999999E-3</v>
      </c>
      <c r="J1202">
        <v>0.99906399999999995</v>
      </c>
      <c r="K1202">
        <v>0</v>
      </c>
      <c r="L1202" t="s">
        <v>42</v>
      </c>
    </row>
    <row r="1203" spans="1:12" x14ac:dyDescent="0.25">
      <c r="A1203" t="s">
        <v>49</v>
      </c>
      <c r="B1203">
        <v>1665.11</v>
      </c>
      <c r="C1203">
        <v>1542.34</v>
      </c>
      <c r="D1203">
        <v>1541.9</v>
      </c>
      <c r="E1203">
        <v>1532.15</v>
      </c>
      <c r="F1203">
        <v>21.062000000000001</v>
      </c>
      <c r="G1203">
        <v>616.25800000000004</v>
      </c>
      <c r="H1203">
        <v>200.702</v>
      </c>
      <c r="I1203">
        <v>1.2300600000000001E-3</v>
      </c>
      <c r="J1203">
        <v>0.99972099999999997</v>
      </c>
      <c r="K1203">
        <v>0</v>
      </c>
      <c r="L1203" t="s">
        <v>42</v>
      </c>
    </row>
    <row r="1204" spans="1:12" x14ac:dyDescent="0.25">
      <c r="A1204" t="s">
        <v>49</v>
      </c>
      <c r="B1204">
        <v>1694.04</v>
      </c>
      <c r="C1204">
        <v>1570.97</v>
      </c>
      <c r="D1204">
        <v>1570.52</v>
      </c>
      <c r="E1204">
        <v>1560.61</v>
      </c>
      <c r="F1204">
        <v>21.228100000000001</v>
      </c>
      <c r="G1204">
        <v>633.84900000000005</v>
      </c>
      <c r="H1204">
        <v>203.11500000000001</v>
      </c>
      <c r="I1204">
        <v>1.2300499999999999E-3</v>
      </c>
      <c r="J1204">
        <v>0.99909400000000004</v>
      </c>
      <c r="K1204">
        <v>0</v>
      </c>
      <c r="L1204" t="s">
        <v>42</v>
      </c>
    </row>
    <row r="1205" spans="1:12" x14ac:dyDescent="0.25">
      <c r="A1205" t="s">
        <v>49</v>
      </c>
      <c r="B1205">
        <v>1663.24</v>
      </c>
      <c r="C1205">
        <v>1539.89</v>
      </c>
      <c r="D1205">
        <v>1539.44</v>
      </c>
      <c r="E1205">
        <v>1529.72</v>
      </c>
      <c r="F1205">
        <v>20.969100000000001</v>
      </c>
      <c r="G1205">
        <v>615.21900000000005</v>
      </c>
      <c r="H1205">
        <v>200.49199999999999</v>
      </c>
      <c r="I1205">
        <v>1.2300600000000001E-3</v>
      </c>
      <c r="J1205">
        <v>0.99983100000000003</v>
      </c>
      <c r="K1205">
        <v>0</v>
      </c>
      <c r="L1205" t="s">
        <v>42</v>
      </c>
    </row>
    <row r="1206" spans="1:12" x14ac:dyDescent="0.25">
      <c r="A1206" t="s">
        <v>49</v>
      </c>
      <c r="B1206">
        <v>1668.83</v>
      </c>
      <c r="C1206">
        <v>1545.07</v>
      </c>
      <c r="D1206">
        <v>1544.63</v>
      </c>
      <c r="E1206">
        <v>1535.06</v>
      </c>
      <c r="F1206">
        <v>20.654</v>
      </c>
      <c r="G1206">
        <v>629.05499999999995</v>
      </c>
      <c r="H1206">
        <v>198.59700000000001</v>
      </c>
      <c r="I1206">
        <v>1.2300499999999999E-3</v>
      </c>
      <c r="J1206">
        <v>0.99939</v>
      </c>
      <c r="K1206">
        <v>0</v>
      </c>
      <c r="L1206" t="s">
        <v>42</v>
      </c>
    </row>
    <row r="1207" spans="1:12" x14ac:dyDescent="0.25">
      <c r="A1207" t="s">
        <v>49</v>
      </c>
      <c r="B1207">
        <v>1684.35</v>
      </c>
      <c r="C1207">
        <v>1561.68</v>
      </c>
      <c r="D1207">
        <v>1561.23</v>
      </c>
      <c r="E1207">
        <v>1551.52</v>
      </c>
      <c r="F1207">
        <v>20.949200000000001</v>
      </c>
      <c r="G1207">
        <v>638.78200000000004</v>
      </c>
      <c r="H1207">
        <v>200.24</v>
      </c>
      <c r="I1207">
        <v>1.2300600000000001E-3</v>
      </c>
      <c r="J1207">
        <v>0.99986399999999998</v>
      </c>
      <c r="K1207">
        <v>282</v>
      </c>
      <c r="L1207" t="s">
        <v>42</v>
      </c>
    </row>
    <row r="1208" spans="1:12" x14ac:dyDescent="0.25">
      <c r="A1208" t="s">
        <v>49</v>
      </c>
      <c r="B1208">
        <v>1674.44</v>
      </c>
      <c r="C1208">
        <v>1550.69</v>
      </c>
      <c r="D1208">
        <v>1550.24</v>
      </c>
      <c r="E1208">
        <v>1540.53</v>
      </c>
      <c r="F1208">
        <v>21.077100000000002</v>
      </c>
      <c r="G1208">
        <v>617.45600000000002</v>
      </c>
      <c r="H1208">
        <v>200.70599999999999</v>
      </c>
      <c r="I1208">
        <v>1.2300600000000001E-3</v>
      </c>
      <c r="J1208">
        <v>0.99951199999999996</v>
      </c>
      <c r="K1208">
        <v>0</v>
      </c>
      <c r="L1208" t="s">
        <v>42</v>
      </c>
    </row>
    <row r="1209" spans="1:12" x14ac:dyDescent="0.25">
      <c r="A1209" t="s">
        <v>49</v>
      </c>
      <c r="B1209">
        <v>1676.97</v>
      </c>
      <c r="C1209">
        <v>1552.84</v>
      </c>
      <c r="D1209">
        <v>1552.4</v>
      </c>
      <c r="E1209">
        <v>1542.61</v>
      </c>
      <c r="F1209">
        <v>21.0472</v>
      </c>
      <c r="G1209">
        <v>623.91</v>
      </c>
      <c r="H1209">
        <v>201.33600000000001</v>
      </c>
      <c r="I1209">
        <v>1.2300499999999999E-3</v>
      </c>
      <c r="J1209">
        <v>0.99956199999999995</v>
      </c>
      <c r="K1209">
        <v>0</v>
      </c>
      <c r="L1209" t="s">
        <v>42</v>
      </c>
    </row>
    <row r="1210" spans="1:12" x14ac:dyDescent="0.25">
      <c r="A1210" t="s">
        <v>49</v>
      </c>
      <c r="B1210">
        <v>1685.2</v>
      </c>
      <c r="C1210">
        <v>1560.71</v>
      </c>
      <c r="D1210">
        <v>1560.27</v>
      </c>
      <c r="E1210">
        <v>1550.42</v>
      </c>
      <c r="F1210">
        <v>21.016100000000002</v>
      </c>
      <c r="G1210">
        <v>619.64400000000001</v>
      </c>
      <c r="H1210">
        <v>201.96700000000001</v>
      </c>
      <c r="I1210">
        <v>1.2300900000000001E-3</v>
      </c>
      <c r="J1210">
        <v>0.998838</v>
      </c>
      <c r="K1210">
        <v>0</v>
      </c>
      <c r="L1210" t="s">
        <v>42</v>
      </c>
    </row>
    <row r="1211" spans="1:12" x14ac:dyDescent="0.25">
      <c r="A1211" t="s">
        <v>49</v>
      </c>
      <c r="B1211">
        <v>1795.18</v>
      </c>
      <c r="C1211">
        <v>1670.61</v>
      </c>
      <c r="D1211">
        <v>1670.13</v>
      </c>
      <c r="E1211">
        <v>1659.63</v>
      </c>
      <c r="F1211">
        <v>22.652999999999999</v>
      </c>
      <c r="G1211">
        <v>671.68700000000001</v>
      </c>
      <c r="H1211">
        <v>216.029</v>
      </c>
      <c r="I1211">
        <v>1.2300499999999999E-3</v>
      </c>
      <c r="J1211">
        <v>0.999587</v>
      </c>
      <c r="K1211">
        <v>0</v>
      </c>
      <c r="L1211" t="s">
        <v>42</v>
      </c>
    </row>
    <row r="1212" spans="1:12" x14ac:dyDescent="0.25">
      <c r="A1212" t="s">
        <v>49</v>
      </c>
      <c r="B1212">
        <v>1827.99</v>
      </c>
      <c r="C1212">
        <v>1695</v>
      </c>
      <c r="D1212">
        <v>1694.52</v>
      </c>
      <c r="E1212">
        <v>1683.78</v>
      </c>
      <c r="F1212">
        <v>23.151</v>
      </c>
      <c r="G1212">
        <v>674.30799999999999</v>
      </c>
      <c r="H1212">
        <v>220.583</v>
      </c>
      <c r="I1212">
        <v>1.2300600000000001E-3</v>
      </c>
      <c r="J1212">
        <v>0.99917599999999995</v>
      </c>
      <c r="K1212">
        <v>0</v>
      </c>
      <c r="L1212" t="s">
        <v>42</v>
      </c>
    </row>
    <row r="1213" spans="1:12" x14ac:dyDescent="0.25">
      <c r="A1213" t="s">
        <v>49</v>
      </c>
      <c r="B1213">
        <v>1770.49</v>
      </c>
      <c r="C1213">
        <v>1644.86</v>
      </c>
      <c r="D1213">
        <v>1644.4</v>
      </c>
      <c r="E1213">
        <v>1633.95</v>
      </c>
      <c r="F1213">
        <v>22.435199999999998</v>
      </c>
      <c r="G1213">
        <v>655.73699999999997</v>
      </c>
      <c r="H1213">
        <v>213.43</v>
      </c>
      <c r="I1213">
        <v>1.2300499999999999E-3</v>
      </c>
      <c r="J1213">
        <v>0.99967200000000001</v>
      </c>
      <c r="K1213">
        <v>0</v>
      </c>
      <c r="L1213" t="s">
        <v>42</v>
      </c>
    </row>
    <row r="1214" spans="1:12" x14ac:dyDescent="0.25">
      <c r="A1214" t="s">
        <v>49</v>
      </c>
      <c r="B1214">
        <v>1696.94</v>
      </c>
      <c r="C1214">
        <v>1573.43</v>
      </c>
      <c r="D1214">
        <v>1572.98</v>
      </c>
      <c r="E1214">
        <v>1563.08</v>
      </c>
      <c r="F1214">
        <v>21.473299999999998</v>
      </c>
      <c r="G1214">
        <v>628.65700000000004</v>
      </c>
      <c r="H1214">
        <v>204.881</v>
      </c>
      <c r="I1214">
        <v>1.2300499999999999E-3</v>
      </c>
      <c r="J1214">
        <v>0.99981500000000001</v>
      </c>
      <c r="K1214">
        <v>0</v>
      </c>
      <c r="L1214" t="s">
        <v>42</v>
      </c>
    </row>
    <row r="1215" spans="1:12" x14ac:dyDescent="0.25">
      <c r="A1215" t="s">
        <v>49</v>
      </c>
      <c r="B1215">
        <v>1619.28</v>
      </c>
      <c r="C1215">
        <v>1494.15</v>
      </c>
      <c r="D1215">
        <v>1493.73</v>
      </c>
      <c r="E1215">
        <v>1484.33</v>
      </c>
      <c r="F1215">
        <v>20.254300000000001</v>
      </c>
      <c r="G1215">
        <v>599.58799999999997</v>
      </c>
      <c r="H1215">
        <v>194.33500000000001</v>
      </c>
      <c r="I1215">
        <v>1.2300499999999999E-3</v>
      </c>
      <c r="J1215">
        <v>0.99984799999999996</v>
      </c>
      <c r="K1215">
        <v>0</v>
      </c>
      <c r="L1215" t="s">
        <v>42</v>
      </c>
    </row>
    <row r="1216" spans="1:12" x14ac:dyDescent="0.25">
      <c r="A1216" t="s">
        <v>49</v>
      </c>
      <c r="B1216">
        <v>1578.47</v>
      </c>
      <c r="C1216">
        <v>1457.71</v>
      </c>
      <c r="D1216">
        <v>1457.3</v>
      </c>
      <c r="E1216">
        <v>1448.18</v>
      </c>
      <c r="F1216">
        <v>19.627700000000001</v>
      </c>
      <c r="G1216">
        <v>581.798</v>
      </c>
      <c r="H1216">
        <v>188.96299999999999</v>
      </c>
      <c r="I1216">
        <v>1.23007E-3</v>
      </c>
      <c r="J1216">
        <v>0.99944100000000002</v>
      </c>
      <c r="K1216">
        <v>0</v>
      </c>
      <c r="L1216" t="s">
        <v>42</v>
      </c>
    </row>
    <row r="1217" spans="1:25" x14ac:dyDescent="0.25">
      <c r="A1217" t="s">
        <v>49</v>
      </c>
      <c r="B1217">
        <v>1564.02</v>
      </c>
      <c r="C1217">
        <v>1444.86</v>
      </c>
      <c r="D1217">
        <v>1444.45</v>
      </c>
      <c r="E1217">
        <v>1435.37</v>
      </c>
      <c r="F1217">
        <v>25.950800000000001</v>
      </c>
      <c r="G1217">
        <v>576.81600000000003</v>
      </c>
      <c r="H1217">
        <v>187.303</v>
      </c>
      <c r="I1217">
        <v>1.2300600000000001E-3</v>
      </c>
      <c r="J1217">
        <v>0.99897400000000003</v>
      </c>
      <c r="K1217">
        <v>0</v>
      </c>
      <c r="L1217" t="s">
        <v>42</v>
      </c>
    </row>
    <row r="1218" spans="1:25" x14ac:dyDescent="0.25">
      <c r="A1218" t="s">
        <v>49</v>
      </c>
      <c r="B1218">
        <v>1560.17</v>
      </c>
      <c r="C1218">
        <v>1441.61</v>
      </c>
      <c r="D1218">
        <v>1441.2</v>
      </c>
      <c r="E1218">
        <v>1432.21</v>
      </c>
      <c r="F1218">
        <v>19.4236</v>
      </c>
      <c r="G1218">
        <v>574.28499999999997</v>
      </c>
      <c r="H1218">
        <v>186.553</v>
      </c>
      <c r="I1218">
        <v>1.2300499999999999E-3</v>
      </c>
      <c r="J1218">
        <v>0.99917500000000004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1562.62</v>
      </c>
      <c r="C1219">
        <v>1444.5</v>
      </c>
      <c r="D1219">
        <v>1444.09</v>
      </c>
      <c r="E1219">
        <v>1435.04</v>
      </c>
      <c r="F1219">
        <v>19.492999999999999</v>
      </c>
      <c r="G1219">
        <v>584.51300000000003</v>
      </c>
      <c r="H1219">
        <v>187.27799999999999</v>
      </c>
      <c r="I1219">
        <v>1.2300900000000001E-3</v>
      </c>
      <c r="J1219">
        <v>0.99904599999999999</v>
      </c>
      <c r="K1219">
        <v>0</v>
      </c>
      <c r="L1219" t="s">
        <v>42</v>
      </c>
    </row>
    <row r="1220" spans="1:25" x14ac:dyDescent="0.25">
      <c r="A1220" t="s">
        <v>49</v>
      </c>
      <c r="B1220">
        <v>1550.77</v>
      </c>
      <c r="C1220">
        <v>1433.38</v>
      </c>
      <c r="D1220">
        <v>1432.98</v>
      </c>
      <c r="E1220">
        <v>1423.93</v>
      </c>
      <c r="F1220">
        <v>19.455500000000001</v>
      </c>
      <c r="G1220">
        <v>574.67399999999998</v>
      </c>
      <c r="H1220">
        <v>186.583</v>
      </c>
      <c r="I1220">
        <v>1.2300499999999999E-3</v>
      </c>
      <c r="J1220">
        <v>0.99868599999999996</v>
      </c>
      <c r="K1220">
        <v>0</v>
      </c>
      <c r="L1220" t="s">
        <v>42</v>
      </c>
    </row>
    <row r="1221" spans="1:25" x14ac:dyDescent="0.25">
      <c r="A1221" t="s">
        <v>49</v>
      </c>
      <c r="B1221">
        <v>1548.8</v>
      </c>
      <c r="C1221">
        <v>1430.26</v>
      </c>
      <c r="D1221">
        <v>1429.85</v>
      </c>
      <c r="E1221">
        <v>1420.84</v>
      </c>
      <c r="F1221">
        <v>19.475200000000001</v>
      </c>
      <c r="G1221">
        <v>572.68899999999996</v>
      </c>
      <c r="H1221">
        <v>186.30199999999999</v>
      </c>
      <c r="I1221">
        <v>1.2300499999999999E-3</v>
      </c>
      <c r="J1221">
        <v>0.99958899999999995</v>
      </c>
      <c r="K1221">
        <v>0</v>
      </c>
      <c r="L1221" t="s">
        <v>42</v>
      </c>
    </row>
    <row r="1222" spans="1:25" x14ac:dyDescent="0.25">
      <c r="A1222" t="s">
        <v>49</v>
      </c>
      <c r="B1222">
        <v>1634.99</v>
      </c>
      <c r="C1222">
        <v>1516.79</v>
      </c>
      <c r="D1222">
        <v>1516.36</v>
      </c>
      <c r="E1222">
        <v>1506.88</v>
      </c>
      <c r="F1222">
        <v>20.345199999999998</v>
      </c>
      <c r="G1222">
        <v>620.06200000000001</v>
      </c>
      <c r="H1222">
        <v>194.59800000000001</v>
      </c>
      <c r="I1222">
        <v>1.2300499999999999E-3</v>
      </c>
      <c r="J1222">
        <v>0.99984700000000004</v>
      </c>
      <c r="K1222">
        <v>0</v>
      </c>
      <c r="L1222" t="s">
        <v>42</v>
      </c>
    </row>
    <row r="1223" spans="1:25" x14ac:dyDescent="0.25">
      <c r="A1223" t="s">
        <v>49</v>
      </c>
      <c r="B1223">
        <v>1668.97</v>
      </c>
      <c r="C1223">
        <v>1546.84</v>
      </c>
      <c r="D1223">
        <v>1546.4</v>
      </c>
      <c r="E1223">
        <v>1536.8</v>
      </c>
      <c r="F1223">
        <v>20.791399999999999</v>
      </c>
      <c r="G1223">
        <v>632.51300000000003</v>
      </c>
      <c r="H1223">
        <v>198.334</v>
      </c>
      <c r="I1223">
        <v>1.2300499999999999E-3</v>
      </c>
      <c r="J1223">
        <v>0.99992700000000001</v>
      </c>
      <c r="K1223">
        <v>0</v>
      </c>
      <c r="L1223" t="s">
        <v>42</v>
      </c>
    </row>
    <row r="1224" spans="1:25" x14ac:dyDescent="0.25">
      <c r="A1224" t="s">
        <v>49</v>
      </c>
      <c r="B1224">
        <v>1674.93</v>
      </c>
      <c r="C1224">
        <v>1551.56</v>
      </c>
      <c r="D1224">
        <v>1551.12</v>
      </c>
      <c r="E1224">
        <v>1541.37</v>
      </c>
      <c r="F1224">
        <v>20.974599999999999</v>
      </c>
      <c r="G1224">
        <v>617.14499999999998</v>
      </c>
      <c r="H1224">
        <v>201.017</v>
      </c>
      <c r="I1224">
        <v>1.2300499999999999E-3</v>
      </c>
      <c r="J1224">
        <v>0.99989300000000003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1674.96</v>
      </c>
      <c r="C1225">
        <v>1551.04</v>
      </c>
      <c r="D1225">
        <v>1550.59</v>
      </c>
      <c r="E1225">
        <v>1540.83</v>
      </c>
      <c r="F1225">
        <v>21.064399999999999</v>
      </c>
      <c r="G1225">
        <v>623.67899999999997</v>
      </c>
      <c r="H1225">
        <v>201.126</v>
      </c>
      <c r="I1225">
        <v>1.2300499999999999E-3</v>
      </c>
      <c r="J1225">
        <v>0.99960899999999997</v>
      </c>
      <c r="K1225">
        <v>0</v>
      </c>
      <c r="L1225" t="s">
        <v>42</v>
      </c>
    </row>
    <row r="1226" spans="1:25" x14ac:dyDescent="0.25">
      <c r="A1226" t="s">
        <v>49</v>
      </c>
      <c r="B1226">
        <v>1675.92</v>
      </c>
      <c r="C1226">
        <v>1552.8</v>
      </c>
      <c r="D1226">
        <v>1552.36</v>
      </c>
      <c r="E1226">
        <v>1542.62</v>
      </c>
      <c r="F1226">
        <v>20.9085</v>
      </c>
      <c r="G1226">
        <v>616.65099999999995</v>
      </c>
      <c r="H1226">
        <v>201.10499999999999</v>
      </c>
      <c r="I1226">
        <v>1.2300499999999999E-3</v>
      </c>
      <c r="J1226">
        <v>0.99872700000000003</v>
      </c>
      <c r="K1226">
        <v>0</v>
      </c>
      <c r="L1226" t="s">
        <v>42</v>
      </c>
    </row>
    <row r="1227" spans="1:25" x14ac:dyDescent="0.25">
      <c r="A1227" t="s">
        <v>49</v>
      </c>
      <c r="B1227">
        <v>1633.12</v>
      </c>
      <c r="C1227">
        <v>1509.59</v>
      </c>
      <c r="D1227">
        <v>1509.16</v>
      </c>
      <c r="E1227">
        <v>1499.68</v>
      </c>
      <c r="F1227">
        <v>20.450800000000001</v>
      </c>
      <c r="G1227">
        <v>599.79399999999998</v>
      </c>
      <c r="H1227">
        <v>195.44800000000001</v>
      </c>
      <c r="I1227">
        <v>1.2300499999999999E-3</v>
      </c>
      <c r="J1227">
        <v>0.99999300000000002</v>
      </c>
      <c r="K1227">
        <v>0</v>
      </c>
      <c r="L1227" t="s">
        <v>42</v>
      </c>
    </row>
    <row r="1228" spans="1:25" x14ac:dyDescent="0.25">
      <c r="A1228" t="s">
        <v>49</v>
      </c>
      <c r="B1228">
        <v>1608.81</v>
      </c>
      <c r="C1228">
        <v>1490.29</v>
      </c>
      <c r="D1228">
        <v>1489.87</v>
      </c>
      <c r="E1228">
        <v>1480.45</v>
      </c>
      <c r="F1228">
        <v>20.301100000000002</v>
      </c>
      <c r="G1228">
        <v>597.06600000000003</v>
      </c>
      <c r="H1228">
        <v>193.86500000000001</v>
      </c>
      <c r="I1228">
        <v>1.2300499999999999E-3</v>
      </c>
      <c r="J1228">
        <v>0.99977300000000002</v>
      </c>
      <c r="K1228">
        <v>0</v>
      </c>
      <c r="L1228" t="s">
        <v>42</v>
      </c>
    </row>
    <row r="1229" spans="1:25" x14ac:dyDescent="0.25">
      <c r="A1229" t="s">
        <v>49</v>
      </c>
      <c r="B1229">
        <v>1618.01</v>
      </c>
      <c r="C1229">
        <v>1498.39</v>
      </c>
      <c r="D1229">
        <v>1497.96</v>
      </c>
      <c r="E1229">
        <v>1488.49</v>
      </c>
      <c r="F1229">
        <v>20.406600000000001</v>
      </c>
      <c r="G1229">
        <v>599.13</v>
      </c>
      <c r="H1229">
        <v>195.18299999999999</v>
      </c>
      <c r="I1229">
        <v>1.2300499999999999E-3</v>
      </c>
      <c r="J1229">
        <v>0.99978500000000003</v>
      </c>
      <c r="K1229">
        <v>0</v>
      </c>
      <c r="L1229" t="s">
        <v>42</v>
      </c>
    </row>
    <row r="1230" spans="1:25" x14ac:dyDescent="0.25">
      <c r="A1230" t="s">
        <v>49</v>
      </c>
      <c r="B1230">
        <v>1688.37</v>
      </c>
      <c r="C1230">
        <v>1564.88</v>
      </c>
      <c r="D1230">
        <v>1564.44</v>
      </c>
      <c r="E1230">
        <v>1554.69</v>
      </c>
      <c r="F1230">
        <v>20.898</v>
      </c>
      <c r="G1230">
        <v>639.03800000000001</v>
      </c>
      <c r="H1230">
        <v>201.08</v>
      </c>
      <c r="I1230">
        <v>1.2300499999999999E-3</v>
      </c>
      <c r="J1230">
        <v>0.99906799999999996</v>
      </c>
      <c r="K1230">
        <v>0</v>
      </c>
      <c r="L1230" t="s">
        <v>42</v>
      </c>
    </row>
    <row r="1231" spans="1:25" x14ac:dyDescent="0.25">
      <c r="A1231" t="s">
        <v>49</v>
      </c>
      <c r="B1231">
        <v>1688.05</v>
      </c>
      <c r="C1231">
        <v>1563.96</v>
      </c>
      <c r="D1231">
        <v>1563.52</v>
      </c>
      <c r="E1231">
        <v>1553.78</v>
      </c>
      <c r="F1231">
        <v>20.830200000000001</v>
      </c>
      <c r="G1231">
        <v>637.899</v>
      </c>
      <c r="H1231">
        <v>200.86500000000001</v>
      </c>
      <c r="I1231">
        <v>1.2300600000000001E-3</v>
      </c>
      <c r="J1231">
        <v>0.999915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1611.17</v>
      </c>
      <c r="C1232">
        <v>1487.8</v>
      </c>
      <c r="D1232">
        <v>1487.38</v>
      </c>
      <c r="E1232">
        <v>1478.03</v>
      </c>
      <c r="F1232">
        <v>20.133099999999999</v>
      </c>
      <c r="G1232">
        <v>592.52</v>
      </c>
      <c r="H1232">
        <v>192.874</v>
      </c>
      <c r="I1232">
        <v>1.2300499999999999E-3</v>
      </c>
      <c r="J1232">
        <v>0.99918399999999996</v>
      </c>
      <c r="K1232">
        <v>0</v>
      </c>
      <c r="L1232" t="s">
        <v>42</v>
      </c>
      <c r="R1232">
        <f>AVERAGE(B1183:B1232)</f>
        <v>1651.0531999999998</v>
      </c>
      <c r="S1232">
        <f>AVERAGE(C1183:C1232)</f>
        <v>1529.0706</v>
      </c>
      <c r="U1232">
        <f>_xlfn.VAR.P(B1183:B1232)</f>
        <v>3192.5213497600007</v>
      </c>
      <c r="V1232">
        <f>_xlfn.VAR.P(C1183:C1232)</f>
        <v>2955.8614136399992</v>
      </c>
      <c r="X1232">
        <f>1.96*SQRT(U1232)/50</f>
        <v>2.2148941299518601</v>
      </c>
      <c r="Y1232">
        <f>1.96*SQRT(V1232)/50</f>
        <v>2.1312191071440232</v>
      </c>
    </row>
    <row r="1233" spans="1:12" x14ac:dyDescent="0.25">
      <c r="A1233" t="s">
        <v>49</v>
      </c>
      <c r="B1233">
        <v>82555.719574000002</v>
      </c>
      <c r="C1233" t="s">
        <v>36</v>
      </c>
    </row>
    <row r="1234" spans="1:12" x14ac:dyDescent="0.25">
      <c r="A1234" t="s">
        <v>68</v>
      </c>
      <c r="B1234">
        <v>1051.69</v>
      </c>
      <c r="C1234">
        <v>1051.3599999999999</v>
      </c>
      <c r="D1234">
        <v>1050.96</v>
      </c>
      <c r="E1234">
        <v>1041.94</v>
      </c>
      <c r="F1234">
        <v>19.583300000000001</v>
      </c>
      <c r="G1234">
        <v>0</v>
      </c>
      <c r="H1234">
        <v>187.876</v>
      </c>
      <c r="I1234">
        <v>1.23007E-3</v>
      </c>
      <c r="J1234">
        <v>0.99969200000000003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1050.22</v>
      </c>
      <c r="C1235">
        <v>1049.8900000000001</v>
      </c>
      <c r="D1235">
        <v>1049.5</v>
      </c>
      <c r="E1235">
        <v>1040.42</v>
      </c>
      <c r="F1235">
        <v>19.6755</v>
      </c>
      <c r="G1235">
        <v>0</v>
      </c>
      <c r="H1235">
        <v>188.678</v>
      </c>
      <c r="I1235">
        <v>1.2300499999999999E-3</v>
      </c>
      <c r="J1235">
        <v>0.999996</v>
      </c>
      <c r="K1235">
        <v>0</v>
      </c>
      <c r="L1235" t="s">
        <v>42</v>
      </c>
    </row>
    <row r="1236" spans="1:12" x14ac:dyDescent="0.25">
      <c r="A1236" t="s">
        <v>68</v>
      </c>
      <c r="B1236">
        <v>1109.99</v>
      </c>
      <c r="C1236">
        <v>1109.6600000000001</v>
      </c>
      <c r="D1236">
        <v>1109.24</v>
      </c>
      <c r="E1236">
        <v>1099.7</v>
      </c>
      <c r="F1236">
        <v>20.712199999999999</v>
      </c>
      <c r="G1236">
        <v>0</v>
      </c>
      <c r="H1236">
        <v>197.60499999999999</v>
      </c>
      <c r="I1236">
        <v>1.23015E-3</v>
      </c>
      <c r="J1236">
        <v>0.99984700000000004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1071.8399999999999</v>
      </c>
      <c r="C1237">
        <v>1071.52</v>
      </c>
      <c r="D1237">
        <v>1071.1099999999999</v>
      </c>
      <c r="E1237">
        <v>1061.8499999999999</v>
      </c>
      <c r="F1237">
        <v>20.0686</v>
      </c>
      <c r="G1237">
        <v>0</v>
      </c>
      <c r="H1237">
        <v>192.49100000000001</v>
      </c>
      <c r="I1237">
        <v>1.2300600000000001E-3</v>
      </c>
      <c r="J1237">
        <v>0.99992400000000004</v>
      </c>
      <c r="K1237">
        <v>0</v>
      </c>
      <c r="L1237" t="s">
        <v>42</v>
      </c>
    </row>
    <row r="1238" spans="1:12" x14ac:dyDescent="0.25">
      <c r="A1238" t="s">
        <v>68</v>
      </c>
      <c r="B1238">
        <v>1154.99</v>
      </c>
      <c r="C1238">
        <v>1154.69</v>
      </c>
      <c r="D1238">
        <v>1154.25</v>
      </c>
      <c r="E1238">
        <v>1144.32</v>
      </c>
      <c r="F1238">
        <v>31.086400000000001</v>
      </c>
      <c r="G1238">
        <v>0</v>
      </c>
      <c r="H1238">
        <v>205.27500000000001</v>
      </c>
      <c r="I1238">
        <v>1.2300600000000001E-3</v>
      </c>
      <c r="J1238">
        <v>0.99992899999999996</v>
      </c>
      <c r="K1238">
        <v>0</v>
      </c>
      <c r="L1238" t="s">
        <v>42</v>
      </c>
    </row>
    <row r="1239" spans="1:12" x14ac:dyDescent="0.25">
      <c r="A1239" t="s">
        <v>68</v>
      </c>
      <c r="B1239">
        <v>1137.44</v>
      </c>
      <c r="C1239">
        <v>1137.07</v>
      </c>
      <c r="D1239">
        <v>1136.6400000000001</v>
      </c>
      <c r="E1239">
        <v>1126.81</v>
      </c>
      <c r="F1239">
        <v>21.323399999999999</v>
      </c>
      <c r="G1239">
        <v>0</v>
      </c>
      <c r="H1239">
        <v>203.76900000000001</v>
      </c>
      <c r="I1239">
        <v>1.2300499999999999E-3</v>
      </c>
      <c r="J1239">
        <v>0.99950899999999998</v>
      </c>
      <c r="K1239">
        <v>0</v>
      </c>
      <c r="L1239" t="s">
        <v>42</v>
      </c>
    </row>
    <row r="1240" spans="1:12" x14ac:dyDescent="0.25">
      <c r="A1240" t="s">
        <v>68</v>
      </c>
      <c r="B1240">
        <v>1134.98</v>
      </c>
      <c r="C1240">
        <v>1134.6099999999999</v>
      </c>
      <c r="D1240">
        <v>1134.18</v>
      </c>
      <c r="E1240">
        <v>1124.3800000000001</v>
      </c>
      <c r="F1240">
        <v>21.302600000000002</v>
      </c>
      <c r="G1240">
        <v>0</v>
      </c>
      <c r="H1240">
        <v>203.68700000000001</v>
      </c>
      <c r="I1240">
        <v>1.2300499999999999E-3</v>
      </c>
      <c r="J1240">
        <v>0.99932399999999999</v>
      </c>
      <c r="K1240">
        <v>0</v>
      </c>
      <c r="L1240" t="s">
        <v>42</v>
      </c>
    </row>
    <row r="1241" spans="1:12" x14ac:dyDescent="0.25">
      <c r="A1241" t="s">
        <v>68</v>
      </c>
      <c r="B1241">
        <v>1128.06</v>
      </c>
      <c r="C1241">
        <v>1127.73</v>
      </c>
      <c r="D1241">
        <v>1127.3</v>
      </c>
      <c r="E1241">
        <v>1117.57</v>
      </c>
      <c r="F1241">
        <v>21.011700000000001</v>
      </c>
      <c r="G1241">
        <v>0</v>
      </c>
      <c r="H1241">
        <v>200.69</v>
      </c>
      <c r="I1241">
        <v>1.2300499999999999E-3</v>
      </c>
      <c r="J1241">
        <v>0.99845200000000001</v>
      </c>
      <c r="K1241">
        <v>0</v>
      </c>
      <c r="L1241" t="s">
        <v>42</v>
      </c>
    </row>
    <row r="1242" spans="1:12" x14ac:dyDescent="0.25">
      <c r="A1242" t="s">
        <v>68</v>
      </c>
      <c r="B1242">
        <v>1098.05</v>
      </c>
      <c r="C1242">
        <v>1097.71</v>
      </c>
      <c r="D1242">
        <v>1097.29</v>
      </c>
      <c r="E1242">
        <v>1087.81</v>
      </c>
      <c r="F1242">
        <v>20.603000000000002</v>
      </c>
      <c r="G1242">
        <v>0</v>
      </c>
      <c r="H1242">
        <v>197.11600000000001</v>
      </c>
      <c r="I1242">
        <v>1.2300600000000001E-3</v>
      </c>
      <c r="J1242">
        <v>0.99983200000000005</v>
      </c>
      <c r="K1242">
        <v>0</v>
      </c>
      <c r="L1242" t="s">
        <v>42</v>
      </c>
    </row>
    <row r="1243" spans="1:12" x14ac:dyDescent="0.25">
      <c r="A1243" t="s">
        <v>68</v>
      </c>
      <c r="B1243">
        <v>1104.57</v>
      </c>
      <c r="C1243">
        <v>1104.26</v>
      </c>
      <c r="D1243">
        <v>1103.8399999999999</v>
      </c>
      <c r="E1243">
        <v>1094.33</v>
      </c>
      <c r="F1243">
        <v>20.583100000000002</v>
      </c>
      <c r="G1243">
        <v>0</v>
      </c>
      <c r="H1243">
        <v>197.172</v>
      </c>
      <c r="I1243">
        <v>1.2300499999999999E-3</v>
      </c>
      <c r="J1243">
        <v>0.99987999999999999</v>
      </c>
      <c r="K1243">
        <v>0</v>
      </c>
      <c r="L1243" t="s">
        <v>42</v>
      </c>
    </row>
    <row r="1244" spans="1:12" x14ac:dyDescent="0.25">
      <c r="A1244" t="s">
        <v>68</v>
      </c>
      <c r="B1244">
        <v>1057.8900000000001</v>
      </c>
      <c r="C1244">
        <v>1057.56</v>
      </c>
      <c r="D1244">
        <v>1057.1500000000001</v>
      </c>
      <c r="E1244">
        <v>1048.05</v>
      </c>
      <c r="F1244">
        <v>19.802700000000002</v>
      </c>
      <c r="G1244">
        <v>0</v>
      </c>
      <c r="H1244">
        <v>190.071</v>
      </c>
      <c r="I1244">
        <v>1.2300499999999999E-3</v>
      </c>
      <c r="J1244">
        <v>0.99928799999999995</v>
      </c>
      <c r="K1244">
        <v>0</v>
      </c>
      <c r="L1244" t="s">
        <v>42</v>
      </c>
    </row>
    <row r="1245" spans="1:12" x14ac:dyDescent="0.25">
      <c r="A1245" t="s">
        <v>68</v>
      </c>
      <c r="B1245">
        <v>1103.45</v>
      </c>
      <c r="C1245">
        <v>1103.1400000000001</v>
      </c>
      <c r="D1245">
        <v>1102.72</v>
      </c>
      <c r="E1245">
        <v>1093.23</v>
      </c>
      <c r="F1245">
        <v>20.517399999999999</v>
      </c>
      <c r="G1245">
        <v>0</v>
      </c>
      <c r="H1245">
        <v>205.005</v>
      </c>
      <c r="I1245">
        <v>1.2300499999999999E-3</v>
      </c>
      <c r="J1245">
        <v>0.99996099999999999</v>
      </c>
      <c r="K1245">
        <v>0</v>
      </c>
      <c r="L1245" t="s">
        <v>42</v>
      </c>
    </row>
    <row r="1246" spans="1:12" x14ac:dyDescent="0.25">
      <c r="A1246" t="s">
        <v>68</v>
      </c>
      <c r="B1246">
        <v>1047.83</v>
      </c>
      <c r="C1246">
        <v>1047.51</v>
      </c>
      <c r="D1246">
        <v>1047.1099999999999</v>
      </c>
      <c r="E1246">
        <v>1038.0899999999999</v>
      </c>
      <c r="F1246">
        <v>19.699200000000001</v>
      </c>
      <c r="G1246">
        <v>0</v>
      </c>
      <c r="H1246">
        <v>188.39400000000001</v>
      </c>
      <c r="I1246">
        <v>1.2300600000000001E-3</v>
      </c>
      <c r="J1246">
        <v>0.99940600000000002</v>
      </c>
      <c r="K1246">
        <v>0</v>
      </c>
      <c r="L1246" t="s">
        <v>42</v>
      </c>
    </row>
    <row r="1247" spans="1:12" x14ac:dyDescent="0.25">
      <c r="A1247" t="s">
        <v>68</v>
      </c>
      <c r="B1247">
        <v>1062.82</v>
      </c>
      <c r="C1247">
        <v>1062.51</v>
      </c>
      <c r="D1247">
        <v>1062.1099999999999</v>
      </c>
      <c r="E1247">
        <v>1053.02</v>
      </c>
      <c r="F1247">
        <v>19.724399999999999</v>
      </c>
      <c r="G1247">
        <v>0</v>
      </c>
      <c r="H1247">
        <v>189.11600000000001</v>
      </c>
      <c r="I1247">
        <v>1.2300600000000001E-3</v>
      </c>
      <c r="J1247">
        <v>0.99982899999999997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1045.7</v>
      </c>
      <c r="C1248">
        <v>1045.3699999999999</v>
      </c>
      <c r="D1248">
        <v>1044.95</v>
      </c>
      <c r="E1248">
        <v>1035.92</v>
      </c>
      <c r="F1248">
        <v>19.5472</v>
      </c>
      <c r="G1248">
        <v>0</v>
      </c>
      <c r="H1248">
        <v>188.012</v>
      </c>
      <c r="I1248">
        <v>1.2301199999999999E-3</v>
      </c>
      <c r="J1248">
        <v>0.99904000000000004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1049.8499999999999</v>
      </c>
      <c r="C1249">
        <v>1049.53</v>
      </c>
      <c r="D1249">
        <v>1049.1199999999999</v>
      </c>
      <c r="E1249">
        <v>1040.04</v>
      </c>
      <c r="F1249">
        <v>19.613900000000001</v>
      </c>
      <c r="G1249">
        <v>0</v>
      </c>
      <c r="H1249">
        <v>188.25399999999999</v>
      </c>
      <c r="I1249">
        <v>1.2300499999999999E-3</v>
      </c>
      <c r="J1249">
        <v>0.99932699999999997</v>
      </c>
      <c r="K1249">
        <v>0</v>
      </c>
      <c r="L1249" t="s">
        <v>42</v>
      </c>
    </row>
    <row r="1250" spans="1:12" x14ac:dyDescent="0.25">
      <c r="A1250" t="s">
        <v>68</v>
      </c>
      <c r="B1250">
        <v>1056.28</v>
      </c>
      <c r="C1250">
        <v>1055.94</v>
      </c>
      <c r="D1250">
        <v>1055.54</v>
      </c>
      <c r="E1250">
        <v>1046.5</v>
      </c>
      <c r="F1250">
        <v>19.6876</v>
      </c>
      <c r="G1250">
        <v>0</v>
      </c>
      <c r="H1250">
        <v>188.43700000000001</v>
      </c>
      <c r="I1250">
        <v>1.23007E-3</v>
      </c>
      <c r="J1250">
        <v>0.99865999999999999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1047.9000000000001</v>
      </c>
      <c r="C1251">
        <v>1047.57</v>
      </c>
      <c r="D1251">
        <v>1047.17</v>
      </c>
      <c r="E1251">
        <v>1038.06</v>
      </c>
      <c r="F1251">
        <v>19.581900000000001</v>
      </c>
      <c r="G1251">
        <v>0</v>
      </c>
      <c r="H1251">
        <v>188.27600000000001</v>
      </c>
      <c r="I1251">
        <v>1.2300499999999999E-3</v>
      </c>
      <c r="J1251">
        <v>0.99987300000000001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1055.6099999999999</v>
      </c>
      <c r="C1252">
        <v>1055.28</v>
      </c>
      <c r="D1252">
        <v>1054.8599999999999</v>
      </c>
      <c r="E1252">
        <v>1045.82</v>
      </c>
      <c r="F1252">
        <v>19.6541</v>
      </c>
      <c r="G1252">
        <v>0</v>
      </c>
      <c r="H1252">
        <v>188.59100000000001</v>
      </c>
      <c r="I1252">
        <v>1.2300499999999999E-3</v>
      </c>
      <c r="J1252">
        <v>0.99904099999999996</v>
      </c>
      <c r="K1252">
        <v>0</v>
      </c>
      <c r="L1252" t="s">
        <v>42</v>
      </c>
    </row>
    <row r="1253" spans="1:12" x14ac:dyDescent="0.25">
      <c r="A1253" t="s">
        <v>68</v>
      </c>
      <c r="B1253">
        <v>1045.4100000000001</v>
      </c>
      <c r="C1253">
        <v>1045.0999999999999</v>
      </c>
      <c r="D1253">
        <v>1044.7</v>
      </c>
      <c r="E1253">
        <v>1035.7</v>
      </c>
      <c r="F1253">
        <v>19.592700000000001</v>
      </c>
      <c r="G1253">
        <v>0</v>
      </c>
      <c r="H1253">
        <v>187.94399999999999</v>
      </c>
      <c r="I1253">
        <v>1.2300499999999999E-3</v>
      </c>
      <c r="J1253">
        <v>0.99916400000000005</v>
      </c>
      <c r="K1253">
        <v>0</v>
      </c>
      <c r="L1253" t="s">
        <v>42</v>
      </c>
    </row>
    <row r="1254" spans="1:12" x14ac:dyDescent="0.25">
      <c r="A1254" t="s">
        <v>68</v>
      </c>
      <c r="B1254">
        <v>1092.54</v>
      </c>
      <c r="C1254">
        <v>1092.22</v>
      </c>
      <c r="D1254">
        <v>1091.81</v>
      </c>
      <c r="E1254">
        <v>1082.45</v>
      </c>
      <c r="F1254">
        <v>20.3567</v>
      </c>
      <c r="G1254">
        <v>0</v>
      </c>
      <c r="H1254">
        <v>194.50399999999999</v>
      </c>
      <c r="I1254">
        <v>1.2300499999999999E-3</v>
      </c>
      <c r="J1254">
        <v>0.99973199999999995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1073.57</v>
      </c>
      <c r="C1255">
        <v>1073.25</v>
      </c>
      <c r="D1255">
        <v>1072.8399999999999</v>
      </c>
      <c r="E1255">
        <v>1063.5899999999999</v>
      </c>
      <c r="F1255">
        <v>20.137899999999998</v>
      </c>
      <c r="G1255">
        <v>0</v>
      </c>
      <c r="H1255">
        <v>192.834</v>
      </c>
      <c r="I1255">
        <v>1.2300499999999999E-3</v>
      </c>
      <c r="J1255">
        <v>0.99992800000000004</v>
      </c>
      <c r="K1255">
        <v>0</v>
      </c>
      <c r="L1255" t="s">
        <v>42</v>
      </c>
    </row>
    <row r="1256" spans="1:12" x14ac:dyDescent="0.25">
      <c r="A1256" t="s">
        <v>68</v>
      </c>
      <c r="B1256">
        <v>1105.79</v>
      </c>
      <c r="C1256">
        <v>1105.46</v>
      </c>
      <c r="D1256">
        <v>1105.04</v>
      </c>
      <c r="E1256">
        <v>1095.5999999999999</v>
      </c>
      <c r="F1256">
        <v>20.584299999999999</v>
      </c>
      <c r="G1256">
        <v>0</v>
      </c>
      <c r="H1256">
        <v>196.624</v>
      </c>
      <c r="I1256">
        <v>1.2300499999999999E-3</v>
      </c>
      <c r="J1256">
        <v>0.999915</v>
      </c>
      <c r="K1256">
        <v>0</v>
      </c>
      <c r="L1256" t="s">
        <v>42</v>
      </c>
    </row>
    <row r="1257" spans="1:12" x14ac:dyDescent="0.25">
      <c r="A1257" t="s">
        <v>68</v>
      </c>
      <c r="B1257">
        <v>1100.98</v>
      </c>
      <c r="C1257">
        <v>1100.6500000000001</v>
      </c>
      <c r="D1257">
        <v>1100.23</v>
      </c>
      <c r="E1257">
        <v>1090.72</v>
      </c>
      <c r="F1257">
        <v>20.612300000000001</v>
      </c>
      <c r="G1257">
        <v>0</v>
      </c>
      <c r="H1257">
        <v>197.58199999999999</v>
      </c>
      <c r="I1257">
        <v>1.2300499999999999E-3</v>
      </c>
      <c r="J1257">
        <v>0.99987000000000004</v>
      </c>
      <c r="K1257">
        <v>0</v>
      </c>
      <c r="L1257" t="s">
        <v>42</v>
      </c>
    </row>
    <row r="1258" spans="1:12" x14ac:dyDescent="0.25">
      <c r="A1258" t="s">
        <v>68</v>
      </c>
      <c r="B1258">
        <v>1104.25</v>
      </c>
      <c r="C1258">
        <v>1103.92</v>
      </c>
      <c r="D1258">
        <v>1103.5</v>
      </c>
      <c r="E1258">
        <v>1093.99</v>
      </c>
      <c r="F1258">
        <v>20.645700000000001</v>
      </c>
      <c r="G1258">
        <v>0</v>
      </c>
      <c r="H1258">
        <v>197.78399999999999</v>
      </c>
      <c r="I1258">
        <v>1.2300600000000001E-3</v>
      </c>
      <c r="J1258">
        <v>0.99997499999999995</v>
      </c>
      <c r="K1258">
        <v>0</v>
      </c>
      <c r="L1258" t="s">
        <v>42</v>
      </c>
    </row>
    <row r="1259" spans="1:12" x14ac:dyDescent="0.25">
      <c r="A1259" t="s">
        <v>68</v>
      </c>
      <c r="B1259">
        <v>1098.72</v>
      </c>
      <c r="C1259">
        <v>1098.4000000000001</v>
      </c>
      <c r="D1259">
        <v>1097.98</v>
      </c>
      <c r="E1259">
        <v>1088.47</v>
      </c>
      <c r="F1259">
        <v>20.611599999999999</v>
      </c>
      <c r="G1259">
        <v>0</v>
      </c>
      <c r="H1259">
        <v>197.01400000000001</v>
      </c>
      <c r="I1259">
        <v>1.2300499999999999E-3</v>
      </c>
      <c r="J1259">
        <v>0.99992800000000004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1106.5999999999999</v>
      </c>
      <c r="C1260">
        <v>1106.28</v>
      </c>
      <c r="D1260">
        <v>1105.8599999999999</v>
      </c>
      <c r="E1260">
        <v>1096.3800000000001</v>
      </c>
      <c r="F1260">
        <v>20.634</v>
      </c>
      <c r="G1260">
        <v>0</v>
      </c>
      <c r="H1260">
        <v>197.13300000000001</v>
      </c>
      <c r="I1260">
        <v>1.2300600000000001E-3</v>
      </c>
      <c r="J1260">
        <v>0.99993799999999999</v>
      </c>
      <c r="K1260">
        <v>0</v>
      </c>
      <c r="L1260" t="s">
        <v>42</v>
      </c>
    </row>
    <row r="1261" spans="1:12" x14ac:dyDescent="0.25">
      <c r="A1261" t="s">
        <v>68</v>
      </c>
      <c r="B1261">
        <v>1104.49</v>
      </c>
      <c r="C1261">
        <v>1104.1500000000001</v>
      </c>
      <c r="D1261">
        <v>1103.73</v>
      </c>
      <c r="E1261">
        <v>1094.25</v>
      </c>
      <c r="F1261">
        <v>20.610700000000001</v>
      </c>
      <c r="G1261">
        <v>0</v>
      </c>
      <c r="H1261">
        <v>197.11099999999999</v>
      </c>
      <c r="I1261">
        <v>1.2300499999999999E-3</v>
      </c>
      <c r="J1261">
        <v>0.99868500000000004</v>
      </c>
      <c r="K1261">
        <v>0</v>
      </c>
      <c r="L1261" t="s">
        <v>42</v>
      </c>
    </row>
    <row r="1262" spans="1:12" x14ac:dyDescent="0.25">
      <c r="A1262" t="s">
        <v>68</v>
      </c>
      <c r="B1262">
        <v>1081.81</v>
      </c>
      <c r="C1262">
        <v>1081.5</v>
      </c>
      <c r="D1262">
        <v>1081.08</v>
      </c>
      <c r="E1262">
        <v>1071.68</v>
      </c>
      <c r="F1262">
        <v>20.323899999999998</v>
      </c>
      <c r="G1262">
        <v>0</v>
      </c>
      <c r="H1262">
        <v>194.34800000000001</v>
      </c>
      <c r="I1262">
        <v>1.2300499999999999E-3</v>
      </c>
      <c r="J1262">
        <v>0.99973999999999996</v>
      </c>
      <c r="K1262">
        <v>0</v>
      </c>
      <c r="L1262" t="s">
        <v>42</v>
      </c>
    </row>
    <row r="1263" spans="1:12" x14ac:dyDescent="0.25">
      <c r="A1263" t="s">
        <v>68</v>
      </c>
      <c r="B1263">
        <v>1084.6400000000001</v>
      </c>
      <c r="C1263">
        <v>1084.31</v>
      </c>
      <c r="D1263">
        <v>1083.9100000000001</v>
      </c>
      <c r="E1263">
        <v>1074.57</v>
      </c>
      <c r="F1263">
        <v>20.176400000000001</v>
      </c>
      <c r="G1263">
        <v>0</v>
      </c>
      <c r="H1263">
        <v>193.298</v>
      </c>
      <c r="I1263">
        <v>1.2300499999999999E-3</v>
      </c>
      <c r="J1263">
        <v>0.99994499999999997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1066.79</v>
      </c>
      <c r="C1264">
        <v>1066.47</v>
      </c>
      <c r="D1264">
        <v>1066.06</v>
      </c>
      <c r="E1264">
        <v>1056.8499999999999</v>
      </c>
      <c r="F1264">
        <v>20.010899999999999</v>
      </c>
      <c r="G1264">
        <v>0</v>
      </c>
      <c r="H1264">
        <v>191.59100000000001</v>
      </c>
      <c r="I1264">
        <v>1.2300499999999999E-3</v>
      </c>
      <c r="J1264">
        <v>0.99888900000000003</v>
      </c>
      <c r="K1264">
        <v>0</v>
      </c>
      <c r="L1264" t="s">
        <v>42</v>
      </c>
    </row>
    <row r="1265" spans="1:12" x14ac:dyDescent="0.25">
      <c r="A1265" t="s">
        <v>68</v>
      </c>
      <c r="B1265">
        <v>1079.22</v>
      </c>
      <c r="C1265">
        <v>1078.93</v>
      </c>
      <c r="D1265">
        <v>1078.53</v>
      </c>
      <c r="E1265">
        <v>1069.3</v>
      </c>
      <c r="F1265">
        <v>20.033200000000001</v>
      </c>
      <c r="G1265">
        <v>0</v>
      </c>
      <c r="H1265">
        <v>192.02500000000001</v>
      </c>
      <c r="I1265">
        <v>1.2300499999999999E-3</v>
      </c>
      <c r="J1265">
        <v>0.99870000000000003</v>
      </c>
      <c r="K1265">
        <v>0</v>
      </c>
      <c r="L1265" t="s">
        <v>42</v>
      </c>
    </row>
    <row r="1266" spans="1:12" x14ac:dyDescent="0.25">
      <c r="A1266" t="s">
        <v>68</v>
      </c>
      <c r="B1266">
        <v>1098.1099999999999</v>
      </c>
      <c r="C1266">
        <v>1097.78</v>
      </c>
      <c r="D1266">
        <v>1097.3599999999999</v>
      </c>
      <c r="E1266">
        <v>1087.8900000000001</v>
      </c>
      <c r="F1266">
        <v>20.605499999999999</v>
      </c>
      <c r="G1266">
        <v>0</v>
      </c>
      <c r="H1266">
        <v>197.02799999999999</v>
      </c>
      <c r="I1266">
        <v>1.2300900000000001E-3</v>
      </c>
      <c r="J1266">
        <v>0.99953800000000004</v>
      </c>
      <c r="K1266">
        <v>0</v>
      </c>
      <c r="L1266" t="s">
        <v>42</v>
      </c>
    </row>
    <row r="1267" spans="1:12" x14ac:dyDescent="0.25">
      <c r="A1267" t="s">
        <v>68</v>
      </c>
      <c r="B1267">
        <v>1100.76</v>
      </c>
      <c r="C1267">
        <v>1100.45</v>
      </c>
      <c r="D1267">
        <v>1100.03</v>
      </c>
      <c r="E1267">
        <v>1090.54</v>
      </c>
      <c r="F1267">
        <v>20.623200000000001</v>
      </c>
      <c r="G1267">
        <v>0</v>
      </c>
      <c r="H1267">
        <v>197.172</v>
      </c>
      <c r="I1267">
        <v>1.2300499999999999E-3</v>
      </c>
      <c r="J1267">
        <v>0.99912500000000004</v>
      </c>
      <c r="K1267">
        <v>0</v>
      </c>
      <c r="L1267" t="s">
        <v>42</v>
      </c>
    </row>
    <row r="1268" spans="1:12" x14ac:dyDescent="0.25">
      <c r="A1268" t="s">
        <v>68</v>
      </c>
      <c r="B1268">
        <v>1097.77</v>
      </c>
      <c r="C1268">
        <v>1097.45</v>
      </c>
      <c r="D1268">
        <v>1097.04</v>
      </c>
      <c r="E1268">
        <v>1087.54</v>
      </c>
      <c r="F1268">
        <v>20.605399999999999</v>
      </c>
      <c r="G1268">
        <v>0</v>
      </c>
      <c r="H1268">
        <v>197.04300000000001</v>
      </c>
      <c r="I1268">
        <v>1.23007E-3</v>
      </c>
      <c r="J1268">
        <v>0.99988699999999997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1107.23</v>
      </c>
      <c r="C1269">
        <v>1106.92</v>
      </c>
      <c r="D1269">
        <v>1106.5</v>
      </c>
      <c r="E1269">
        <v>1097.03</v>
      </c>
      <c r="F1269">
        <v>20.602499999999999</v>
      </c>
      <c r="G1269">
        <v>0</v>
      </c>
      <c r="H1269">
        <v>197.26300000000001</v>
      </c>
      <c r="I1269">
        <v>1.2300799999999999E-3</v>
      </c>
      <c r="J1269">
        <v>0.99905299999999997</v>
      </c>
      <c r="K1269">
        <v>0</v>
      </c>
      <c r="L1269" t="s">
        <v>42</v>
      </c>
    </row>
    <row r="1270" spans="1:12" x14ac:dyDescent="0.25">
      <c r="A1270" t="s">
        <v>68</v>
      </c>
      <c r="B1270">
        <v>1047.95</v>
      </c>
      <c r="C1270">
        <v>1047.6199999999999</v>
      </c>
      <c r="D1270">
        <v>1047.23</v>
      </c>
      <c r="E1270">
        <v>1038.22</v>
      </c>
      <c r="F1270">
        <v>19.6206</v>
      </c>
      <c r="G1270">
        <v>0</v>
      </c>
      <c r="H1270">
        <v>188.29599999999999</v>
      </c>
      <c r="I1270">
        <v>1.2300499999999999E-3</v>
      </c>
      <c r="J1270">
        <v>0.99950799999999995</v>
      </c>
      <c r="K1270">
        <v>0</v>
      </c>
      <c r="L1270" t="s">
        <v>42</v>
      </c>
    </row>
    <row r="1271" spans="1:12" x14ac:dyDescent="0.25">
      <c r="A1271" t="s">
        <v>68</v>
      </c>
      <c r="B1271">
        <v>1051.8</v>
      </c>
      <c r="C1271">
        <v>1051.48</v>
      </c>
      <c r="D1271">
        <v>1051.08</v>
      </c>
      <c r="E1271">
        <v>1042.06</v>
      </c>
      <c r="F1271">
        <v>19.6008</v>
      </c>
      <c r="G1271">
        <v>0</v>
      </c>
      <c r="H1271">
        <v>187.93</v>
      </c>
      <c r="I1271">
        <v>1.2300600000000001E-3</v>
      </c>
      <c r="J1271">
        <v>0.99990699999999999</v>
      </c>
      <c r="K1271">
        <v>0</v>
      </c>
      <c r="L1271" t="s">
        <v>42</v>
      </c>
    </row>
    <row r="1272" spans="1:12" x14ac:dyDescent="0.25">
      <c r="A1272" t="s">
        <v>68</v>
      </c>
      <c r="B1272">
        <v>1068.06</v>
      </c>
      <c r="C1272">
        <v>1067.73</v>
      </c>
      <c r="D1272">
        <v>1067.33</v>
      </c>
      <c r="E1272">
        <v>1058.17</v>
      </c>
      <c r="F1272">
        <v>19.8918</v>
      </c>
      <c r="G1272">
        <v>0</v>
      </c>
      <c r="H1272">
        <v>190.37200000000001</v>
      </c>
      <c r="I1272">
        <v>1.2300499999999999E-3</v>
      </c>
      <c r="J1272">
        <v>0.99898200000000004</v>
      </c>
      <c r="K1272">
        <v>0</v>
      </c>
      <c r="L1272" t="s">
        <v>42</v>
      </c>
    </row>
    <row r="1273" spans="1:12" x14ac:dyDescent="0.25">
      <c r="A1273" t="s">
        <v>68</v>
      </c>
      <c r="B1273">
        <v>1089.97</v>
      </c>
      <c r="C1273">
        <v>1089.6300000000001</v>
      </c>
      <c r="D1273">
        <v>1089.22</v>
      </c>
      <c r="E1273">
        <v>1079.77</v>
      </c>
      <c r="F1273">
        <v>20.435700000000001</v>
      </c>
      <c r="G1273">
        <v>0</v>
      </c>
      <c r="H1273">
        <v>195.80099999999999</v>
      </c>
      <c r="I1273">
        <v>1.2300600000000001E-3</v>
      </c>
      <c r="J1273">
        <v>0.99837600000000004</v>
      </c>
      <c r="K1273">
        <v>0</v>
      </c>
      <c r="L1273" t="s">
        <v>42</v>
      </c>
    </row>
    <row r="1274" spans="1:12" x14ac:dyDescent="0.25">
      <c r="A1274" t="s">
        <v>68</v>
      </c>
      <c r="B1274">
        <v>1089.01</v>
      </c>
      <c r="C1274">
        <v>1088.68</v>
      </c>
      <c r="D1274">
        <v>1088.28</v>
      </c>
      <c r="E1274">
        <v>1078.96</v>
      </c>
      <c r="F1274">
        <v>20.1814</v>
      </c>
      <c r="G1274">
        <v>0</v>
      </c>
      <c r="H1274">
        <v>193.74799999999999</v>
      </c>
      <c r="I1274">
        <v>1.2301199999999999E-3</v>
      </c>
      <c r="J1274">
        <v>0.99960599999999999</v>
      </c>
      <c r="K1274">
        <v>0</v>
      </c>
      <c r="L1274" t="s">
        <v>42</v>
      </c>
    </row>
    <row r="1275" spans="1:12" x14ac:dyDescent="0.25">
      <c r="A1275" t="s">
        <v>68</v>
      </c>
      <c r="B1275">
        <v>1102.68</v>
      </c>
      <c r="C1275">
        <v>1102.3399999999999</v>
      </c>
      <c r="D1275">
        <v>1101.92</v>
      </c>
      <c r="E1275">
        <v>1092.42</v>
      </c>
      <c r="F1275">
        <v>20.652999999999999</v>
      </c>
      <c r="G1275">
        <v>0</v>
      </c>
      <c r="H1275">
        <v>197.80699999999999</v>
      </c>
      <c r="I1275">
        <v>1.2300600000000001E-3</v>
      </c>
      <c r="J1275">
        <v>0.99965300000000001</v>
      </c>
      <c r="K1275">
        <v>0</v>
      </c>
      <c r="L1275" t="s">
        <v>42</v>
      </c>
    </row>
    <row r="1276" spans="1:12" x14ac:dyDescent="0.25">
      <c r="A1276" t="s">
        <v>68</v>
      </c>
      <c r="B1276">
        <v>1102.68</v>
      </c>
      <c r="C1276">
        <v>1102.3699999999999</v>
      </c>
      <c r="D1276">
        <v>1101.95</v>
      </c>
      <c r="E1276">
        <v>1092.4100000000001</v>
      </c>
      <c r="F1276">
        <v>20.570399999999999</v>
      </c>
      <c r="G1276">
        <v>0</v>
      </c>
      <c r="H1276">
        <v>199.60900000000001</v>
      </c>
      <c r="I1276">
        <v>1.2300499999999999E-3</v>
      </c>
      <c r="J1276">
        <v>0.99903600000000004</v>
      </c>
      <c r="K1276">
        <v>0</v>
      </c>
      <c r="L1276" t="s">
        <v>42</v>
      </c>
    </row>
    <row r="1277" spans="1:12" x14ac:dyDescent="0.25">
      <c r="A1277" t="s">
        <v>68</v>
      </c>
      <c r="B1277">
        <v>1100.98</v>
      </c>
      <c r="C1277">
        <v>1100.6600000000001</v>
      </c>
      <c r="D1277">
        <v>1100.24</v>
      </c>
      <c r="E1277">
        <v>1090.69</v>
      </c>
      <c r="F1277">
        <v>20.671299999999999</v>
      </c>
      <c r="G1277">
        <v>0</v>
      </c>
      <c r="H1277">
        <v>197.58799999999999</v>
      </c>
      <c r="I1277">
        <v>1.2300600000000001E-3</v>
      </c>
      <c r="J1277">
        <v>0.99648400000000004</v>
      </c>
      <c r="K1277">
        <v>0</v>
      </c>
      <c r="L1277" t="s">
        <v>42</v>
      </c>
    </row>
    <row r="1278" spans="1:12" x14ac:dyDescent="0.25">
      <c r="A1278" t="s">
        <v>68</v>
      </c>
      <c r="B1278">
        <v>1106.9000000000001</v>
      </c>
      <c r="C1278">
        <v>1106.5899999999999</v>
      </c>
      <c r="D1278">
        <v>1106.17</v>
      </c>
      <c r="E1278">
        <v>1096.7</v>
      </c>
      <c r="F1278">
        <v>20.6127</v>
      </c>
      <c r="G1278">
        <v>0</v>
      </c>
      <c r="H1278">
        <v>197.14699999999999</v>
      </c>
      <c r="I1278">
        <v>1.2301300000000001E-3</v>
      </c>
      <c r="J1278">
        <v>0.99849699999999997</v>
      </c>
      <c r="K1278">
        <v>0</v>
      </c>
      <c r="L1278" t="s">
        <v>42</v>
      </c>
    </row>
    <row r="1279" spans="1:12" x14ac:dyDescent="0.25">
      <c r="A1279" t="s">
        <v>68</v>
      </c>
      <c r="B1279">
        <v>1097.98</v>
      </c>
      <c r="C1279">
        <v>1097.6500000000001</v>
      </c>
      <c r="D1279">
        <v>1097.24</v>
      </c>
      <c r="E1279">
        <v>1087.75</v>
      </c>
      <c r="F1279">
        <v>20.590900000000001</v>
      </c>
      <c r="G1279">
        <v>0</v>
      </c>
      <c r="H1279">
        <v>197.048</v>
      </c>
      <c r="I1279">
        <v>1.2300499999999999E-3</v>
      </c>
      <c r="J1279">
        <v>0.99891300000000005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1104.99</v>
      </c>
      <c r="C1280">
        <v>1104.68</v>
      </c>
      <c r="D1280">
        <v>1104.27</v>
      </c>
      <c r="E1280">
        <v>1094.79</v>
      </c>
      <c r="F1280">
        <v>20.642800000000001</v>
      </c>
      <c r="G1280">
        <v>0</v>
      </c>
      <c r="H1280">
        <v>197.22499999999999</v>
      </c>
      <c r="I1280">
        <v>1.2300499999999999E-3</v>
      </c>
      <c r="J1280">
        <v>0.99973299999999998</v>
      </c>
      <c r="K1280">
        <v>0</v>
      </c>
      <c r="L1280" t="s">
        <v>42</v>
      </c>
    </row>
    <row r="1281" spans="1:25" x14ac:dyDescent="0.25">
      <c r="A1281" t="s">
        <v>68</v>
      </c>
      <c r="B1281">
        <v>1059.98</v>
      </c>
      <c r="C1281">
        <v>1059.67</v>
      </c>
      <c r="D1281">
        <v>1059.27</v>
      </c>
      <c r="E1281">
        <v>1050.1199999999999</v>
      </c>
      <c r="F1281">
        <v>19.8993</v>
      </c>
      <c r="G1281">
        <v>0</v>
      </c>
      <c r="H1281">
        <v>190.524</v>
      </c>
      <c r="I1281">
        <v>1.2300499999999999E-3</v>
      </c>
      <c r="J1281">
        <v>0.99968199999999996</v>
      </c>
      <c r="K1281">
        <v>0</v>
      </c>
      <c r="L1281" t="s">
        <v>42</v>
      </c>
    </row>
    <row r="1282" spans="1:25" x14ac:dyDescent="0.25">
      <c r="A1282" t="s">
        <v>68</v>
      </c>
      <c r="B1282">
        <v>1106.83</v>
      </c>
      <c r="C1282">
        <v>1106.51</v>
      </c>
      <c r="D1282">
        <v>1106.0999999999999</v>
      </c>
      <c r="E1282">
        <v>1096.6600000000001</v>
      </c>
      <c r="F1282">
        <v>20.572199999999999</v>
      </c>
      <c r="G1282">
        <v>0</v>
      </c>
      <c r="H1282">
        <v>196.898</v>
      </c>
      <c r="I1282">
        <v>1.2300799999999999E-3</v>
      </c>
      <c r="J1282">
        <v>0.99992599999999998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1068.9100000000001</v>
      </c>
      <c r="C1283">
        <v>1068.5899999999999</v>
      </c>
      <c r="D1283">
        <v>1068.19</v>
      </c>
      <c r="E1283">
        <v>1059.06</v>
      </c>
      <c r="F1283">
        <v>19.849799999999998</v>
      </c>
      <c r="G1283">
        <v>0</v>
      </c>
      <c r="H1283">
        <v>190.203</v>
      </c>
      <c r="I1283">
        <v>1.2300499999999999E-3</v>
      </c>
      <c r="J1283">
        <v>0.99903799999999998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1102.49</v>
      </c>
      <c r="C1284">
        <v>1102.18</v>
      </c>
      <c r="D1284">
        <v>1101.76</v>
      </c>
      <c r="E1284">
        <v>1092.21</v>
      </c>
      <c r="F1284">
        <v>20.802900000000001</v>
      </c>
      <c r="G1284">
        <v>0</v>
      </c>
      <c r="H1284">
        <v>197.863</v>
      </c>
      <c r="I1284">
        <v>1.23007E-3</v>
      </c>
      <c r="J1284">
        <v>0.99974300000000005</v>
      </c>
      <c r="K1284">
        <v>0</v>
      </c>
      <c r="L1284" t="s">
        <v>42</v>
      </c>
    </row>
    <row r="1285" spans="1:25" x14ac:dyDescent="0.25">
      <c r="A1285" t="s">
        <v>68</v>
      </c>
      <c r="B1285">
        <v>1102.27</v>
      </c>
      <c r="C1285">
        <v>1101.96</v>
      </c>
      <c r="D1285">
        <v>1101.55</v>
      </c>
      <c r="E1285">
        <v>1092.05</v>
      </c>
      <c r="F1285">
        <v>20.6585</v>
      </c>
      <c r="G1285">
        <v>0</v>
      </c>
      <c r="H1285">
        <v>197.417</v>
      </c>
      <c r="I1285">
        <v>1.2300499999999999E-3</v>
      </c>
      <c r="J1285">
        <v>0.99785100000000004</v>
      </c>
      <c r="K1285">
        <v>0</v>
      </c>
      <c r="L1285" t="s">
        <v>42</v>
      </c>
    </row>
    <row r="1286" spans="1:25" x14ac:dyDescent="0.25">
      <c r="A1286" t="s">
        <v>68</v>
      </c>
      <c r="B1286">
        <v>1101.3699999999999</v>
      </c>
      <c r="C1286">
        <v>1101.06</v>
      </c>
      <c r="D1286">
        <v>1100.6400000000001</v>
      </c>
      <c r="E1286">
        <v>1091.1400000000001</v>
      </c>
      <c r="F1286">
        <v>20.629200000000001</v>
      </c>
      <c r="G1286">
        <v>0</v>
      </c>
      <c r="H1286">
        <v>197.52799999999999</v>
      </c>
      <c r="I1286">
        <v>1.2300600000000001E-3</v>
      </c>
      <c r="J1286">
        <v>0.99991799999999997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1112.55</v>
      </c>
      <c r="C1287">
        <v>1112.24</v>
      </c>
      <c r="D1287">
        <v>1111.8</v>
      </c>
      <c r="E1287">
        <v>1102.27</v>
      </c>
      <c r="F1287">
        <v>20.723500000000001</v>
      </c>
      <c r="G1287">
        <v>0</v>
      </c>
      <c r="H1287">
        <v>197.999</v>
      </c>
      <c r="I1287">
        <v>1.2300499999999999E-3</v>
      </c>
      <c r="J1287">
        <v>0.99975999999999998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1058.57</v>
      </c>
      <c r="C1288">
        <v>1058.22</v>
      </c>
      <c r="D1288">
        <v>1057.82</v>
      </c>
      <c r="E1288">
        <v>1048.6199999999999</v>
      </c>
      <c r="F1288">
        <v>19.796199999999999</v>
      </c>
      <c r="G1288">
        <v>0</v>
      </c>
      <c r="H1288">
        <v>190.25899999999999</v>
      </c>
      <c r="I1288">
        <v>1.2300499999999999E-3</v>
      </c>
      <c r="J1288">
        <v>0.998803</v>
      </c>
      <c r="K1288">
        <v>0</v>
      </c>
      <c r="L1288" t="s">
        <v>42</v>
      </c>
      <c r="R1288">
        <f>AVERAGE(B1239:B1288)</f>
        <v>1087.1016000000004</v>
      </c>
      <c r="S1288">
        <f>AVERAGE(C1239:C1288)</f>
        <v>1086.7778000000003</v>
      </c>
      <c r="U1288">
        <f>_xlfn.VAR.P(B1239:B1288)</f>
        <v>599.02038143999994</v>
      </c>
      <c r="V1288">
        <f>_xlfn.VAR.P(C1239:C1288)</f>
        <v>598.90827716000081</v>
      </c>
      <c r="X1288">
        <f>1.96*SQRT(U1288)/50</f>
        <v>0.95941580085798117</v>
      </c>
      <c r="Y1288">
        <f>1.96*SQRT(V1288)/50</f>
        <v>0.95932602123321131</v>
      </c>
    </row>
    <row r="1289" spans="1:25" x14ac:dyDescent="0.25">
      <c r="A1289" t="s">
        <v>68</v>
      </c>
      <c r="B1289">
        <v>54356.958040999998</v>
      </c>
      <c r="C1289" t="s">
        <v>36</v>
      </c>
    </row>
    <row r="1290" spans="1:25" x14ac:dyDescent="0.25">
      <c r="A1290" t="s">
        <v>136</v>
      </c>
      <c r="B1290">
        <v>2379.36</v>
      </c>
      <c r="C1290">
        <v>2257.17</v>
      </c>
      <c r="D1290">
        <v>2256.7600000000002</v>
      </c>
      <c r="E1290">
        <v>2246.8200000000002</v>
      </c>
      <c r="F1290">
        <v>22.0518</v>
      </c>
      <c r="G1290">
        <v>1084.69</v>
      </c>
      <c r="H1290">
        <v>187.12200000000001</v>
      </c>
      <c r="I1290">
        <v>184.09299999999999</v>
      </c>
      <c r="J1290">
        <v>206.52</v>
      </c>
      <c r="K1290">
        <v>799.47</v>
      </c>
      <c r="L1290">
        <v>1.2300499999999999E-3</v>
      </c>
      <c r="M1290">
        <v>0.99940200000000001</v>
      </c>
      <c r="N1290">
        <v>0</v>
      </c>
      <c r="O1290" t="s">
        <v>42</v>
      </c>
    </row>
    <row r="1291" spans="1:25" x14ac:dyDescent="0.25">
      <c r="A1291" t="s">
        <v>136</v>
      </c>
      <c r="B1291">
        <v>2416.38</v>
      </c>
      <c r="C1291">
        <v>2295.94</v>
      </c>
      <c r="D1291">
        <v>2295.5100000000002</v>
      </c>
      <c r="E1291">
        <v>2285.36</v>
      </c>
      <c r="F1291">
        <v>22.513100000000001</v>
      </c>
      <c r="G1291">
        <v>1100.5899999999999</v>
      </c>
      <c r="H1291">
        <v>190.52500000000001</v>
      </c>
      <c r="I1291">
        <v>179.06700000000001</v>
      </c>
      <c r="J1291">
        <v>214.78700000000001</v>
      </c>
      <c r="K1291">
        <v>815.23500000000001</v>
      </c>
      <c r="L1291">
        <v>1.2300499999999999E-3</v>
      </c>
      <c r="M1291">
        <v>0.99959600000000004</v>
      </c>
      <c r="N1291">
        <v>0</v>
      </c>
      <c r="O1291" t="s">
        <v>42</v>
      </c>
    </row>
    <row r="1292" spans="1:25" x14ac:dyDescent="0.25">
      <c r="A1292" t="s">
        <v>136</v>
      </c>
      <c r="B1292">
        <v>2359.37</v>
      </c>
      <c r="C1292">
        <v>2240.46</v>
      </c>
      <c r="D1292">
        <v>2240.0500000000002</v>
      </c>
      <c r="E1292">
        <v>2230.11</v>
      </c>
      <c r="F1292">
        <v>22.046199999999999</v>
      </c>
      <c r="G1292">
        <v>1068.71</v>
      </c>
      <c r="H1292">
        <v>186.655</v>
      </c>
      <c r="I1292">
        <v>175.51599999999999</v>
      </c>
      <c r="J1292">
        <v>200.791</v>
      </c>
      <c r="K1292">
        <v>799.43700000000001</v>
      </c>
      <c r="L1292">
        <v>1.2300499999999999E-3</v>
      </c>
      <c r="M1292">
        <v>0.99932600000000005</v>
      </c>
      <c r="N1292">
        <v>0</v>
      </c>
      <c r="O1292" t="s">
        <v>42</v>
      </c>
    </row>
    <row r="1293" spans="1:25" x14ac:dyDescent="0.25">
      <c r="A1293" t="s">
        <v>136</v>
      </c>
      <c r="B1293">
        <v>2358.81</v>
      </c>
      <c r="C1293">
        <v>2239.67</v>
      </c>
      <c r="D1293">
        <v>2239.2600000000002</v>
      </c>
      <c r="E1293">
        <v>2229.35</v>
      </c>
      <c r="F1293">
        <v>22.039000000000001</v>
      </c>
      <c r="G1293">
        <v>1069.44</v>
      </c>
      <c r="H1293">
        <v>186.80500000000001</v>
      </c>
      <c r="I1293">
        <v>175.61699999999999</v>
      </c>
      <c r="J1293">
        <v>201.084</v>
      </c>
      <c r="K1293">
        <v>797.79399999999998</v>
      </c>
      <c r="L1293">
        <v>1.23011E-3</v>
      </c>
      <c r="M1293">
        <v>0.99974799999999997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2389.04</v>
      </c>
      <c r="C1294">
        <v>2270.9299999999998</v>
      </c>
      <c r="D1294">
        <v>2270.52</v>
      </c>
      <c r="E1294">
        <v>2260.6</v>
      </c>
      <c r="F1294">
        <v>22.049399999999999</v>
      </c>
      <c r="G1294">
        <v>1098.69</v>
      </c>
      <c r="H1294">
        <v>186.678</v>
      </c>
      <c r="I1294">
        <v>177.79300000000001</v>
      </c>
      <c r="J1294">
        <v>228.78700000000001</v>
      </c>
      <c r="K1294">
        <v>798.49199999999996</v>
      </c>
      <c r="L1294">
        <v>1.2300499999999999E-3</v>
      </c>
      <c r="M1294">
        <v>0.99907800000000002</v>
      </c>
      <c r="N1294">
        <v>0</v>
      </c>
      <c r="O1294" t="s">
        <v>42</v>
      </c>
    </row>
    <row r="1295" spans="1:25" x14ac:dyDescent="0.25">
      <c r="A1295" t="s">
        <v>136</v>
      </c>
      <c r="B1295">
        <v>2439.38</v>
      </c>
      <c r="C1295">
        <v>2320.27</v>
      </c>
      <c r="D1295">
        <v>2319.85</v>
      </c>
      <c r="E1295">
        <v>2309.59</v>
      </c>
      <c r="F1295">
        <v>22.849</v>
      </c>
      <c r="G1295">
        <v>1110.52</v>
      </c>
      <c r="H1295">
        <v>192.73</v>
      </c>
      <c r="I1295">
        <v>181.25</v>
      </c>
      <c r="J1295">
        <v>207.11</v>
      </c>
      <c r="K1295">
        <v>825.19</v>
      </c>
      <c r="L1295">
        <v>1.23007E-3</v>
      </c>
      <c r="M1295">
        <v>0.99959600000000004</v>
      </c>
      <c r="N1295">
        <v>0</v>
      </c>
      <c r="O1295" t="s">
        <v>42</v>
      </c>
    </row>
    <row r="1296" spans="1:25" x14ac:dyDescent="0.25">
      <c r="A1296" t="s">
        <v>136</v>
      </c>
      <c r="B1296">
        <v>2504.9299999999998</v>
      </c>
      <c r="C1296">
        <v>2380.98</v>
      </c>
      <c r="D1296">
        <v>2380.56</v>
      </c>
      <c r="E1296">
        <v>2370</v>
      </c>
      <c r="F1296">
        <v>23.4757</v>
      </c>
      <c r="G1296">
        <v>1132.1600000000001</v>
      </c>
      <c r="H1296">
        <v>198.02500000000001</v>
      </c>
      <c r="I1296">
        <v>186.21899999999999</v>
      </c>
      <c r="J1296">
        <v>211.28299999999999</v>
      </c>
      <c r="K1296">
        <v>853.97699999999998</v>
      </c>
      <c r="L1296">
        <v>1.2300600000000001E-3</v>
      </c>
      <c r="M1296">
        <v>0.99984899999999999</v>
      </c>
      <c r="N1296">
        <v>0</v>
      </c>
      <c r="O1296" t="s">
        <v>42</v>
      </c>
    </row>
    <row r="1297" spans="1:15" x14ac:dyDescent="0.25">
      <c r="A1297" t="s">
        <v>136</v>
      </c>
      <c r="B1297">
        <v>2499.5300000000002</v>
      </c>
      <c r="C1297">
        <v>2376.6999999999998</v>
      </c>
      <c r="D1297">
        <v>2376.2800000000002</v>
      </c>
      <c r="E1297">
        <v>2365.8200000000002</v>
      </c>
      <c r="F1297">
        <v>23.270700000000001</v>
      </c>
      <c r="G1297">
        <v>1142.79</v>
      </c>
      <c r="H1297">
        <v>196.459</v>
      </c>
      <c r="I1297">
        <v>184.77600000000001</v>
      </c>
      <c r="J1297">
        <v>219.62899999999999</v>
      </c>
      <c r="K1297">
        <v>841.87800000000004</v>
      </c>
      <c r="L1297">
        <v>1.2300499999999999E-3</v>
      </c>
      <c r="M1297">
        <v>0.99971399999999999</v>
      </c>
      <c r="N1297">
        <v>0</v>
      </c>
      <c r="O1297" t="s">
        <v>42</v>
      </c>
    </row>
    <row r="1298" spans="1:15" x14ac:dyDescent="0.25">
      <c r="A1298" t="s">
        <v>136</v>
      </c>
      <c r="B1298">
        <v>2360.2399999999998</v>
      </c>
      <c r="C1298">
        <v>2240.73</v>
      </c>
      <c r="D1298">
        <v>2240.3200000000002</v>
      </c>
      <c r="E1298">
        <v>2230.33</v>
      </c>
      <c r="F1298">
        <v>22.148800000000001</v>
      </c>
      <c r="G1298">
        <v>1069.55</v>
      </c>
      <c r="H1298">
        <v>186.83600000000001</v>
      </c>
      <c r="I1298">
        <v>175.58199999999999</v>
      </c>
      <c r="J1298">
        <v>200.92500000000001</v>
      </c>
      <c r="K1298">
        <v>798.19399999999996</v>
      </c>
      <c r="L1298">
        <v>1.2300499999999999E-3</v>
      </c>
      <c r="M1298">
        <v>0.99834500000000004</v>
      </c>
      <c r="N1298">
        <v>0</v>
      </c>
      <c r="O1298" t="s">
        <v>42</v>
      </c>
    </row>
    <row r="1299" spans="1:15" x14ac:dyDescent="0.25">
      <c r="A1299" t="s">
        <v>136</v>
      </c>
      <c r="B1299">
        <v>2444.17</v>
      </c>
      <c r="C1299">
        <v>2325.98</v>
      </c>
      <c r="D1299">
        <v>2325.5500000000002</v>
      </c>
      <c r="E1299">
        <v>2315.34</v>
      </c>
      <c r="F1299">
        <v>22.658100000000001</v>
      </c>
      <c r="G1299">
        <v>1118.06</v>
      </c>
      <c r="H1299">
        <v>192.04599999999999</v>
      </c>
      <c r="I1299">
        <v>180.94300000000001</v>
      </c>
      <c r="J1299">
        <v>224.27</v>
      </c>
      <c r="K1299">
        <v>824.71100000000001</v>
      </c>
      <c r="L1299">
        <v>1.2300600000000001E-3</v>
      </c>
      <c r="M1299">
        <v>0.99951400000000001</v>
      </c>
      <c r="N1299">
        <v>0</v>
      </c>
      <c r="O1299" t="s">
        <v>42</v>
      </c>
    </row>
    <row r="1300" spans="1:15" x14ac:dyDescent="0.25">
      <c r="A1300" t="s">
        <v>136</v>
      </c>
      <c r="B1300">
        <v>2499.94</v>
      </c>
      <c r="C1300">
        <v>2381</v>
      </c>
      <c r="D1300">
        <v>2380.58</v>
      </c>
      <c r="E1300">
        <v>2370.11</v>
      </c>
      <c r="F1300">
        <v>23.298300000000001</v>
      </c>
      <c r="G1300">
        <v>1149</v>
      </c>
      <c r="H1300">
        <v>196.048</v>
      </c>
      <c r="I1300">
        <v>184.20699999999999</v>
      </c>
      <c r="J1300">
        <v>230.91499999999999</v>
      </c>
      <c r="K1300">
        <v>841.125</v>
      </c>
      <c r="L1300">
        <v>1.2300499999999999E-3</v>
      </c>
      <c r="M1300">
        <v>0.999139</v>
      </c>
      <c r="N1300">
        <v>0</v>
      </c>
      <c r="O1300" t="s">
        <v>42</v>
      </c>
    </row>
    <row r="1301" spans="1:15" x14ac:dyDescent="0.25">
      <c r="A1301" t="s">
        <v>136</v>
      </c>
      <c r="B1301">
        <v>2395.39</v>
      </c>
      <c r="C1301">
        <v>2273.89</v>
      </c>
      <c r="D1301">
        <v>2273.48</v>
      </c>
      <c r="E1301">
        <v>2263.44</v>
      </c>
      <c r="F1301">
        <v>22.389199999999999</v>
      </c>
      <c r="G1301">
        <v>1081.5899999999999</v>
      </c>
      <c r="H1301">
        <v>188.98099999999999</v>
      </c>
      <c r="I1301">
        <v>177.73599999999999</v>
      </c>
      <c r="J1301">
        <v>202.85499999999999</v>
      </c>
      <c r="K1301">
        <v>815.02099999999996</v>
      </c>
      <c r="L1301">
        <v>1.2300499999999999E-3</v>
      </c>
      <c r="M1301">
        <v>0.99933799999999995</v>
      </c>
      <c r="N1301">
        <v>0</v>
      </c>
      <c r="O1301" t="s">
        <v>42</v>
      </c>
    </row>
    <row r="1302" spans="1:15" x14ac:dyDescent="0.25">
      <c r="A1302" t="s">
        <v>136</v>
      </c>
      <c r="B1302">
        <v>2367.8200000000002</v>
      </c>
      <c r="C1302">
        <v>2249.83</v>
      </c>
      <c r="D1302">
        <v>2249.42</v>
      </c>
      <c r="E1302">
        <v>2239.5</v>
      </c>
      <c r="F1302">
        <v>22.029699999999998</v>
      </c>
      <c r="G1302">
        <v>1078.8</v>
      </c>
      <c r="H1302">
        <v>196.44900000000001</v>
      </c>
      <c r="I1302">
        <v>175.54300000000001</v>
      </c>
      <c r="J1302">
        <v>200.774</v>
      </c>
      <c r="K1302">
        <v>798.46600000000001</v>
      </c>
      <c r="L1302">
        <v>1.2300499999999999E-3</v>
      </c>
      <c r="M1302">
        <v>0.99977300000000002</v>
      </c>
      <c r="N1302">
        <v>0</v>
      </c>
      <c r="O1302" t="s">
        <v>42</v>
      </c>
    </row>
    <row r="1303" spans="1:15" x14ac:dyDescent="0.25">
      <c r="A1303" t="s">
        <v>136</v>
      </c>
      <c r="B1303">
        <v>2435.0100000000002</v>
      </c>
      <c r="C1303">
        <v>2316.42</v>
      </c>
      <c r="D1303">
        <v>2316.0100000000002</v>
      </c>
      <c r="E1303">
        <v>2305.75</v>
      </c>
      <c r="F1303">
        <v>22.710599999999999</v>
      </c>
      <c r="G1303">
        <v>1100.93</v>
      </c>
      <c r="H1303">
        <v>192.21600000000001</v>
      </c>
      <c r="I1303">
        <v>181.00299999999999</v>
      </c>
      <c r="J1303">
        <v>206.53200000000001</v>
      </c>
      <c r="K1303">
        <v>822.37800000000004</v>
      </c>
      <c r="L1303">
        <v>1.2300799999999999E-3</v>
      </c>
      <c r="M1303">
        <v>0.99994099999999997</v>
      </c>
      <c r="N1303">
        <v>0</v>
      </c>
      <c r="O1303" t="s">
        <v>42</v>
      </c>
    </row>
    <row r="1304" spans="1:15" x14ac:dyDescent="0.25">
      <c r="A1304" t="s">
        <v>136</v>
      </c>
      <c r="B1304">
        <v>2535.75</v>
      </c>
      <c r="C1304">
        <v>2415.7199999999998</v>
      </c>
      <c r="D1304">
        <v>2415.27</v>
      </c>
      <c r="E1304">
        <v>2404.61</v>
      </c>
      <c r="F1304">
        <v>23.816700000000001</v>
      </c>
      <c r="G1304">
        <v>1157.6600000000001</v>
      </c>
      <c r="H1304">
        <v>202.97200000000001</v>
      </c>
      <c r="I1304">
        <v>188.17</v>
      </c>
      <c r="J1304">
        <v>223.66300000000001</v>
      </c>
      <c r="K1304">
        <v>858.58100000000002</v>
      </c>
      <c r="L1304">
        <v>1.2300499999999999E-3</v>
      </c>
      <c r="M1304">
        <v>0.99835399999999996</v>
      </c>
      <c r="N1304">
        <v>0</v>
      </c>
      <c r="O1304" t="s">
        <v>42</v>
      </c>
    </row>
    <row r="1305" spans="1:15" x14ac:dyDescent="0.25">
      <c r="A1305" t="s">
        <v>136</v>
      </c>
      <c r="B1305">
        <v>2553.41</v>
      </c>
      <c r="C1305">
        <v>2430.17</v>
      </c>
      <c r="D1305">
        <v>2429.7399999999998</v>
      </c>
      <c r="E1305">
        <v>2419.09</v>
      </c>
      <c r="F1305">
        <v>23.823399999999999</v>
      </c>
      <c r="G1305">
        <v>1169.47</v>
      </c>
      <c r="H1305">
        <v>200.78800000000001</v>
      </c>
      <c r="I1305">
        <v>188.72399999999999</v>
      </c>
      <c r="J1305">
        <v>236.059</v>
      </c>
      <c r="K1305">
        <v>860.39700000000005</v>
      </c>
      <c r="L1305">
        <v>1.23007E-3</v>
      </c>
      <c r="M1305">
        <v>0.99955499999999997</v>
      </c>
      <c r="N1305">
        <v>0</v>
      </c>
      <c r="O1305" t="s">
        <v>42</v>
      </c>
    </row>
    <row r="1306" spans="1:15" x14ac:dyDescent="0.25">
      <c r="A1306" t="s">
        <v>136</v>
      </c>
      <c r="B1306">
        <v>2383.08</v>
      </c>
      <c r="C1306">
        <v>2261.85</v>
      </c>
      <c r="D1306">
        <v>2261.4499999999998</v>
      </c>
      <c r="E1306">
        <v>2251.46</v>
      </c>
      <c r="F1306">
        <v>22.219799999999999</v>
      </c>
      <c r="G1306">
        <v>1075.7</v>
      </c>
      <c r="H1306">
        <v>187.89</v>
      </c>
      <c r="I1306">
        <v>176.65299999999999</v>
      </c>
      <c r="J1306">
        <v>202.2</v>
      </c>
      <c r="K1306">
        <v>811.41</v>
      </c>
      <c r="L1306">
        <v>1.2300499999999999E-3</v>
      </c>
      <c r="M1306">
        <v>0.999529</v>
      </c>
      <c r="N1306">
        <v>0</v>
      </c>
      <c r="O1306" t="s">
        <v>42</v>
      </c>
    </row>
    <row r="1307" spans="1:15" x14ac:dyDescent="0.25">
      <c r="A1307" t="s">
        <v>136</v>
      </c>
      <c r="B1307">
        <v>2436.7800000000002</v>
      </c>
      <c r="C1307">
        <v>2318.87</v>
      </c>
      <c r="D1307">
        <v>2318.46</v>
      </c>
      <c r="E1307">
        <v>2308.23</v>
      </c>
      <c r="F1307">
        <v>22.650600000000001</v>
      </c>
      <c r="G1307">
        <v>1108.33</v>
      </c>
      <c r="H1307">
        <v>191.96600000000001</v>
      </c>
      <c r="I1307">
        <v>190.35400000000001</v>
      </c>
      <c r="J1307">
        <v>205.941</v>
      </c>
      <c r="K1307">
        <v>821.22500000000002</v>
      </c>
      <c r="L1307">
        <v>1.2300499999999999E-3</v>
      </c>
      <c r="M1307">
        <v>0.99997999999999998</v>
      </c>
      <c r="N1307">
        <v>0</v>
      </c>
      <c r="O1307" t="s">
        <v>42</v>
      </c>
    </row>
    <row r="1308" spans="1:15" x14ac:dyDescent="0.25">
      <c r="A1308" t="s">
        <v>136</v>
      </c>
      <c r="B1308">
        <v>2522.0100000000002</v>
      </c>
      <c r="C1308">
        <v>2402.64</v>
      </c>
      <c r="D1308">
        <v>2402.1999999999998</v>
      </c>
      <c r="E1308">
        <v>2391.61</v>
      </c>
      <c r="F1308">
        <v>23.661899999999999</v>
      </c>
      <c r="G1308">
        <v>1139.6099999999999</v>
      </c>
      <c r="H1308">
        <v>199.459</v>
      </c>
      <c r="I1308">
        <v>187.37299999999999</v>
      </c>
      <c r="J1308">
        <v>212.595</v>
      </c>
      <c r="K1308">
        <v>855.86</v>
      </c>
      <c r="L1308">
        <v>1.2300499999999999E-3</v>
      </c>
      <c r="M1308">
        <v>0.99995100000000003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2503.17</v>
      </c>
      <c r="C1309">
        <v>2379.5100000000002</v>
      </c>
      <c r="D1309">
        <v>2379.08</v>
      </c>
      <c r="E1309">
        <v>2368.5300000000002</v>
      </c>
      <c r="F1309">
        <v>23.496099999999998</v>
      </c>
      <c r="G1309">
        <v>1133.8800000000001</v>
      </c>
      <c r="H1309">
        <v>198.61</v>
      </c>
      <c r="I1309">
        <v>186.48099999999999</v>
      </c>
      <c r="J1309">
        <v>211.54</v>
      </c>
      <c r="K1309">
        <v>850.30899999999997</v>
      </c>
      <c r="L1309">
        <v>1.2300600000000001E-3</v>
      </c>
      <c r="M1309">
        <v>0.99967300000000003</v>
      </c>
      <c r="N1309">
        <v>0</v>
      </c>
      <c r="O1309" t="s">
        <v>42</v>
      </c>
    </row>
    <row r="1310" spans="1:15" x14ac:dyDescent="0.25">
      <c r="A1310" t="s">
        <v>136</v>
      </c>
      <c r="B1310">
        <v>2513.4699999999998</v>
      </c>
      <c r="C1310">
        <v>2391.9699999999998</v>
      </c>
      <c r="D1310">
        <v>2391.54</v>
      </c>
      <c r="E1310">
        <v>2381.04</v>
      </c>
      <c r="F1310">
        <v>23.304400000000001</v>
      </c>
      <c r="G1310">
        <v>1155.8399999999999</v>
      </c>
      <c r="H1310">
        <v>196.48400000000001</v>
      </c>
      <c r="I1310">
        <v>184.68600000000001</v>
      </c>
      <c r="J1310">
        <v>241.136</v>
      </c>
      <c r="K1310">
        <v>841.98</v>
      </c>
      <c r="L1310">
        <v>1.2300499999999999E-3</v>
      </c>
      <c r="M1310">
        <v>0.99989399999999995</v>
      </c>
      <c r="N1310">
        <v>0</v>
      </c>
      <c r="O1310" t="s">
        <v>42</v>
      </c>
    </row>
    <row r="1311" spans="1:15" x14ac:dyDescent="0.25">
      <c r="A1311" t="s">
        <v>136</v>
      </c>
      <c r="B1311">
        <v>2438.63</v>
      </c>
      <c r="C1311">
        <v>2317.7399999999998</v>
      </c>
      <c r="D1311">
        <v>2317.3200000000002</v>
      </c>
      <c r="E1311">
        <v>2307.13</v>
      </c>
      <c r="F1311">
        <v>22.702999999999999</v>
      </c>
      <c r="G1311">
        <v>1109.3699999999999</v>
      </c>
      <c r="H1311">
        <v>192.58</v>
      </c>
      <c r="I1311">
        <v>181.24600000000001</v>
      </c>
      <c r="J1311">
        <v>213.696</v>
      </c>
      <c r="K1311">
        <v>824.51499999999999</v>
      </c>
      <c r="L1311">
        <v>1.2300600000000001E-3</v>
      </c>
      <c r="M1311">
        <v>0.99893699999999996</v>
      </c>
      <c r="N1311">
        <v>0</v>
      </c>
      <c r="O1311" t="s">
        <v>42</v>
      </c>
    </row>
    <row r="1312" spans="1:15" x14ac:dyDescent="0.25">
      <c r="A1312" t="s">
        <v>136</v>
      </c>
      <c r="B1312">
        <v>2437.4699999999998</v>
      </c>
      <c r="C1312">
        <v>2319.2600000000002</v>
      </c>
      <c r="D1312">
        <v>2318.84</v>
      </c>
      <c r="E1312">
        <v>2308.62</v>
      </c>
      <c r="F1312">
        <v>22.806899999999999</v>
      </c>
      <c r="G1312">
        <v>1109.52</v>
      </c>
      <c r="H1312">
        <v>192.92500000000001</v>
      </c>
      <c r="I1312">
        <v>181.31700000000001</v>
      </c>
      <c r="J1312">
        <v>206.52799999999999</v>
      </c>
      <c r="K1312">
        <v>825.21600000000001</v>
      </c>
      <c r="L1312">
        <v>1.2300499999999999E-3</v>
      </c>
      <c r="M1312">
        <v>0.999718</v>
      </c>
      <c r="N1312">
        <v>0</v>
      </c>
      <c r="O1312" t="s">
        <v>42</v>
      </c>
    </row>
    <row r="1313" spans="1:15" x14ac:dyDescent="0.25">
      <c r="A1313" t="s">
        <v>136</v>
      </c>
      <c r="B1313">
        <v>2364.39</v>
      </c>
      <c r="C1313">
        <v>2246.36</v>
      </c>
      <c r="D1313">
        <v>2245.9499999999998</v>
      </c>
      <c r="E1313">
        <v>2236.02</v>
      </c>
      <c r="F1313">
        <v>22.004300000000001</v>
      </c>
      <c r="G1313">
        <v>1066.73</v>
      </c>
      <c r="H1313">
        <v>186.54900000000001</v>
      </c>
      <c r="I1313">
        <v>175.41399999999999</v>
      </c>
      <c r="J1313">
        <v>199.58500000000001</v>
      </c>
      <c r="K1313">
        <v>807.48</v>
      </c>
      <c r="L1313">
        <v>1.2300600000000001E-3</v>
      </c>
      <c r="M1313">
        <v>0.99930300000000005</v>
      </c>
      <c r="N1313">
        <v>0</v>
      </c>
      <c r="O1313" t="s">
        <v>42</v>
      </c>
    </row>
    <row r="1314" spans="1:15" x14ac:dyDescent="0.25">
      <c r="A1314" t="s">
        <v>136</v>
      </c>
      <c r="B1314">
        <v>2366.61</v>
      </c>
      <c r="C1314">
        <v>2238.16</v>
      </c>
      <c r="D1314">
        <v>2237.7600000000002</v>
      </c>
      <c r="E1314">
        <v>2227.87</v>
      </c>
      <c r="F1314">
        <v>22.1098</v>
      </c>
      <c r="G1314">
        <v>1068.19</v>
      </c>
      <c r="H1314">
        <v>186.59100000000001</v>
      </c>
      <c r="I1314">
        <v>175.624</v>
      </c>
      <c r="J1314">
        <v>200.28100000000001</v>
      </c>
      <c r="K1314">
        <v>797.78499999999997</v>
      </c>
      <c r="L1314">
        <v>1.2300499999999999E-3</v>
      </c>
      <c r="M1314">
        <v>0.99963100000000005</v>
      </c>
      <c r="N1314">
        <v>0</v>
      </c>
      <c r="O1314" t="s">
        <v>42</v>
      </c>
    </row>
    <row r="1315" spans="1:15" x14ac:dyDescent="0.25">
      <c r="A1315" t="s">
        <v>136</v>
      </c>
      <c r="B1315">
        <v>2428.96</v>
      </c>
      <c r="C1315">
        <v>2311.27</v>
      </c>
      <c r="D1315">
        <v>2310.86</v>
      </c>
      <c r="E1315">
        <v>2300.7199999999998</v>
      </c>
      <c r="F1315">
        <v>22.665800000000001</v>
      </c>
      <c r="G1315">
        <v>1110.22</v>
      </c>
      <c r="H1315">
        <v>190.977</v>
      </c>
      <c r="I1315">
        <v>179.57300000000001</v>
      </c>
      <c r="J1315">
        <v>222.143</v>
      </c>
      <c r="K1315">
        <v>820.12599999999998</v>
      </c>
      <c r="L1315">
        <v>1.2300600000000001E-3</v>
      </c>
      <c r="M1315">
        <v>0.99996600000000002</v>
      </c>
      <c r="N1315">
        <v>0</v>
      </c>
      <c r="O1315" t="s">
        <v>42</v>
      </c>
    </row>
    <row r="1316" spans="1:15" x14ac:dyDescent="0.25">
      <c r="A1316" t="s">
        <v>136</v>
      </c>
      <c r="B1316">
        <v>2392.9899999999998</v>
      </c>
      <c r="C1316">
        <v>2274.8000000000002</v>
      </c>
      <c r="D1316">
        <v>2274.39</v>
      </c>
      <c r="E1316">
        <v>2264.41</v>
      </c>
      <c r="F1316">
        <v>22.1919</v>
      </c>
      <c r="G1316">
        <v>1096.3399999999999</v>
      </c>
      <c r="H1316">
        <v>187.80799999999999</v>
      </c>
      <c r="I1316">
        <v>176.36699999999999</v>
      </c>
      <c r="J1316">
        <v>223.43700000000001</v>
      </c>
      <c r="K1316">
        <v>804</v>
      </c>
      <c r="L1316">
        <v>1.2300499999999999E-3</v>
      </c>
      <c r="M1316">
        <v>0.99974700000000005</v>
      </c>
      <c r="N1316">
        <v>0</v>
      </c>
      <c r="O1316" t="s">
        <v>42</v>
      </c>
    </row>
    <row r="1317" spans="1:15" x14ac:dyDescent="0.25">
      <c r="A1317" t="s">
        <v>136</v>
      </c>
      <c r="B1317">
        <v>2371.46</v>
      </c>
      <c r="C1317">
        <v>2252.94</v>
      </c>
      <c r="D1317">
        <v>2252.54</v>
      </c>
      <c r="E1317">
        <v>2242.63</v>
      </c>
      <c r="F1317">
        <v>22.039100000000001</v>
      </c>
      <c r="G1317">
        <v>1075.32</v>
      </c>
      <c r="H1317">
        <v>186.827</v>
      </c>
      <c r="I1317">
        <v>175.672</v>
      </c>
      <c r="J1317">
        <v>206.62899999999999</v>
      </c>
      <c r="K1317">
        <v>805.024</v>
      </c>
      <c r="L1317">
        <v>1.2300499999999999E-3</v>
      </c>
      <c r="M1317">
        <v>0.99941199999999997</v>
      </c>
      <c r="N1317">
        <v>0</v>
      </c>
      <c r="O1317" t="s">
        <v>42</v>
      </c>
    </row>
    <row r="1318" spans="1:15" x14ac:dyDescent="0.25">
      <c r="A1318" t="s">
        <v>136</v>
      </c>
      <c r="B1318">
        <v>2368.0100000000002</v>
      </c>
      <c r="C1318">
        <v>2249.71</v>
      </c>
      <c r="D1318">
        <v>2249.29</v>
      </c>
      <c r="E1318">
        <v>2239.41</v>
      </c>
      <c r="F1318">
        <v>22.046700000000001</v>
      </c>
      <c r="G1318">
        <v>1068.78</v>
      </c>
      <c r="H1318">
        <v>186.678</v>
      </c>
      <c r="I1318">
        <v>175.66900000000001</v>
      </c>
      <c r="J1318">
        <v>200.56</v>
      </c>
      <c r="K1318">
        <v>808.41700000000003</v>
      </c>
      <c r="L1318">
        <v>1.2300499999999999E-3</v>
      </c>
      <c r="M1318">
        <v>0.99998799999999999</v>
      </c>
      <c r="N1318">
        <v>0</v>
      </c>
      <c r="O1318" t="s">
        <v>42</v>
      </c>
    </row>
    <row r="1319" spans="1:15" x14ac:dyDescent="0.25">
      <c r="A1319" t="s">
        <v>136</v>
      </c>
      <c r="B1319">
        <v>2401.4699999999998</v>
      </c>
      <c r="C1319">
        <v>2283.71</v>
      </c>
      <c r="D1319">
        <v>2283.3000000000002</v>
      </c>
      <c r="E1319">
        <v>2273.23</v>
      </c>
      <c r="F1319">
        <v>22.3978</v>
      </c>
      <c r="G1319">
        <v>1094.1300000000001</v>
      </c>
      <c r="H1319">
        <v>198.87700000000001</v>
      </c>
      <c r="I1319">
        <v>178.44399999999999</v>
      </c>
      <c r="J1319">
        <v>203.37100000000001</v>
      </c>
      <c r="K1319">
        <v>811.298</v>
      </c>
      <c r="L1319">
        <v>1.2300499999999999E-3</v>
      </c>
      <c r="M1319">
        <v>0.99953000000000003</v>
      </c>
      <c r="N1319">
        <v>0</v>
      </c>
      <c r="O1319" t="s">
        <v>42</v>
      </c>
    </row>
    <row r="1320" spans="1:15" x14ac:dyDescent="0.25">
      <c r="A1320" t="s">
        <v>136</v>
      </c>
      <c r="B1320">
        <v>2468.9899999999998</v>
      </c>
      <c r="C1320">
        <v>2345.7600000000002</v>
      </c>
      <c r="D1320">
        <v>2345.34</v>
      </c>
      <c r="E1320">
        <v>2334.94</v>
      </c>
      <c r="F1320">
        <v>23.170500000000001</v>
      </c>
      <c r="G1320">
        <v>1117.9000000000001</v>
      </c>
      <c r="H1320">
        <v>195.43199999999999</v>
      </c>
      <c r="I1320">
        <v>183.798</v>
      </c>
      <c r="J1320">
        <v>209.06800000000001</v>
      </c>
      <c r="K1320">
        <v>837.87</v>
      </c>
      <c r="L1320">
        <v>1.2300499999999999E-3</v>
      </c>
      <c r="M1320">
        <v>0.99989799999999995</v>
      </c>
      <c r="N1320">
        <v>0</v>
      </c>
      <c r="O1320" t="s">
        <v>42</v>
      </c>
    </row>
    <row r="1321" spans="1:15" x14ac:dyDescent="0.25">
      <c r="A1321" t="s">
        <v>136</v>
      </c>
      <c r="B1321">
        <v>2579.7399999999998</v>
      </c>
      <c r="C1321">
        <v>2453.5300000000002</v>
      </c>
      <c r="D1321">
        <v>2453.08</v>
      </c>
      <c r="E1321">
        <v>2442.36</v>
      </c>
      <c r="F1321">
        <v>23.8552</v>
      </c>
      <c r="G1321">
        <v>1188.18</v>
      </c>
      <c r="H1321">
        <v>201.38200000000001</v>
      </c>
      <c r="I1321">
        <v>189.09100000000001</v>
      </c>
      <c r="J1321">
        <v>253.18700000000001</v>
      </c>
      <c r="K1321">
        <v>864.63699999999994</v>
      </c>
      <c r="L1321">
        <v>1.2300600000000001E-3</v>
      </c>
      <c r="M1321">
        <v>0.99993799999999999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2452.39</v>
      </c>
      <c r="C1322">
        <v>2329.48</v>
      </c>
      <c r="D1322">
        <v>2329.06</v>
      </c>
      <c r="E1322">
        <v>2318.8000000000002</v>
      </c>
      <c r="F1322">
        <v>22.9649</v>
      </c>
      <c r="G1322">
        <v>1114.55</v>
      </c>
      <c r="H1322">
        <v>193.62100000000001</v>
      </c>
      <c r="I1322">
        <v>182.12</v>
      </c>
      <c r="J1322">
        <v>207.322</v>
      </c>
      <c r="K1322">
        <v>828.64</v>
      </c>
      <c r="L1322">
        <v>1.23007E-3</v>
      </c>
      <c r="M1322">
        <v>0.99952099999999999</v>
      </c>
      <c r="N1322">
        <v>0</v>
      </c>
      <c r="O1322" t="s">
        <v>42</v>
      </c>
    </row>
    <row r="1323" spans="1:15" x14ac:dyDescent="0.25">
      <c r="A1323" t="s">
        <v>136</v>
      </c>
      <c r="B1323">
        <v>2390.37</v>
      </c>
      <c r="C1323">
        <v>2271.2800000000002</v>
      </c>
      <c r="D1323">
        <v>2270.86</v>
      </c>
      <c r="E1323">
        <v>2260.8200000000002</v>
      </c>
      <c r="F1323">
        <v>22.356999999999999</v>
      </c>
      <c r="G1323">
        <v>1086.5999999999999</v>
      </c>
      <c r="H1323">
        <v>188.79900000000001</v>
      </c>
      <c r="I1323">
        <v>177.56</v>
      </c>
      <c r="J1323">
        <v>208.68299999999999</v>
      </c>
      <c r="K1323">
        <v>808.02700000000004</v>
      </c>
      <c r="L1323">
        <v>1.23007E-3</v>
      </c>
      <c r="M1323">
        <v>0.99961</v>
      </c>
      <c r="N1323">
        <v>0</v>
      </c>
      <c r="O1323" t="s">
        <v>42</v>
      </c>
    </row>
    <row r="1324" spans="1:15" x14ac:dyDescent="0.25">
      <c r="A1324" t="s">
        <v>136</v>
      </c>
      <c r="B1324">
        <v>2413.96</v>
      </c>
      <c r="C1324">
        <v>2282.2800000000002</v>
      </c>
      <c r="D1324">
        <v>2281.85</v>
      </c>
      <c r="E1324">
        <v>2271.7600000000002</v>
      </c>
      <c r="F1324">
        <v>22.4514</v>
      </c>
      <c r="G1324">
        <v>1094.58</v>
      </c>
      <c r="H1324">
        <v>189.43100000000001</v>
      </c>
      <c r="I1324">
        <v>178.28899999999999</v>
      </c>
      <c r="J1324">
        <v>203.82499999999999</v>
      </c>
      <c r="K1324">
        <v>809.63400000000001</v>
      </c>
      <c r="L1324">
        <v>1.2300600000000001E-3</v>
      </c>
      <c r="M1324">
        <v>0.99965199999999999</v>
      </c>
      <c r="N1324">
        <v>0</v>
      </c>
      <c r="O1324" t="s">
        <v>42</v>
      </c>
    </row>
    <row r="1325" spans="1:15" x14ac:dyDescent="0.25">
      <c r="A1325" t="s">
        <v>136</v>
      </c>
      <c r="B1325">
        <v>2360.08</v>
      </c>
      <c r="C1325">
        <v>2241.27</v>
      </c>
      <c r="D1325">
        <v>2240.85</v>
      </c>
      <c r="E1325">
        <v>2230.9499999999998</v>
      </c>
      <c r="F1325">
        <v>22.299199999999999</v>
      </c>
      <c r="G1325">
        <v>1069.51</v>
      </c>
      <c r="H1325">
        <v>186.66399999999999</v>
      </c>
      <c r="I1325">
        <v>175.624</v>
      </c>
      <c r="J1325">
        <v>201.018</v>
      </c>
      <c r="K1325">
        <v>798.923</v>
      </c>
      <c r="L1325">
        <v>1.2300499999999999E-3</v>
      </c>
      <c r="M1325">
        <v>0.99969300000000005</v>
      </c>
      <c r="N1325">
        <v>0</v>
      </c>
      <c r="O1325" t="s">
        <v>42</v>
      </c>
    </row>
    <row r="1326" spans="1:15" x14ac:dyDescent="0.25">
      <c r="A1326" t="s">
        <v>136</v>
      </c>
      <c r="B1326">
        <v>2380.39</v>
      </c>
      <c r="C1326">
        <v>2262.16</v>
      </c>
      <c r="D1326">
        <v>2261.7399999999998</v>
      </c>
      <c r="E1326">
        <v>2251.7800000000002</v>
      </c>
      <c r="F1326">
        <v>22.094899999999999</v>
      </c>
      <c r="G1326">
        <v>1090.48</v>
      </c>
      <c r="H1326">
        <v>186.97399999999999</v>
      </c>
      <c r="I1326">
        <v>178.13</v>
      </c>
      <c r="J1326">
        <v>219.21899999999999</v>
      </c>
      <c r="K1326">
        <v>799.08299999999997</v>
      </c>
      <c r="L1326">
        <v>1.2300499999999999E-3</v>
      </c>
      <c r="M1326">
        <v>0.99958000000000002</v>
      </c>
      <c r="N1326">
        <v>0</v>
      </c>
      <c r="O1326" t="s">
        <v>42</v>
      </c>
    </row>
    <row r="1327" spans="1:15" x14ac:dyDescent="0.25">
      <c r="A1327" t="s">
        <v>136</v>
      </c>
      <c r="B1327">
        <v>2392.33</v>
      </c>
      <c r="C1327">
        <v>2273.3200000000002</v>
      </c>
      <c r="D1327">
        <v>2272.91</v>
      </c>
      <c r="E1327">
        <v>2262.9499999999998</v>
      </c>
      <c r="F1327">
        <v>22.119700000000002</v>
      </c>
      <c r="G1327">
        <v>1098.74</v>
      </c>
      <c r="H1327">
        <v>187.375</v>
      </c>
      <c r="I1327">
        <v>175.761</v>
      </c>
      <c r="J1327">
        <v>222.072</v>
      </c>
      <c r="K1327">
        <v>799.79</v>
      </c>
      <c r="L1327">
        <v>1.2300600000000001E-3</v>
      </c>
      <c r="M1327">
        <v>0.99943199999999999</v>
      </c>
      <c r="N1327">
        <v>0</v>
      </c>
      <c r="O1327" t="s">
        <v>42</v>
      </c>
    </row>
    <row r="1328" spans="1:15" x14ac:dyDescent="0.25">
      <c r="A1328" t="s">
        <v>136</v>
      </c>
      <c r="B1328">
        <v>2439.0500000000002</v>
      </c>
      <c r="C1328">
        <v>2315.96</v>
      </c>
      <c r="D1328">
        <v>2315.54</v>
      </c>
      <c r="E1328">
        <v>2305.25</v>
      </c>
      <c r="F1328">
        <v>22.755700000000001</v>
      </c>
      <c r="G1328">
        <v>1108.1099999999999</v>
      </c>
      <c r="H1328">
        <v>198.94499999999999</v>
      </c>
      <c r="I1328">
        <v>180.952</v>
      </c>
      <c r="J1328">
        <v>206.428</v>
      </c>
      <c r="K1328">
        <v>823.84900000000005</v>
      </c>
      <c r="L1328">
        <v>1.2300499999999999E-3</v>
      </c>
      <c r="M1328">
        <v>0.99994099999999997</v>
      </c>
      <c r="N1328">
        <v>0</v>
      </c>
      <c r="O1328" t="s">
        <v>42</v>
      </c>
    </row>
    <row r="1329" spans="1:25" x14ac:dyDescent="0.25">
      <c r="A1329" t="s">
        <v>136</v>
      </c>
      <c r="B1329">
        <v>2480.35</v>
      </c>
      <c r="C1329">
        <v>2357.5700000000002</v>
      </c>
      <c r="D1329">
        <v>2357.15</v>
      </c>
      <c r="E1329">
        <v>2346.7600000000002</v>
      </c>
      <c r="F1329">
        <v>23.118400000000001</v>
      </c>
      <c r="G1329">
        <v>1129.01</v>
      </c>
      <c r="H1329">
        <v>195.65100000000001</v>
      </c>
      <c r="I1329">
        <v>184.00200000000001</v>
      </c>
      <c r="J1329">
        <v>209.05699999999999</v>
      </c>
      <c r="K1329">
        <v>838.24199999999996</v>
      </c>
      <c r="L1329">
        <v>1.2300499999999999E-3</v>
      </c>
      <c r="M1329">
        <v>0.99925799999999998</v>
      </c>
      <c r="N1329">
        <v>0</v>
      </c>
      <c r="O1329" t="s">
        <v>42</v>
      </c>
    </row>
    <row r="1330" spans="1:25" x14ac:dyDescent="0.25">
      <c r="A1330" t="s">
        <v>136</v>
      </c>
      <c r="B1330">
        <v>2468.37</v>
      </c>
      <c r="C1330">
        <v>2346.6799999999998</v>
      </c>
      <c r="D1330">
        <v>2346.2600000000002</v>
      </c>
      <c r="E1330">
        <v>2335.94</v>
      </c>
      <c r="F1330">
        <v>23.128799999999998</v>
      </c>
      <c r="G1330">
        <v>1114.6099999999999</v>
      </c>
      <c r="H1330">
        <v>194.66300000000001</v>
      </c>
      <c r="I1330">
        <v>183.17099999999999</v>
      </c>
      <c r="J1330">
        <v>208.87100000000001</v>
      </c>
      <c r="K1330">
        <v>843.50400000000002</v>
      </c>
      <c r="L1330">
        <v>1.2300499999999999E-3</v>
      </c>
      <c r="M1330">
        <v>0.99932299999999996</v>
      </c>
      <c r="N1330">
        <v>0</v>
      </c>
      <c r="O1330" t="s">
        <v>42</v>
      </c>
    </row>
    <row r="1331" spans="1:25" x14ac:dyDescent="0.25">
      <c r="A1331" t="s">
        <v>136</v>
      </c>
      <c r="B1331">
        <v>2371.34</v>
      </c>
      <c r="C1331">
        <v>2253.4499999999998</v>
      </c>
      <c r="D1331">
        <v>2253.04</v>
      </c>
      <c r="E1331">
        <v>2243.13</v>
      </c>
      <c r="F1331">
        <v>22.078499999999998</v>
      </c>
      <c r="G1331">
        <v>1083.99</v>
      </c>
      <c r="H1331">
        <v>186.39099999999999</v>
      </c>
      <c r="I1331">
        <v>178.18700000000001</v>
      </c>
      <c r="J1331">
        <v>214.02600000000001</v>
      </c>
      <c r="K1331">
        <v>797.26700000000005</v>
      </c>
      <c r="L1331">
        <v>1.2300499999999999E-3</v>
      </c>
      <c r="M1331">
        <v>0.99871200000000004</v>
      </c>
      <c r="N1331">
        <v>0</v>
      </c>
      <c r="O1331" t="s">
        <v>42</v>
      </c>
    </row>
    <row r="1332" spans="1:25" x14ac:dyDescent="0.25">
      <c r="A1332" t="s">
        <v>136</v>
      </c>
      <c r="B1332">
        <v>2441.58</v>
      </c>
      <c r="C1332">
        <v>2322.9699999999998</v>
      </c>
      <c r="D1332">
        <v>2322.5500000000002</v>
      </c>
      <c r="E1332">
        <v>2312.36</v>
      </c>
      <c r="F1332">
        <v>22.648399999999999</v>
      </c>
      <c r="G1332">
        <v>1118.02</v>
      </c>
      <c r="H1332">
        <v>191.786</v>
      </c>
      <c r="I1332">
        <v>180.35599999999999</v>
      </c>
      <c r="J1332">
        <v>226.69</v>
      </c>
      <c r="K1332">
        <v>822.39800000000002</v>
      </c>
      <c r="L1332">
        <v>1.2300499999999999E-3</v>
      </c>
      <c r="M1332">
        <v>0.99972000000000005</v>
      </c>
      <c r="N1332">
        <v>0</v>
      </c>
      <c r="O1332" t="s">
        <v>42</v>
      </c>
    </row>
    <row r="1333" spans="1:25" x14ac:dyDescent="0.25">
      <c r="A1333" t="s">
        <v>136</v>
      </c>
      <c r="B1333">
        <v>2551.12</v>
      </c>
      <c r="C1333">
        <v>2420.91</v>
      </c>
      <c r="D1333">
        <v>2420.48</v>
      </c>
      <c r="E1333">
        <v>2409.79</v>
      </c>
      <c r="F1333">
        <v>23.856200000000001</v>
      </c>
      <c r="G1333">
        <v>1157.43</v>
      </c>
      <c r="H1333">
        <v>208.13399999999999</v>
      </c>
      <c r="I1333">
        <v>189.13200000000001</v>
      </c>
      <c r="J1333">
        <v>215.34800000000001</v>
      </c>
      <c r="K1333">
        <v>862.36900000000003</v>
      </c>
      <c r="L1333">
        <v>1.2300499999999999E-3</v>
      </c>
      <c r="M1333">
        <v>0.99911700000000003</v>
      </c>
      <c r="N1333">
        <v>0</v>
      </c>
      <c r="O1333" t="s">
        <v>42</v>
      </c>
    </row>
    <row r="1334" spans="1:25" x14ac:dyDescent="0.25">
      <c r="A1334" t="s">
        <v>136</v>
      </c>
      <c r="B1334">
        <v>2387.2800000000002</v>
      </c>
      <c r="C1334">
        <v>2264.9899999999998</v>
      </c>
      <c r="D1334">
        <v>2264.58</v>
      </c>
      <c r="E1334">
        <v>2254.62</v>
      </c>
      <c r="F1334">
        <v>22.229500000000002</v>
      </c>
      <c r="G1334">
        <v>1086.3800000000001</v>
      </c>
      <c r="H1334">
        <v>197.839</v>
      </c>
      <c r="I1334">
        <v>176.75200000000001</v>
      </c>
      <c r="J1334">
        <v>202.12200000000001</v>
      </c>
      <c r="K1334">
        <v>803.59500000000003</v>
      </c>
      <c r="L1334">
        <v>1.2300499999999999E-3</v>
      </c>
      <c r="M1334">
        <v>0.99888200000000005</v>
      </c>
      <c r="N1334">
        <v>0</v>
      </c>
      <c r="O1334" t="s">
        <v>42</v>
      </c>
    </row>
    <row r="1335" spans="1:25" x14ac:dyDescent="0.25">
      <c r="A1335" t="s">
        <v>136</v>
      </c>
      <c r="B1335">
        <v>2370.85</v>
      </c>
      <c r="C1335">
        <v>2253.02</v>
      </c>
      <c r="D1335">
        <v>2252.61</v>
      </c>
      <c r="E1335">
        <v>2242.7199999999998</v>
      </c>
      <c r="F1335">
        <v>22.114999999999998</v>
      </c>
      <c r="G1335">
        <v>1070.96</v>
      </c>
      <c r="H1335">
        <v>187.04499999999999</v>
      </c>
      <c r="I1335">
        <v>175.95</v>
      </c>
      <c r="J1335">
        <v>201.10400000000001</v>
      </c>
      <c r="K1335">
        <v>809.08500000000004</v>
      </c>
      <c r="L1335">
        <v>1.23011E-3</v>
      </c>
      <c r="M1335">
        <v>0.99964399999999998</v>
      </c>
      <c r="N1335">
        <v>0</v>
      </c>
      <c r="O1335" t="s">
        <v>42</v>
      </c>
    </row>
    <row r="1336" spans="1:25" x14ac:dyDescent="0.25">
      <c r="A1336" t="s">
        <v>136</v>
      </c>
      <c r="B1336">
        <v>2428.86</v>
      </c>
      <c r="C1336">
        <v>2310.0500000000002</v>
      </c>
      <c r="D1336">
        <v>2309.64</v>
      </c>
      <c r="E1336">
        <v>2299.4499999999998</v>
      </c>
      <c r="F1336">
        <v>22.809100000000001</v>
      </c>
      <c r="G1336">
        <v>1102.2</v>
      </c>
      <c r="H1336">
        <v>192.33199999999999</v>
      </c>
      <c r="I1336">
        <v>181.06200000000001</v>
      </c>
      <c r="J1336">
        <v>207.02500000000001</v>
      </c>
      <c r="K1336">
        <v>823.851</v>
      </c>
      <c r="L1336">
        <v>1.2300499999999999E-3</v>
      </c>
      <c r="M1336">
        <v>0.99957799999999997</v>
      </c>
      <c r="N1336">
        <v>0</v>
      </c>
      <c r="O1336" t="s">
        <v>42</v>
      </c>
    </row>
    <row r="1337" spans="1:25" x14ac:dyDescent="0.25">
      <c r="A1337" t="s">
        <v>136</v>
      </c>
      <c r="B1337">
        <v>2682.98</v>
      </c>
      <c r="C1337">
        <v>2560.15</v>
      </c>
      <c r="D1337">
        <v>2559.69</v>
      </c>
      <c r="E1337">
        <v>2548.5500000000002</v>
      </c>
      <c r="F1337">
        <v>24.741199999999999</v>
      </c>
      <c r="G1337">
        <v>1242.04</v>
      </c>
      <c r="H1337">
        <v>215.40899999999999</v>
      </c>
      <c r="I1337">
        <v>196.26900000000001</v>
      </c>
      <c r="J1337">
        <v>264.697</v>
      </c>
      <c r="K1337">
        <v>901.86500000000001</v>
      </c>
      <c r="L1337">
        <v>1.2300499999999999E-3</v>
      </c>
      <c r="M1337">
        <v>0.99911499999999998</v>
      </c>
      <c r="N1337">
        <v>0</v>
      </c>
      <c r="O1337" t="s">
        <v>42</v>
      </c>
    </row>
    <row r="1338" spans="1:25" x14ac:dyDescent="0.25">
      <c r="A1338" t="s">
        <v>136</v>
      </c>
      <c r="B1338">
        <v>2837.46</v>
      </c>
      <c r="C1338">
        <v>2714.2</v>
      </c>
      <c r="D1338">
        <v>2713.72</v>
      </c>
      <c r="E1338">
        <v>2701.98</v>
      </c>
      <c r="F1338">
        <v>25.950900000000001</v>
      </c>
      <c r="G1338">
        <v>1324.99</v>
      </c>
      <c r="H1338">
        <v>230.803</v>
      </c>
      <c r="I1338">
        <v>210.78899999999999</v>
      </c>
      <c r="J1338">
        <v>284.20299999999997</v>
      </c>
      <c r="K1338">
        <v>940.83399999999995</v>
      </c>
      <c r="L1338">
        <v>1.23011E-3</v>
      </c>
      <c r="M1338">
        <v>0.99952200000000002</v>
      </c>
      <c r="N1338">
        <v>0</v>
      </c>
      <c r="O1338" t="s">
        <v>42</v>
      </c>
    </row>
    <row r="1339" spans="1:25" x14ac:dyDescent="0.25">
      <c r="A1339" t="s">
        <v>136</v>
      </c>
      <c r="B1339">
        <v>2491.2800000000002</v>
      </c>
      <c r="C1339">
        <v>2372.5100000000002</v>
      </c>
      <c r="D1339">
        <v>2372.09</v>
      </c>
      <c r="E1339">
        <v>2361.91</v>
      </c>
      <c r="F1339">
        <v>22.5228</v>
      </c>
      <c r="G1339">
        <v>1163.3800000000001</v>
      </c>
      <c r="H1339">
        <v>191.50800000000001</v>
      </c>
      <c r="I1339">
        <v>180.94399999999999</v>
      </c>
      <c r="J1339">
        <v>260.66199999999998</v>
      </c>
      <c r="K1339">
        <v>828.19200000000001</v>
      </c>
      <c r="L1339">
        <v>1.2300600000000001E-3</v>
      </c>
      <c r="M1339">
        <v>0.99917100000000003</v>
      </c>
      <c r="N1339">
        <v>0</v>
      </c>
      <c r="O1339" t="s">
        <v>42</v>
      </c>
    </row>
    <row r="1340" spans="1:25" x14ac:dyDescent="0.25">
      <c r="A1340" t="s">
        <v>136</v>
      </c>
      <c r="B1340">
        <v>2548.09</v>
      </c>
      <c r="C1340">
        <v>2412.36</v>
      </c>
      <c r="D1340">
        <v>2411.91</v>
      </c>
      <c r="E1340">
        <v>2401.56</v>
      </c>
      <c r="F1340">
        <v>22.955300000000001</v>
      </c>
      <c r="G1340">
        <v>1167.8699999999999</v>
      </c>
      <c r="H1340">
        <v>195.61500000000001</v>
      </c>
      <c r="I1340">
        <v>183.767</v>
      </c>
      <c r="J1340">
        <v>252.40799999999999</v>
      </c>
      <c r="K1340">
        <v>845.51700000000005</v>
      </c>
      <c r="L1340">
        <v>1.2300600000000001E-3</v>
      </c>
      <c r="M1340">
        <v>0.99973500000000004</v>
      </c>
      <c r="N1340">
        <v>0</v>
      </c>
      <c r="O1340" t="s">
        <v>42</v>
      </c>
    </row>
    <row r="1341" spans="1:25" x14ac:dyDescent="0.25">
      <c r="A1341" t="s">
        <v>136</v>
      </c>
      <c r="B1341">
        <v>2697.93</v>
      </c>
      <c r="C1341">
        <v>2568.6999999999998</v>
      </c>
      <c r="D1341">
        <v>2568.23</v>
      </c>
      <c r="E1341">
        <v>2557.02</v>
      </c>
      <c r="F1341">
        <v>24.836200000000002</v>
      </c>
      <c r="G1341">
        <v>1232.04</v>
      </c>
      <c r="H1341">
        <v>210.07400000000001</v>
      </c>
      <c r="I1341">
        <v>197.48500000000001</v>
      </c>
      <c r="J1341">
        <v>242.30699999999999</v>
      </c>
      <c r="K1341">
        <v>909.39800000000002</v>
      </c>
      <c r="L1341">
        <v>1.2300499999999999E-3</v>
      </c>
      <c r="M1341">
        <v>0.99995999999999996</v>
      </c>
      <c r="N1341">
        <v>28</v>
      </c>
      <c r="O1341" t="s">
        <v>42</v>
      </c>
    </row>
    <row r="1342" spans="1:25" x14ac:dyDescent="0.25">
      <c r="A1342" t="s">
        <v>136</v>
      </c>
      <c r="B1342">
        <v>2568.15</v>
      </c>
      <c r="C1342">
        <v>2418.81</v>
      </c>
      <c r="D1342">
        <v>2418.37</v>
      </c>
      <c r="E1342">
        <v>2407.9499999999998</v>
      </c>
      <c r="F1342">
        <v>23.159600000000001</v>
      </c>
      <c r="G1342">
        <v>1175.97</v>
      </c>
      <c r="H1342">
        <v>197.28399999999999</v>
      </c>
      <c r="I1342">
        <v>185.40100000000001</v>
      </c>
      <c r="J1342">
        <v>243.001</v>
      </c>
      <c r="K1342">
        <v>839.774</v>
      </c>
      <c r="L1342">
        <v>1.2300600000000001E-3</v>
      </c>
      <c r="M1342">
        <v>0.99806499999999998</v>
      </c>
      <c r="N1342">
        <v>0</v>
      </c>
      <c r="O1342" t="s">
        <v>42</v>
      </c>
    </row>
    <row r="1343" spans="1:25" x14ac:dyDescent="0.25">
      <c r="A1343" t="s">
        <v>136</v>
      </c>
      <c r="B1343">
        <v>2717.79</v>
      </c>
      <c r="C1343">
        <v>2591.64</v>
      </c>
      <c r="D1343">
        <v>2591.1799999999998</v>
      </c>
      <c r="E1343">
        <v>2580.2600000000002</v>
      </c>
      <c r="F1343">
        <v>24.174800000000001</v>
      </c>
      <c r="G1343">
        <v>1307.3699999999999</v>
      </c>
      <c r="H1343">
        <v>203.791</v>
      </c>
      <c r="I1343">
        <v>196.012</v>
      </c>
      <c r="J1343">
        <v>347.85899999999998</v>
      </c>
      <c r="K1343">
        <v>877.05</v>
      </c>
      <c r="L1343">
        <v>1.2300600000000001E-3</v>
      </c>
      <c r="M1343">
        <v>0.99971299999999996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2535.71</v>
      </c>
      <c r="C1344">
        <v>2407.63</v>
      </c>
      <c r="D1344">
        <v>2407.19</v>
      </c>
      <c r="E1344">
        <v>2396.66</v>
      </c>
      <c r="F1344">
        <v>23.459199999999999</v>
      </c>
      <c r="G1344">
        <v>1153.56</v>
      </c>
      <c r="H1344">
        <v>201.31100000000001</v>
      </c>
      <c r="I1344">
        <v>186.93100000000001</v>
      </c>
      <c r="J1344">
        <v>216.22</v>
      </c>
      <c r="K1344">
        <v>857.86699999999996</v>
      </c>
      <c r="L1344">
        <v>1.23007E-3</v>
      </c>
      <c r="M1344">
        <v>0.99990299999999999</v>
      </c>
      <c r="N1344">
        <v>0</v>
      </c>
      <c r="O1344" t="s">
        <v>42</v>
      </c>
      <c r="R1344">
        <f>AVERAGE(B1295:B1344)</f>
        <v>2468.4101999999998</v>
      </c>
      <c r="S1344">
        <f>AVERAGE(C1295:C1344)</f>
        <v>2346.2232000000004</v>
      </c>
      <c r="U1344">
        <f>_xlfn.VAR.P(B1295:B1344)</f>
        <v>10289.311037959998</v>
      </c>
      <c r="V1344">
        <f>_xlfn.VAR.P(C1295:C1344)</f>
        <v>9815.9514057599972</v>
      </c>
      <c r="X1344">
        <f>1.96*SQRT(U1344)/50</f>
        <v>3.9763006568129189</v>
      </c>
      <c r="Y1344">
        <f>1.96*SQRT(V1344)/50</f>
        <v>3.8837589482545183</v>
      </c>
    </row>
    <row r="1345" spans="1:14" x14ac:dyDescent="0.25">
      <c r="A1345" t="s">
        <v>137</v>
      </c>
      <c r="B1345">
        <v>123424.18277699999</v>
      </c>
      <c r="C1345" t="s">
        <v>36</v>
      </c>
    </row>
    <row r="1346" spans="1:14" x14ac:dyDescent="0.25">
      <c r="A1346" t="s">
        <v>138</v>
      </c>
      <c r="B1346">
        <v>933.71699999999998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0.99997999999999998</v>
      </c>
      <c r="M1346">
        <v>0</v>
      </c>
      <c r="N1346" t="s">
        <v>42</v>
      </c>
    </row>
    <row r="1347" spans="1:14" x14ac:dyDescent="0.25">
      <c r="A1347" t="s">
        <v>138</v>
      </c>
      <c r="B1347">
        <v>948.22900000000004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0.99939900000000004</v>
      </c>
      <c r="M1347">
        <v>0</v>
      </c>
      <c r="N1347" t="s">
        <v>42</v>
      </c>
    </row>
    <row r="1348" spans="1:14" x14ac:dyDescent="0.25">
      <c r="A1348" t="s">
        <v>138</v>
      </c>
      <c r="B1348">
        <v>1015.09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0.99987000000000004</v>
      </c>
      <c r="M1348">
        <v>0</v>
      </c>
      <c r="N1348" t="s">
        <v>42</v>
      </c>
    </row>
    <row r="1349" spans="1:14" x14ac:dyDescent="0.25">
      <c r="A1349" t="s">
        <v>138</v>
      </c>
      <c r="B1349">
        <v>1027.9100000000001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0.99897800000000003</v>
      </c>
      <c r="M1349">
        <v>0</v>
      </c>
      <c r="N1349" t="s">
        <v>42</v>
      </c>
    </row>
    <row r="1350" spans="1:14" x14ac:dyDescent="0.25">
      <c r="A1350" t="s">
        <v>138</v>
      </c>
      <c r="B1350">
        <v>1098.75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0.99970899999999996</v>
      </c>
      <c r="M1350">
        <v>56</v>
      </c>
      <c r="N1350" t="s">
        <v>42</v>
      </c>
    </row>
    <row r="1351" spans="1:14" x14ac:dyDescent="0.25">
      <c r="A1351" t="s">
        <v>138</v>
      </c>
      <c r="B1351">
        <v>959.26199999999994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0.99990800000000002</v>
      </c>
      <c r="M1351">
        <v>0</v>
      </c>
      <c r="N1351" t="s">
        <v>42</v>
      </c>
    </row>
    <row r="1352" spans="1:14" x14ac:dyDescent="0.25">
      <c r="A1352" t="s">
        <v>138</v>
      </c>
      <c r="B1352">
        <v>1004.97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1.2300600000000001E-3</v>
      </c>
      <c r="L1352">
        <v>0.99992199999999998</v>
      </c>
      <c r="M1352">
        <v>0</v>
      </c>
      <c r="N1352" t="s">
        <v>42</v>
      </c>
    </row>
    <row r="1353" spans="1:14" x14ac:dyDescent="0.25">
      <c r="A1353" t="s">
        <v>138</v>
      </c>
      <c r="B1353">
        <v>915.18499999999995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0.99972700000000003</v>
      </c>
      <c r="M1353">
        <v>0</v>
      </c>
      <c r="N1353" t="s">
        <v>42</v>
      </c>
    </row>
    <row r="1354" spans="1:14" x14ac:dyDescent="0.25">
      <c r="A1354" t="s">
        <v>138</v>
      </c>
      <c r="B1354">
        <v>902.697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0.99946800000000002</v>
      </c>
      <c r="M1354">
        <v>0</v>
      </c>
      <c r="N1354" t="s">
        <v>42</v>
      </c>
    </row>
    <row r="1355" spans="1:14" x14ac:dyDescent="0.25">
      <c r="A1355" t="s">
        <v>138</v>
      </c>
      <c r="B1355">
        <v>1007.5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0.99996499999999999</v>
      </c>
      <c r="M1355">
        <v>0</v>
      </c>
      <c r="N1355" t="s">
        <v>42</v>
      </c>
    </row>
    <row r="1356" spans="1:14" x14ac:dyDescent="0.25">
      <c r="A1356" t="s">
        <v>138</v>
      </c>
      <c r="B1356">
        <v>978.74199999999996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1.2300799999999999E-3</v>
      </c>
      <c r="L1356">
        <v>0.99985000000000002</v>
      </c>
      <c r="M1356">
        <v>0</v>
      </c>
      <c r="N1356" t="s">
        <v>42</v>
      </c>
    </row>
    <row r="1357" spans="1:14" x14ac:dyDescent="0.25">
      <c r="A1357" t="s">
        <v>138</v>
      </c>
      <c r="B1357">
        <v>953.96799999999996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1.23011E-3</v>
      </c>
      <c r="L1357">
        <v>0.99982000000000004</v>
      </c>
      <c r="M1357">
        <v>0</v>
      </c>
      <c r="N1357" t="s">
        <v>42</v>
      </c>
    </row>
    <row r="1358" spans="1:14" x14ac:dyDescent="0.25">
      <c r="A1358" t="s">
        <v>138</v>
      </c>
      <c r="B1358">
        <v>1005.13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1.2300600000000001E-3</v>
      </c>
      <c r="L1358">
        <v>0.99954299999999996</v>
      </c>
      <c r="M1358">
        <v>0</v>
      </c>
      <c r="N1358" t="s">
        <v>42</v>
      </c>
    </row>
    <row r="1359" spans="1:14" x14ac:dyDescent="0.25">
      <c r="A1359" t="s">
        <v>138</v>
      </c>
      <c r="B1359">
        <v>1073.08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0.99988100000000002</v>
      </c>
      <c r="M1359">
        <v>20</v>
      </c>
      <c r="N1359" t="s">
        <v>42</v>
      </c>
    </row>
    <row r="1360" spans="1:14" x14ac:dyDescent="0.25">
      <c r="A1360" t="s">
        <v>138</v>
      </c>
      <c r="B1360">
        <v>1044.31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0.99900999999999995</v>
      </c>
      <c r="M1360">
        <v>0</v>
      </c>
      <c r="N1360" t="s">
        <v>42</v>
      </c>
    </row>
    <row r="1361" spans="1:14" x14ac:dyDescent="0.25">
      <c r="A1361" t="s">
        <v>138</v>
      </c>
      <c r="B1361">
        <v>1022.13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0.99968500000000005</v>
      </c>
      <c r="M1361">
        <v>0</v>
      </c>
      <c r="N1361" t="s">
        <v>42</v>
      </c>
    </row>
    <row r="1362" spans="1:14" x14ac:dyDescent="0.25">
      <c r="A1362" t="s">
        <v>138</v>
      </c>
      <c r="B1362">
        <v>999.67499999999995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0.99964399999999998</v>
      </c>
      <c r="M1362">
        <v>0</v>
      </c>
      <c r="N1362" t="s">
        <v>42</v>
      </c>
    </row>
    <row r="1363" spans="1:14" x14ac:dyDescent="0.25">
      <c r="A1363" t="s">
        <v>138</v>
      </c>
      <c r="B1363">
        <v>928.154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0.99937200000000004</v>
      </c>
      <c r="M1363">
        <v>0</v>
      </c>
      <c r="N1363" t="s">
        <v>42</v>
      </c>
    </row>
    <row r="1364" spans="1:14" x14ac:dyDescent="0.25">
      <c r="A1364" t="s">
        <v>138</v>
      </c>
      <c r="B1364">
        <v>884.68299999999999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0.99970000000000003</v>
      </c>
      <c r="M1364">
        <v>0</v>
      </c>
      <c r="N1364" t="s">
        <v>42</v>
      </c>
    </row>
    <row r="1365" spans="1:14" x14ac:dyDescent="0.25">
      <c r="A1365" t="s">
        <v>138</v>
      </c>
      <c r="B1365">
        <v>897.05600000000004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0.99875800000000003</v>
      </c>
      <c r="M1365">
        <v>0</v>
      </c>
      <c r="N1365" t="s">
        <v>42</v>
      </c>
    </row>
    <row r="1366" spans="1:14" x14ac:dyDescent="0.25">
      <c r="A1366" t="s">
        <v>138</v>
      </c>
      <c r="B1366">
        <v>990.447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1.2300799999999999E-3</v>
      </c>
      <c r="L1366">
        <v>0.99973500000000004</v>
      </c>
      <c r="M1366">
        <v>0</v>
      </c>
      <c r="N1366" t="s">
        <v>42</v>
      </c>
    </row>
    <row r="1367" spans="1:14" x14ac:dyDescent="0.25">
      <c r="A1367" t="s">
        <v>138</v>
      </c>
      <c r="B1367">
        <v>900.17200000000003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0.99978299999999998</v>
      </c>
      <c r="M1367">
        <v>0</v>
      </c>
      <c r="N1367" t="s">
        <v>42</v>
      </c>
    </row>
    <row r="1368" spans="1:14" x14ac:dyDescent="0.25">
      <c r="A1368" t="s">
        <v>138</v>
      </c>
      <c r="B1368">
        <v>865.02700000000004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0.99957399999999996</v>
      </c>
      <c r="M1368">
        <v>0</v>
      </c>
      <c r="N1368" t="s">
        <v>42</v>
      </c>
    </row>
    <row r="1369" spans="1:14" x14ac:dyDescent="0.25">
      <c r="A1369" t="s">
        <v>138</v>
      </c>
      <c r="B1369">
        <v>906.44100000000003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0.99884600000000001</v>
      </c>
      <c r="M1369">
        <v>0</v>
      </c>
      <c r="N1369" t="s">
        <v>42</v>
      </c>
    </row>
    <row r="1370" spans="1:14" x14ac:dyDescent="0.25">
      <c r="A1370" t="s">
        <v>138</v>
      </c>
      <c r="B1370">
        <v>927.14800000000002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0.999892</v>
      </c>
      <c r="M1370">
        <v>0</v>
      </c>
      <c r="N1370" t="s">
        <v>42</v>
      </c>
    </row>
    <row r="1371" spans="1:14" x14ac:dyDescent="0.25">
      <c r="A1371" t="s">
        <v>138</v>
      </c>
      <c r="B1371">
        <v>906.50599999999997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1.2300799999999999E-3</v>
      </c>
      <c r="L1371">
        <v>0.99980899999999995</v>
      </c>
      <c r="M1371">
        <v>0</v>
      </c>
      <c r="N1371" t="s">
        <v>42</v>
      </c>
    </row>
    <row r="1372" spans="1:14" x14ac:dyDescent="0.25">
      <c r="A1372" t="s">
        <v>138</v>
      </c>
      <c r="B1372">
        <v>911.279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1.2300799999999999E-3</v>
      </c>
      <c r="L1372">
        <v>0.99890800000000002</v>
      </c>
      <c r="M1372">
        <v>0</v>
      </c>
      <c r="N1372" t="s">
        <v>42</v>
      </c>
    </row>
    <row r="1373" spans="1:14" x14ac:dyDescent="0.25">
      <c r="A1373" t="s">
        <v>138</v>
      </c>
      <c r="B1373">
        <v>876.31500000000005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0.99987499999999996</v>
      </c>
      <c r="M1373">
        <v>8</v>
      </c>
      <c r="N1373" t="s">
        <v>42</v>
      </c>
    </row>
    <row r="1374" spans="1:14" x14ac:dyDescent="0.25">
      <c r="A1374" t="s">
        <v>138</v>
      </c>
      <c r="B1374">
        <v>935.35699999999997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0.99994099999999997</v>
      </c>
      <c r="M1374">
        <v>0</v>
      </c>
      <c r="N1374" t="s">
        <v>42</v>
      </c>
    </row>
    <row r="1375" spans="1:14" x14ac:dyDescent="0.25">
      <c r="A1375" t="s">
        <v>138</v>
      </c>
      <c r="B1375">
        <v>914.12900000000002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0.999552</v>
      </c>
      <c r="M1375">
        <v>0</v>
      </c>
      <c r="N1375" t="s">
        <v>42</v>
      </c>
    </row>
    <row r="1376" spans="1:14" x14ac:dyDescent="0.25">
      <c r="A1376" t="s">
        <v>138</v>
      </c>
      <c r="B1376">
        <v>1116.03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0.99979099999999999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898.60799999999995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0.99923799999999996</v>
      </c>
      <c r="M1377">
        <v>0</v>
      </c>
      <c r="N1377" t="s">
        <v>42</v>
      </c>
    </row>
    <row r="1378" spans="1:14" x14ac:dyDescent="0.25">
      <c r="A1378" t="s">
        <v>138</v>
      </c>
      <c r="B1378">
        <v>906.69600000000003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0.99992899999999996</v>
      </c>
      <c r="M1378">
        <v>0</v>
      </c>
      <c r="N1378" t="s">
        <v>42</v>
      </c>
    </row>
    <row r="1379" spans="1:14" x14ac:dyDescent="0.25">
      <c r="A1379" t="s">
        <v>138</v>
      </c>
      <c r="B1379">
        <v>999.13699999999994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0.99979700000000005</v>
      </c>
      <c r="M1379">
        <v>0</v>
      </c>
      <c r="N1379" t="s">
        <v>42</v>
      </c>
    </row>
    <row r="1380" spans="1:14" x14ac:dyDescent="0.25">
      <c r="A1380" t="s">
        <v>138</v>
      </c>
      <c r="B1380">
        <v>936.79899999999998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1.23007E-3</v>
      </c>
      <c r="L1380">
        <v>0.99958000000000002</v>
      </c>
      <c r="M1380">
        <v>0</v>
      </c>
      <c r="N1380" t="s">
        <v>42</v>
      </c>
    </row>
    <row r="1381" spans="1:14" x14ac:dyDescent="0.25">
      <c r="A1381" t="s">
        <v>138</v>
      </c>
      <c r="B1381">
        <v>1003.59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0.99996799999999997</v>
      </c>
      <c r="M1381">
        <v>0</v>
      </c>
      <c r="N1381" t="s">
        <v>42</v>
      </c>
    </row>
    <row r="1382" spans="1:14" x14ac:dyDescent="0.25">
      <c r="A1382" t="s">
        <v>138</v>
      </c>
      <c r="B1382">
        <v>893.404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0.99943899999999997</v>
      </c>
      <c r="M1382">
        <v>0</v>
      </c>
      <c r="N1382" t="s">
        <v>42</v>
      </c>
    </row>
    <row r="1383" spans="1:14" x14ac:dyDescent="0.25">
      <c r="A1383" t="s">
        <v>138</v>
      </c>
      <c r="B1383">
        <v>869.89300000000003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1.23011E-3</v>
      </c>
      <c r="L1383">
        <v>0.99992999999999999</v>
      </c>
      <c r="M1383">
        <v>0</v>
      </c>
      <c r="N1383" t="s">
        <v>42</v>
      </c>
    </row>
    <row r="1384" spans="1:14" x14ac:dyDescent="0.25">
      <c r="A1384" t="s">
        <v>138</v>
      </c>
      <c r="B1384">
        <v>914.09900000000005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0.99987499999999996</v>
      </c>
      <c r="M1384">
        <v>0</v>
      </c>
      <c r="N1384" t="s">
        <v>42</v>
      </c>
    </row>
    <row r="1385" spans="1:14" x14ac:dyDescent="0.25">
      <c r="A1385" t="s">
        <v>138</v>
      </c>
      <c r="B1385">
        <v>921.88400000000001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0.99923700000000004</v>
      </c>
      <c r="M1385">
        <v>0</v>
      </c>
      <c r="N1385" t="s">
        <v>42</v>
      </c>
    </row>
    <row r="1386" spans="1:14" x14ac:dyDescent="0.25">
      <c r="A1386" t="s">
        <v>138</v>
      </c>
      <c r="B1386">
        <v>919.37199999999996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0.99973500000000004</v>
      </c>
      <c r="M1386">
        <v>0</v>
      </c>
      <c r="N1386" t="s">
        <v>42</v>
      </c>
    </row>
    <row r="1387" spans="1:14" x14ac:dyDescent="0.25">
      <c r="A1387" t="s">
        <v>138</v>
      </c>
      <c r="B1387">
        <v>914.27800000000002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0.99986699999999995</v>
      </c>
      <c r="M1387">
        <v>0</v>
      </c>
      <c r="N1387" t="s">
        <v>42</v>
      </c>
    </row>
    <row r="1388" spans="1:14" x14ac:dyDescent="0.25">
      <c r="A1388" t="s">
        <v>138</v>
      </c>
      <c r="B1388">
        <v>872.35699999999997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1.23007E-3</v>
      </c>
      <c r="L1388">
        <v>0.998502</v>
      </c>
      <c r="M1388">
        <v>0</v>
      </c>
      <c r="N1388" t="s">
        <v>42</v>
      </c>
    </row>
    <row r="1389" spans="1:14" x14ac:dyDescent="0.25">
      <c r="A1389" t="s">
        <v>138</v>
      </c>
      <c r="B1389">
        <v>884.57799999999997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0.99933499999999997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883.41700000000003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0.99800900000000003</v>
      </c>
      <c r="M1390">
        <v>0</v>
      </c>
      <c r="N1390" t="s">
        <v>42</v>
      </c>
    </row>
    <row r="1391" spans="1:14" x14ac:dyDescent="0.25">
      <c r="A1391" t="s">
        <v>138</v>
      </c>
      <c r="B1391">
        <v>864.50099999999998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0.99977700000000003</v>
      </c>
      <c r="M1391">
        <v>0</v>
      </c>
      <c r="N1391" t="s">
        <v>42</v>
      </c>
    </row>
    <row r="1392" spans="1:14" x14ac:dyDescent="0.25">
      <c r="A1392" t="s">
        <v>138</v>
      </c>
      <c r="B1392">
        <v>875.66600000000005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0.99918399999999996</v>
      </c>
      <c r="M1392">
        <v>0</v>
      </c>
      <c r="N1392" t="s">
        <v>42</v>
      </c>
    </row>
    <row r="1393" spans="1:25" x14ac:dyDescent="0.25">
      <c r="A1393" t="s">
        <v>138</v>
      </c>
      <c r="B1393">
        <v>860.28200000000004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0.99934299999999998</v>
      </c>
      <c r="M1393">
        <v>83</v>
      </c>
      <c r="N1393" t="s">
        <v>42</v>
      </c>
    </row>
    <row r="1394" spans="1:25" x14ac:dyDescent="0.25">
      <c r="A1394" t="s">
        <v>138</v>
      </c>
      <c r="B1394">
        <v>869.37400000000002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1.23007E-3</v>
      </c>
      <c r="L1394">
        <v>0.99897199999999997</v>
      </c>
      <c r="M1394">
        <v>0</v>
      </c>
      <c r="N1394" t="s">
        <v>42</v>
      </c>
    </row>
    <row r="1395" spans="1:25" x14ac:dyDescent="0.25">
      <c r="A1395" t="s">
        <v>138</v>
      </c>
      <c r="B1395">
        <v>871.01400000000001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0.99970099999999995</v>
      </c>
      <c r="M1395">
        <v>0</v>
      </c>
      <c r="N1395" t="s">
        <v>42</v>
      </c>
    </row>
    <row r="1396" spans="1:25" x14ac:dyDescent="0.25">
      <c r="A1396" t="s">
        <v>138</v>
      </c>
      <c r="B1396">
        <v>918.29100000000005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0.99943800000000005</v>
      </c>
      <c r="M1396">
        <v>0</v>
      </c>
      <c r="N1396" t="s">
        <v>42</v>
      </c>
    </row>
    <row r="1397" spans="1:25" x14ac:dyDescent="0.25">
      <c r="A1397" t="s">
        <v>138</v>
      </c>
      <c r="B1397">
        <v>894.351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1.2300600000000001E-3</v>
      </c>
      <c r="L1397">
        <v>0.99982599999999999</v>
      </c>
      <c r="M1397">
        <v>0</v>
      </c>
      <c r="N1397" t="s">
        <v>42</v>
      </c>
    </row>
    <row r="1398" spans="1:25" x14ac:dyDescent="0.25">
      <c r="A1398" t="s">
        <v>138</v>
      </c>
      <c r="B1398">
        <v>915.375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0.99931300000000001</v>
      </c>
      <c r="M1398">
        <v>0</v>
      </c>
      <c r="N1398" t="s">
        <v>42</v>
      </c>
    </row>
    <row r="1399" spans="1:25" x14ac:dyDescent="0.25">
      <c r="A1399" t="s">
        <v>138</v>
      </c>
      <c r="B1399">
        <v>883.36800000000005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0.99857499999999999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902.19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0.99823099999999998</v>
      </c>
      <c r="M1400">
        <v>0</v>
      </c>
      <c r="N1400" t="s">
        <v>42</v>
      </c>
      <c r="R1400">
        <f>AVERAGE(B1351:B1400)</f>
        <v>929.95834000000002</v>
      </c>
      <c r="S1400">
        <f>AVERAGE(C1351:C1400)</f>
        <v>0</v>
      </c>
      <c r="U1400">
        <f>_xlfn.VAR.P(B1351:B1400)</f>
        <v>3377.0236959843996</v>
      </c>
      <c r="V1400">
        <f>_xlfn.VAR.P(C1351:C1400)</f>
        <v>0</v>
      </c>
      <c r="X1400">
        <f>1.96*SQRT(U1400)/50</f>
        <v>2.2779968595670779</v>
      </c>
      <c r="Y1400">
        <f>1.96*SQRT(V1400)/50</f>
        <v>0</v>
      </c>
    </row>
    <row r="1401" spans="1:25" x14ac:dyDescent="0.25">
      <c r="A1401" t="s">
        <v>139</v>
      </c>
      <c r="B1401">
        <v>46500.990999000001</v>
      </c>
      <c r="C1401" t="s">
        <v>36</v>
      </c>
    </row>
    <row r="1402" spans="1:25" x14ac:dyDescent="0.25">
      <c r="A1402" t="s">
        <v>140</v>
      </c>
      <c r="B1402">
        <v>1030.42</v>
      </c>
      <c r="C1402">
        <v>1030.08</v>
      </c>
      <c r="D1402">
        <v>1029.68</v>
      </c>
      <c r="E1402">
        <v>1019.77</v>
      </c>
      <c r="F1402">
        <v>22.134599999999999</v>
      </c>
      <c r="G1402">
        <v>0</v>
      </c>
      <c r="H1402">
        <v>188.035</v>
      </c>
      <c r="I1402">
        <v>0</v>
      </c>
      <c r="J1402">
        <v>1.2300600000000001E-3</v>
      </c>
      <c r="K1402">
        <v>0.99891200000000002</v>
      </c>
      <c r="L1402">
        <v>0</v>
      </c>
      <c r="M1402" t="s">
        <v>42</v>
      </c>
    </row>
    <row r="1403" spans="1:25" x14ac:dyDescent="0.25">
      <c r="A1403" t="s">
        <v>140</v>
      </c>
      <c r="B1403">
        <v>1161.6099999999999</v>
      </c>
      <c r="C1403">
        <v>1161.29</v>
      </c>
      <c r="D1403">
        <v>1160.8399999999999</v>
      </c>
      <c r="E1403">
        <v>1149.75</v>
      </c>
      <c r="F1403">
        <v>24.897400000000001</v>
      </c>
      <c r="G1403">
        <v>0</v>
      </c>
      <c r="H1403">
        <v>214.24700000000001</v>
      </c>
      <c r="I1403">
        <v>0</v>
      </c>
      <c r="J1403">
        <v>1.2300499999999999E-3</v>
      </c>
      <c r="K1403">
        <v>0.99804499999999996</v>
      </c>
      <c r="L1403">
        <v>0</v>
      </c>
      <c r="M1403" t="s">
        <v>42</v>
      </c>
    </row>
    <row r="1404" spans="1:25" x14ac:dyDescent="0.25">
      <c r="A1404" t="s">
        <v>140</v>
      </c>
      <c r="B1404">
        <v>1248.21</v>
      </c>
      <c r="C1404">
        <v>1247.8699999999999</v>
      </c>
      <c r="D1404">
        <v>1247.3800000000001</v>
      </c>
      <c r="E1404">
        <v>1235.3800000000001</v>
      </c>
      <c r="F1404">
        <v>26.838100000000001</v>
      </c>
      <c r="G1404">
        <v>0</v>
      </c>
      <c r="H1404">
        <v>228.143</v>
      </c>
      <c r="I1404">
        <v>0</v>
      </c>
      <c r="J1404">
        <v>1.2300499999999999E-3</v>
      </c>
      <c r="K1404">
        <v>0.99961599999999995</v>
      </c>
      <c r="L1404">
        <v>0</v>
      </c>
      <c r="M1404" t="s">
        <v>42</v>
      </c>
    </row>
    <row r="1405" spans="1:25" x14ac:dyDescent="0.25">
      <c r="A1405" t="s">
        <v>140</v>
      </c>
      <c r="B1405">
        <v>1090.3699999999999</v>
      </c>
      <c r="C1405">
        <v>1089.8</v>
      </c>
      <c r="D1405">
        <v>1089.3499999999999</v>
      </c>
      <c r="E1405">
        <v>1079</v>
      </c>
      <c r="F1405">
        <v>23.134399999999999</v>
      </c>
      <c r="G1405">
        <v>0</v>
      </c>
      <c r="H1405">
        <v>198.52799999999999</v>
      </c>
      <c r="I1405">
        <v>0</v>
      </c>
      <c r="J1405">
        <v>1.23007E-3</v>
      </c>
      <c r="K1405">
        <v>0.99931899999999996</v>
      </c>
      <c r="L1405">
        <v>0</v>
      </c>
      <c r="M1405" t="s">
        <v>42</v>
      </c>
    </row>
    <row r="1406" spans="1:25" x14ac:dyDescent="0.25">
      <c r="A1406" t="s">
        <v>140</v>
      </c>
      <c r="B1406">
        <v>1293.76</v>
      </c>
      <c r="C1406">
        <v>1293.42</v>
      </c>
      <c r="D1406">
        <v>1292.92</v>
      </c>
      <c r="E1406">
        <v>1280.6199999999999</v>
      </c>
      <c r="F1406">
        <v>27.683199999999999</v>
      </c>
      <c r="G1406">
        <v>0</v>
      </c>
      <c r="H1406">
        <v>240.36500000000001</v>
      </c>
      <c r="I1406">
        <v>0</v>
      </c>
      <c r="J1406">
        <v>1.2300499999999999E-3</v>
      </c>
      <c r="K1406">
        <v>0.99967899999999998</v>
      </c>
      <c r="L1406">
        <v>0</v>
      </c>
      <c r="M1406" t="s">
        <v>42</v>
      </c>
    </row>
    <row r="1407" spans="1:25" x14ac:dyDescent="0.25">
      <c r="A1407" t="s">
        <v>140</v>
      </c>
      <c r="B1407">
        <v>1052.71</v>
      </c>
      <c r="C1407">
        <v>1052.3800000000001</v>
      </c>
      <c r="D1407">
        <v>1051.97</v>
      </c>
      <c r="E1407">
        <v>1041.9100000000001</v>
      </c>
      <c r="F1407">
        <v>22.469100000000001</v>
      </c>
      <c r="G1407">
        <v>0</v>
      </c>
      <c r="H1407">
        <v>193.453</v>
      </c>
      <c r="I1407">
        <v>0</v>
      </c>
      <c r="J1407">
        <v>1.2300499999999999E-3</v>
      </c>
      <c r="K1407">
        <v>0.99897199999999997</v>
      </c>
      <c r="L1407">
        <v>0</v>
      </c>
      <c r="M1407" t="s">
        <v>42</v>
      </c>
    </row>
    <row r="1408" spans="1:25" x14ac:dyDescent="0.25">
      <c r="A1408" t="s">
        <v>140</v>
      </c>
      <c r="B1408">
        <v>1171.97</v>
      </c>
      <c r="C1408">
        <v>1171.6500000000001</v>
      </c>
      <c r="D1408">
        <v>1171.19</v>
      </c>
      <c r="E1408">
        <v>1159.8599999999999</v>
      </c>
      <c r="F1408">
        <v>24.8995</v>
      </c>
      <c r="G1408">
        <v>0</v>
      </c>
      <c r="H1408">
        <v>213.05699999999999</v>
      </c>
      <c r="I1408">
        <v>0</v>
      </c>
      <c r="J1408">
        <v>1.2300499999999999E-3</v>
      </c>
      <c r="K1408">
        <v>0.99993699999999996</v>
      </c>
      <c r="L1408">
        <v>0</v>
      </c>
      <c r="M1408" t="s">
        <v>42</v>
      </c>
    </row>
    <row r="1409" spans="1:13" x14ac:dyDescent="0.25">
      <c r="A1409" t="s">
        <v>140</v>
      </c>
      <c r="B1409">
        <v>1247.42</v>
      </c>
      <c r="C1409">
        <v>1247.0899999999999</v>
      </c>
      <c r="D1409">
        <v>1246.5899999999999</v>
      </c>
      <c r="E1409">
        <v>1234.54</v>
      </c>
      <c r="F1409">
        <v>26.838999999999999</v>
      </c>
      <c r="G1409">
        <v>0</v>
      </c>
      <c r="H1409">
        <v>227.75700000000001</v>
      </c>
      <c r="I1409">
        <v>0</v>
      </c>
      <c r="J1409">
        <v>1.2300499999999999E-3</v>
      </c>
      <c r="K1409">
        <v>0.99987999999999999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1071.8</v>
      </c>
      <c r="C1410">
        <v>1071.46</v>
      </c>
      <c r="D1410">
        <v>1071.04</v>
      </c>
      <c r="E1410">
        <v>1060.8599999999999</v>
      </c>
      <c r="F1410">
        <v>34.869</v>
      </c>
      <c r="G1410">
        <v>0</v>
      </c>
      <c r="H1410">
        <v>194.643</v>
      </c>
      <c r="I1410">
        <v>0</v>
      </c>
      <c r="J1410">
        <v>1.2300499999999999E-3</v>
      </c>
      <c r="K1410">
        <v>0.99819000000000002</v>
      </c>
      <c r="L1410">
        <v>0</v>
      </c>
      <c r="M1410" t="s">
        <v>42</v>
      </c>
    </row>
    <row r="1411" spans="1:13" x14ac:dyDescent="0.25">
      <c r="A1411" t="s">
        <v>140</v>
      </c>
      <c r="B1411">
        <v>1064.3800000000001</v>
      </c>
      <c r="C1411">
        <v>1064.05</v>
      </c>
      <c r="D1411">
        <v>1063.6400000000001</v>
      </c>
      <c r="E1411">
        <v>1053.44</v>
      </c>
      <c r="F1411">
        <v>22.826499999999999</v>
      </c>
      <c r="G1411">
        <v>0</v>
      </c>
      <c r="H1411">
        <v>195.59700000000001</v>
      </c>
      <c r="I1411">
        <v>0</v>
      </c>
      <c r="J1411">
        <v>1.2300499999999999E-3</v>
      </c>
      <c r="K1411">
        <v>0.99988600000000005</v>
      </c>
      <c r="L1411">
        <v>0</v>
      </c>
      <c r="M1411" t="s">
        <v>42</v>
      </c>
    </row>
    <row r="1412" spans="1:13" x14ac:dyDescent="0.25">
      <c r="A1412" t="s">
        <v>140</v>
      </c>
      <c r="B1412">
        <v>1057.69</v>
      </c>
      <c r="C1412">
        <v>1057.3800000000001</v>
      </c>
      <c r="D1412">
        <v>1056.97</v>
      </c>
      <c r="E1412">
        <v>1046.8800000000001</v>
      </c>
      <c r="F1412">
        <v>22.587399999999999</v>
      </c>
      <c r="G1412">
        <v>0</v>
      </c>
      <c r="H1412">
        <v>193.87100000000001</v>
      </c>
      <c r="I1412">
        <v>0</v>
      </c>
      <c r="J1412">
        <v>1.2300499999999999E-3</v>
      </c>
      <c r="K1412">
        <v>0.99977400000000005</v>
      </c>
      <c r="L1412">
        <v>0</v>
      </c>
      <c r="M1412" t="s">
        <v>42</v>
      </c>
    </row>
    <row r="1413" spans="1:13" x14ac:dyDescent="0.25">
      <c r="A1413" t="s">
        <v>140</v>
      </c>
      <c r="B1413">
        <v>1264.96</v>
      </c>
      <c r="C1413">
        <v>1264.6199999999999</v>
      </c>
      <c r="D1413">
        <v>1264.1300000000001</v>
      </c>
      <c r="E1413">
        <v>1252.24</v>
      </c>
      <c r="F1413">
        <v>26.823499999999999</v>
      </c>
      <c r="G1413">
        <v>0</v>
      </c>
      <c r="H1413">
        <v>229.095</v>
      </c>
      <c r="I1413">
        <v>0</v>
      </c>
      <c r="J1413">
        <v>1.2300600000000001E-3</v>
      </c>
      <c r="K1413">
        <v>0.999915</v>
      </c>
      <c r="L1413">
        <v>0</v>
      </c>
      <c r="M1413" t="s">
        <v>42</v>
      </c>
    </row>
    <row r="1414" spans="1:13" x14ac:dyDescent="0.25">
      <c r="A1414" t="s">
        <v>140</v>
      </c>
      <c r="B1414">
        <v>1040.81</v>
      </c>
      <c r="C1414">
        <v>1040.45</v>
      </c>
      <c r="D1414">
        <v>1040.04</v>
      </c>
      <c r="E1414">
        <v>1030.03</v>
      </c>
      <c r="F1414">
        <v>22.351400000000002</v>
      </c>
      <c r="G1414">
        <v>0</v>
      </c>
      <c r="H1414">
        <v>191.411</v>
      </c>
      <c r="I1414">
        <v>0</v>
      </c>
      <c r="J1414">
        <v>1.2301E-3</v>
      </c>
      <c r="K1414">
        <v>0.99961</v>
      </c>
      <c r="L1414">
        <v>0</v>
      </c>
      <c r="M1414" t="s">
        <v>42</v>
      </c>
    </row>
    <row r="1415" spans="1:13" x14ac:dyDescent="0.25">
      <c r="A1415" t="s">
        <v>140</v>
      </c>
      <c r="B1415">
        <v>1255.06</v>
      </c>
      <c r="C1415">
        <v>1254.74</v>
      </c>
      <c r="D1415">
        <v>1254.25</v>
      </c>
      <c r="E1415">
        <v>1242.29</v>
      </c>
      <c r="F1415">
        <v>26.795100000000001</v>
      </c>
      <c r="G1415">
        <v>0</v>
      </c>
      <c r="H1415">
        <v>227.66900000000001</v>
      </c>
      <c r="I1415">
        <v>0</v>
      </c>
      <c r="J1415">
        <v>1.2300499999999999E-3</v>
      </c>
      <c r="K1415">
        <v>0.99996300000000005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1068.96</v>
      </c>
      <c r="C1416">
        <v>1068.6300000000001</v>
      </c>
      <c r="D1416">
        <v>1068.21</v>
      </c>
      <c r="E1416">
        <v>1057.9100000000001</v>
      </c>
      <c r="F1416">
        <v>22.905999999999999</v>
      </c>
      <c r="G1416">
        <v>0</v>
      </c>
      <c r="H1416">
        <v>196.27799999999999</v>
      </c>
      <c r="I1416">
        <v>0</v>
      </c>
      <c r="J1416">
        <v>1.2300499999999999E-3</v>
      </c>
      <c r="K1416">
        <v>0.99950499999999998</v>
      </c>
      <c r="L1416">
        <v>0</v>
      </c>
      <c r="M1416" t="s">
        <v>42</v>
      </c>
    </row>
    <row r="1417" spans="1:13" x14ac:dyDescent="0.25">
      <c r="A1417" t="s">
        <v>140</v>
      </c>
      <c r="B1417">
        <v>1192.1600000000001</v>
      </c>
      <c r="C1417">
        <v>1191.83</v>
      </c>
      <c r="D1417">
        <v>1191.3699999999999</v>
      </c>
      <c r="E1417">
        <v>1180.01</v>
      </c>
      <c r="F1417">
        <v>25.375800000000002</v>
      </c>
      <c r="G1417">
        <v>0</v>
      </c>
      <c r="H1417">
        <v>217.06399999999999</v>
      </c>
      <c r="I1417">
        <v>0</v>
      </c>
      <c r="J1417">
        <v>1.2300600000000001E-3</v>
      </c>
      <c r="K1417">
        <v>0.99990800000000002</v>
      </c>
      <c r="L1417">
        <v>0</v>
      </c>
      <c r="M1417" t="s">
        <v>42</v>
      </c>
    </row>
    <row r="1418" spans="1:13" x14ac:dyDescent="0.25">
      <c r="A1418" t="s">
        <v>140</v>
      </c>
      <c r="B1418">
        <v>1113.21</v>
      </c>
      <c r="C1418">
        <v>1112.8599999999999</v>
      </c>
      <c r="D1418">
        <v>1112.42</v>
      </c>
      <c r="E1418">
        <v>1101.75</v>
      </c>
      <c r="F1418">
        <v>23.900700000000001</v>
      </c>
      <c r="G1418">
        <v>0</v>
      </c>
      <c r="H1418">
        <v>204.124</v>
      </c>
      <c r="I1418">
        <v>0</v>
      </c>
      <c r="J1418">
        <v>1.2300499999999999E-3</v>
      </c>
      <c r="K1418">
        <v>0.99910600000000005</v>
      </c>
      <c r="L1418">
        <v>0</v>
      </c>
      <c r="M1418" t="s">
        <v>42</v>
      </c>
    </row>
    <row r="1419" spans="1:13" x14ac:dyDescent="0.25">
      <c r="A1419" t="s">
        <v>140</v>
      </c>
      <c r="B1419">
        <v>1143.51</v>
      </c>
      <c r="C1419">
        <v>1143.17</v>
      </c>
      <c r="D1419">
        <v>1142.72</v>
      </c>
      <c r="E1419">
        <v>1131.8599999999999</v>
      </c>
      <c r="F1419">
        <v>24.3049</v>
      </c>
      <c r="G1419">
        <v>0</v>
      </c>
      <c r="H1419">
        <v>207.37899999999999</v>
      </c>
      <c r="I1419">
        <v>0</v>
      </c>
      <c r="J1419">
        <v>1.2300499999999999E-3</v>
      </c>
      <c r="K1419">
        <v>0.99958800000000003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1129.54</v>
      </c>
      <c r="C1420">
        <v>1128.8800000000001</v>
      </c>
      <c r="D1420">
        <v>1128.43</v>
      </c>
      <c r="E1420">
        <v>1117.5899999999999</v>
      </c>
      <c r="F1420">
        <v>24.137599999999999</v>
      </c>
      <c r="G1420">
        <v>0</v>
      </c>
      <c r="H1420">
        <v>206.63</v>
      </c>
      <c r="I1420">
        <v>0</v>
      </c>
      <c r="J1420">
        <v>1.2300499999999999E-3</v>
      </c>
      <c r="K1420">
        <v>0.99989099999999997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1152.31</v>
      </c>
      <c r="C1421">
        <v>1151.98</v>
      </c>
      <c r="D1421">
        <v>1151.53</v>
      </c>
      <c r="E1421">
        <v>1140.52</v>
      </c>
      <c r="F1421">
        <v>24.628799999999998</v>
      </c>
      <c r="G1421">
        <v>0</v>
      </c>
      <c r="H1421">
        <v>211.03899999999999</v>
      </c>
      <c r="I1421">
        <v>0</v>
      </c>
      <c r="J1421">
        <v>1.2300499999999999E-3</v>
      </c>
      <c r="K1421">
        <v>0.99989399999999995</v>
      </c>
      <c r="L1421">
        <v>0</v>
      </c>
      <c r="M1421" t="s">
        <v>42</v>
      </c>
    </row>
    <row r="1422" spans="1:13" x14ac:dyDescent="0.25">
      <c r="A1422" t="s">
        <v>140</v>
      </c>
      <c r="B1422">
        <v>1064.25</v>
      </c>
      <c r="C1422">
        <v>1063.9100000000001</v>
      </c>
      <c r="D1422">
        <v>1063.49</v>
      </c>
      <c r="E1422">
        <v>1053.4000000000001</v>
      </c>
      <c r="F1422">
        <v>22.595600000000001</v>
      </c>
      <c r="G1422">
        <v>0</v>
      </c>
      <c r="H1422">
        <v>201.649</v>
      </c>
      <c r="I1422">
        <v>0</v>
      </c>
      <c r="J1422">
        <v>1.2300499999999999E-3</v>
      </c>
      <c r="K1422">
        <v>0.99996200000000002</v>
      </c>
      <c r="L1422">
        <v>0</v>
      </c>
      <c r="M1422" t="s">
        <v>42</v>
      </c>
    </row>
    <row r="1423" spans="1:13" x14ac:dyDescent="0.25">
      <c r="A1423" t="s">
        <v>140</v>
      </c>
      <c r="B1423">
        <v>1145.3599999999999</v>
      </c>
      <c r="C1423">
        <v>1145.02</v>
      </c>
      <c r="D1423">
        <v>1144.57</v>
      </c>
      <c r="E1423">
        <v>1133.6400000000001</v>
      </c>
      <c r="F1423">
        <v>24.587399999999999</v>
      </c>
      <c r="G1423">
        <v>0</v>
      </c>
      <c r="H1423">
        <v>209.88300000000001</v>
      </c>
      <c r="I1423">
        <v>0</v>
      </c>
      <c r="J1423">
        <v>1.23007E-3</v>
      </c>
      <c r="K1423">
        <v>0.99987899999999996</v>
      </c>
      <c r="L1423">
        <v>0</v>
      </c>
      <c r="M1423" t="s">
        <v>42</v>
      </c>
    </row>
    <row r="1424" spans="1:13" x14ac:dyDescent="0.25">
      <c r="A1424" t="s">
        <v>140</v>
      </c>
      <c r="B1424">
        <v>1185</v>
      </c>
      <c r="C1424">
        <v>1184.6600000000001</v>
      </c>
      <c r="D1424">
        <v>1184.19</v>
      </c>
      <c r="E1424">
        <v>1172.8900000000001</v>
      </c>
      <c r="F1424">
        <v>25.141200000000001</v>
      </c>
      <c r="G1424">
        <v>0</v>
      </c>
      <c r="H1424">
        <v>215.62299999999999</v>
      </c>
      <c r="I1424">
        <v>0</v>
      </c>
      <c r="J1424">
        <v>1.2300499999999999E-3</v>
      </c>
      <c r="K1424">
        <v>0.99978800000000001</v>
      </c>
      <c r="L1424">
        <v>0</v>
      </c>
      <c r="M1424" t="s">
        <v>42</v>
      </c>
    </row>
    <row r="1425" spans="1:13" x14ac:dyDescent="0.25">
      <c r="A1425" t="s">
        <v>140</v>
      </c>
      <c r="B1425">
        <v>1094.2</v>
      </c>
      <c r="C1425">
        <v>1093.8699999999999</v>
      </c>
      <c r="D1425">
        <v>1093.44</v>
      </c>
      <c r="E1425">
        <v>1082.92</v>
      </c>
      <c r="F1425">
        <v>23.468499999999999</v>
      </c>
      <c r="G1425">
        <v>0</v>
      </c>
      <c r="H1425">
        <v>200.946</v>
      </c>
      <c r="I1425">
        <v>0</v>
      </c>
      <c r="J1425">
        <v>1.2300499999999999E-3</v>
      </c>
      <c r="K1425">
        <v>0.99992000000000003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1086.4000000000001</v>
      </c>
      <c r="C1426">
        <v>1086.08</v>
      </c>
      <c r="D1426">
        <v>1085.6500000000001</v>
      </c>
      <c r="E1426">
        <v>1075.32</v>
      </c>
      <c r="F1426">
        <v>23.118200000000002</v>
      </c>
      <c r="G1426">
        <v>0</v>
      </c>
      <c r="H1426">
        <v>197.95</v>
      </c>
      <c r="I1426">
        <v>0</v>
      </c>
      <c r="J1426">
        <v>1.2300499999999999E-3</v>
      </c>
      <c r="K1426">
        <v>0.99979099999999999</v>
      </c>
      <c r="L1426">
        <v>0</v>
      </c>
      <c r="M1426" t="s">
        <v>42</v>
      </c>
    </row>
    <row r="1427" spans="1:13" x14ac:dyDescent="0.25">
      <c r="A1427" t="s">
        <v>140</v>
      </c>
      <c r="B1427">
        <v>1184.3800000000001</v>
      </c>
      <c r="C1427">
        <v>1184.05</v>
      </c>
      <c r="D1427">
        <v>1183.58</v>
      </c>
      <c r="E1427">
        <v>1172.4000000000001</v>
      </c>
      <c r="F1427">
        <v>25.040600000000001</v>
      </c>
      <c r="G1427">
        <v>0</v>
      </c>
      <c r="H1427">
        <v>214.63499999999999</v>
      </c>
      <c r="I1427">
        <v>0</v>
      </c>
      <c r="J1427">
        <v>1.2300499999999999E-3</v>
      </c>
      <c r="K1427">
        <v>0.99984899999999999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1060.1199999999999</v>
      </c>
      <c r="C1428">
        <v>1059.77</v>
      </c>
      <c r="D1428">
        <v>1059.3499999999999</v>
      </c>
      <c r="E1428">
        <v>1049.18</v>
      </c>
      <c r="F1428">
        <v>22.702500000000001</v>
      </c>
      <c r="G1428">
        <v>0</v>
      </c>
      <c r="H1428">
        <v>194.715</v>
      </c>
      <c r="I1428">
        <v>0</v>
      </c>
      <c r="J1428">
        <v>1.2300499999999999E-3</v>
      </c>
      <c r="K1428">
        <v>0.99996799999999997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1080.55</v>
      </c>
      <c r="C1429">
        <v>1080.23</v>
      </c>
      <c r="D1429">
        <v>1079.8</v>
      </c>
      <c r="E1429">
        <v>1069.44</v>
      </c>
      <c r="F1429">
        <v>23.128799999999998</v>
      </c>
      <c r="G1429">
        <v>0</v>
      </c>
      <c r="H1429">
        <v>198.01599999999999</v>
      </c>
      <c r="I1429">
        <v>0</v>
      </c>
      <c r="J1429">
        <v>1.2300499999999999E-3</v>
      </c>
      <c r="K1429">
        <v>0.999861</v>
      </c>
      <c r="L1429">
        <v>0</v>
      </c>
      <c r="M1429" t="s">
        <v>42</v>
      </c>
    </row>
    <row r="1430" spans="1:13" x14ac:dyDescent="0.25">
      <c r="A1430" t="s">
        <v>140</v>
      </c>
      <c r="B1430">
        <v>1171.81</v>
      </c>
      <c r="C1430">
        <v>1171.47</v>
      </c>
      <c r="D1430">
        <v>1171.01</v>
      </c>
      <c r="E1430">
        <v>1159.72</v>
      </c>
      <c r="F1430">
        <v>25.084</v>
      </c>
      <c r="G1430">
        <v>0</v>
      </c>
      <c r="H1430">
        <v>214.5</v>
      </c>
      <c r="I1430">
        <v>0</v>
      </c>
      <c r="J1430">
        <v>1.2300499999999999E-3</v>
      </c>
      <c r="K1430">
        <v>0.99983900000000003</v>
      </c>
      <c r="L1430">
        <v>0</v>
      </c>
      <c r="M1430" t="s">
        <v>42</v>
      </c>
    </row>
    <row r="1431" spans="1:13" x14ac:dyDescent="0.25">
      <c r="A1431" t="s">
        <v>140</v>
      </c>
      <c r="B1431">
        <v>1272.45</v>
      </c>
      <c r="C1431">
        <v>1272.1199999999999</v>
      </c>
      <c r="D1431">
        <v>1271.6199999999999</v>
      </c>
      <c r="E1431">
        <v>1259.55</v>
      </c>
      <c r="F1431">
        <v>27.0745</v>
      </c>
      <c r="G1431">
        <v>0</v>
      </c>
      <c r="H1431">
        <v>231.01499999999999</v>
      </c>
      <c r="I1431">
        <v>0</v>
      </c>
      <c r="J1431">
        <v>1.2300499999999999E-3</v>
      </c>
      <c r="K1431">
        <v>0.99985100000000005</v>
      </c>
      <c r="L1431">
        <v>0</v>
      </c>
      <c r="M1431" t="s">
        <v>42</v>
      </c>
    </row>
    <row r="1432" spans="1:13" x14ac:dyDescent="0.25">
      <c r="A1432" t="s">
        <v>140</v>
      </c>
      <c r="B1432">
        <v>1139.06</v>
      </c>
      <c r="C1432">
        <v>1138.6600000000001</v>
      </c>
      <c r="D1432">
        <v>1138.22</v>
      </c>
      <c r="E1432">
        <v>1127.46</v>
      </c>
      <c r="F1432">
        <v>24.364699999999999</v>
      </c>
      <c r="G1432">
        <v>0</v>
      </c>
      <c r="H1432">
        <v>208.89</v>
      </c>
      <c r="I1432">
        <v>0</v>
      </c>
      <c r="J1432">
        <v>1.2301E-3</v>
      </c>
      <c r="K1432">
        <v>0.99997000000000003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1094.3900000000001</v>
      </c>
      <c r="C1433">
        <v>1093.99</v>
      </c>
      <c r="D1433">
        <v>1093.56</v>
      </c>
      <c r="E1433">
        <v>1083.1099999999999</v>
      </c>
      <c r="F1433">
        <v>23.316700000000001</v>
      </c>
      <c r="G1433">
        <v>0</v>
      </c>
      <c r="H1433">
        <v>199.99600000000001</v>
      </c>
      <c r="I1433">
        <v>0</v>
      </c>
      <c r="J1433">
        <v>1.2300499999999999E-3</v>
      </c>
      <c r="K1433">
        <v>0.997919</v>
      </c>
      <c r="L1433">
        <v>0</v>
      </c>
      <c r="M1433" t="s">
        <v>42</v>
      </c>
    </row>
    <row r="1434" spans="1:13" x14ac:dyDescent="0.25">
      <c r="A1434" t="s">
        <v>140</v>
      </c>
      <c r="B1434">
        <v>1156.99</v>
      </c>
      <c r="C1434">
        <v>1156.6500000000001</v>
      </c>
      <c r="D1434">
        <v>1156.2</v>
      </c>
      <c r="E1434">
        <v>1145.27</v>
      </c>
      <c r="F1434">
        <v>24.596699999999998</v>
      </c>
      <c r="G1434">
        <v>0</v>
      </c>
      <c r="H1434">
        <v>210.51499999999999</v>
      </c>
      <c r="I1434">
        <v>0</v>
      </c>
      <c r="J1434">
        <v>1.2300600000000001E-3</v>
      </c>
      <c r="K1434">
        <v>0.99899099999999996</v>
      </c>
      <c r="L1434">
        <v>0</v>
      </c>
      <c r="M1434" t="s">
        <v>42</v>
      </c>
    </row>
    <row r="1435" spans="1:13" x14ac:dyDescent="0.25">
      <c r="A1435" t="s">
        <v>140</v>
      </c>
      <c r="B1435">
        <v>1157.77</v>
      </c>
      <c r="C1435">
        <v>1157.44</v>
      </c>
      <c r="D1435">
        <v>1156.99</v>
      </c>
      <c r="E1435">
        <v>1145.93</v>
      </c>
      <c r="F1435">
        <v>24.8247</v>
      </c>
      <c r="G1435">
        <v>0</v>
      </c>
      <c r="H1435">
        <v>212.077</v>
      </c>
      <c r="I1435">
        <v>0</v>
      </c>
      <c r="J1435">
        <v>1.2300499999999999E-3</v>
      </c>
      <c r="K1435">
        <v>0.99997599999999998</v>
      </c>
      <c r="L1435">
        <v>0</v>
      </c>
      <c r="M1435" t="s">
        <v>42</v>
      </c>
    </row>
    <row r="1436" spans="1:13" x14ac:dyDescent="0.25">
      <c r="A1436" t="s">
        <v>140</v>
      </c>
      <c r="B1436">
        <v>1097.03</v>
      </c>
      <c r="C1436">
        <v>1096.7</v>
      </c>
      <c r="D1436">
        <v>1096.28</v>
      </c>
      <c r="E1436">
        <v>1085.9100000000001</v>
      </c>
      <c r="F1436">
        <v>23.234300000000001</v>
      </c>
      <c r="G1436">
        <v>0</v>
      </c>
      <c r="H1436">
        <v>199.143</v>
      </c>
      <c r="I1436">
        <v>0</v>
      </c>
      <c r="J1436">
        <v>1.23007E-3</v>
      </c>
      <c r="K1436">
        <v>0.99983500000000003</v>
      </c>
      <c r="L1436">
        <v>0</v>
      </c>
      <c r="M1436" t="s">
        <v>42</v>
      </c>
    </row>
    <row r="1437" spans="1:13" x14ac:dyDescent="0.25">
      <c r="A1437" t="s">
        <v>140</v>
      </c>
      <c r="B1437">
        <v>1158.82</v>
      </c>
      <c r="C1437">
        <v>1158.48</v>
      </c>
      <c r="D1437">
        <v>1158.03</v>
      </c>
      <c r="E1437">
        <v>1146.97</v>
      </c>
      <c r="F1437">
        <v>24.7257</v>
      </c>
      <c r="G1437">
        <v>0</v>
      </c>
      <c r="H1437">
        <v>212.15700000000001</v>
      </c>
      <c r="I1437">
        <v>0</v>
      </c>
      <c r="J1437">
        <v>1.2300499999999999E-3</v>
      </c>
      <c r="K1437">
        <v>0.999614</v>
      </c>
      <c r="L1437">
        <v>0</v>
      </c>
      <c r="M1437" t="s">
        <v>42</v>
      </c>
    </row>
    <row r="1438" spans="1:13" x14ac:dyDescent="0.25">
      <c r="A1438" t="s">
        <v>140</v>
      </c>
      <c r="B1438">
        <v>1152.24</v>
      </c>
      <c r="C1438">
        <v>1151.8699999999999</v>
      </c>
      <c r="D1438">
        <v>1151.42</v>
      </c>
      <c r="E1438">
        <v>1140.55</v>
      </c>
      <c r="F1438">
        <v>24.512499999999999</v>
      </c>
      <c r="G1438">
        <v>0</v>
      </c>
      <c r="H1438">
        <v>210.518</v>
      </c>
      <c r="I1438">
        <v>0</v>
      </c>
      <c r="J1438">
        <v>1.2300499999999999E-3</v>
      </c>
      <c r="K1438">
        <v>0.99978500000000003</v>
      </c>
      <c r="L1438">
        <v>0</v>
      </c>
      <c r="M1438" t="s">
        <v>42</v>
      </c>
    </row>
    <row r="1439" spans="1:13" x14ac:dyDescent="0.25">
      <c r="A1439" t="s">
        <v>140</v>
      </c>
      <c r="B1439">
        <v>1215.03</v>
      </c>
      <c r="C1439">
        <v>1214.68</v>
      </c>
      <c r="D1439">
        <v>1214.21</v>
      </c>
      <c r="E1439">
        <v>1202.6500000000001</v>
      </c>
      <c r="F1439">
        <v>25.938800000000001</v>
      </c>
      <c r="G1439">
        <v>0</v>
      </c>
      <c r="H1439">
        <v>222.27600000000001</v>
      </c>
      <c r="I1439">
        <v>0</v>
      </c>
      <c r="J1439">
        <v>1.2300499999999999E-3</v>
      </c>
      <c r="K1439">
        <v>0.99982499999999996</v>
      </c>
      <c r="L1439">
        <v>0</v>
      </c>
      <c r="M1439" t="s">
        <v>42</v>
      </c>
    </row>
    <row r="1440" spans="1:13" x14ac:dyDescent="0.25">
      <c r="A1440" t="s">
        <v>140</v>
      </c>
      <c r="B1440">
        <v>1122.1400000000001</v>
      </c>
      <c r="C1440">
        <v>1121.55</v>
      </c>
      <c r="D1440">
        <v>1121.0999999999999</v>
      </c>
      <c r="E1440">
        <v>1110.52</v>
      </c>
      <c r="F1440">
        <v>23.800999999999998</v>
      </c>
      <c r="G1440">
        <v>0</v>
      </c>
      <c r="H1440">
        <v>204.214</v>
      </c>
      <c r="I1440">
        <v>0</v>
      </c>
      <c r="J1440">
        <v>1.2300600000000001E-3</v>
      </c>
      <c r="K1440">
        <v>0.99993399999999999</v>
      </c>
      <c r="L1440">
        <v>0</v>
      </c>
      <c r="M1440" t="s">
        <v>42</v>
      </c>
    </row>
    <row r="1441" spans="1:25" x14ac:dyDescent="0.25">
      <c r="A1441" t="s">
        <v>140</v>
      </c>
      <c r="B1441">
        <v>1269.3900000000001</v>
      </c>
      <c r="C1441">
        <v>1268.71</v>
      </c>
      <c r="D1441">
        <v>1268.22</v>
      </c>
      <c r="E1441">
        <v>1256.18</v>
      </c>
      <c r="F1441">
        <v>26.9556</v>
      </c>
      <c r="G1441">
        <v>0</v>
      </c>
      <c r="H1441">
        <v>230.92</v>
      </c>
      <c r="I1441">
        <v>0</v>
      </c>
      <c r="J1441">
        <v>1.23007E-3</v>
      </c>
      <c r="K1441">
        <v>0.999309</v>
      </c>
      <c r="L1441">
        <v>0</v>
      </c>
      <c r="M1441" t="s">
        <v>42</v>
      </c>
    </row>
    <row r="1442" spans="1:25" x14ac:dyDescent="0.25">
      <c r="A1442" t="s">
        <v>140</v>
      </c>
      <c r="B1442">
        <v>1089.3599999999999</v>
      </c>
      <c r="C1442">
        <v>1089.01</v>
      </c>
      <c r="D1442">
        <v>1088.58</v>
      </c>
      <c r="E1442">
        <v>1078.0899999999999</v>
      </c>
      <c r="F1442">
        <v>23.331900000000001</v>
      </c>
      <c r="G1442">
        <v>0</v>
      </c>
      <c r="H1442">
        <v>199.86099999999999</v>
      </c>
      <c r="I1442">
        <v>0</v>
      </c>
      <c r="J1442">
        <v>1.2300600000000001E-3</v>
      </c>
      <c r="K1442">
        <v>0.99950399999999995</v>
      </c>
      <c r="L1442">
        <v>0</v>
      </c>
      <c r="M1442" t="s">
        <v>42</v>
      </c>
    </row>
    <row r="1443" spans="1:25" x14ac:dyDescent="0.25">
      <c r="A1443" t="s">
        <v>140</v>
      </c>
      <c r="B1443">
        <v>1149.79</v>
      </c>
      <c r="C1443">
        <v>1149.46</v>
      </c>
      <c r="D1443">
        <v>1149</v>
      </c>
      <c r="E1443">
        <v>1138.06</v>
      </c>
      <c r="F1443">
        <v>24.443899999999999</v>
      </c>
      <c r="G1443">
        <v>0</v>
      </c>
      <c r="H1443">
        <v>218.41499999999999</v>
      </c>
      <c r="I1443">
        <v>0</v>
      </c>
      <c r="J1443">
        <v>1.2300499999999999E-3</v>
      </c>
      <c r="K1443">
        <v>0.99976600000000004</v>
      </c>
      <c r="L1443">
        <v>0</v>
      </c>
      <c r="M1443" t="s">
        <v>42</v>
      </c>
    </row>
    <row r="1444" spans="1:25" x14ac:dyDescent="0.25">
      <c r="A1444" t="s">
        <v>140</v>
      </c>
      <c r="B1444">
        <v>1368.31</v>
      </c>
      <c r="C1444">
        <v>1367.97</v>
      </c>
      <c r="D1444">
        <v>1367.44</v>
      </c>
      <c r="E1444">
        <v>1354.2</v>
      </c>
      <c r="F1444">
        <v>29.582799999999999</v>
      </c>
      <c r="G1444">
        <v>0</v>
      </c>
      <c r="H1444">
        <v>249.095</v>
      </c>
      <c r="I1444">
        <v>0</v>
      </c>
      <c r="J1444">
        <v>1.23007E-3</v>
      </c>
      <c r="K1444">
        <v>0.999193</v>
      </c>
      <c r="L1444">
        <v>0</v>
      </c>
      <c r="M1444" t="s">
        <v>42</v>
      </c>
    </row>
    <row r="1445" spans="1:25" x14ac:dyDescent="0.25">
      <c r="A1445" t="s">
        <v>140</v>
      </c>
      <c r="B1445">
        <v>1090.1199999999999</v>
      </c>
      <c r="C1445">
        <v>1089.71</v>
      </c>
      <c r="D1445">
        <v>1089.3</v>
      </c>
      <c r="E1445">
        <v>1078.96</v>
      </c>
      <c r="F1445">
        <v>23.099699999999999</v>
      </c>
      <c r="G1445">
        <v>0</v>
      </c>
      <c r="H1445">
        <v>210.102</v>
      </c>
      <c r="I1445">
        <v>0</v>
      </c>
      <c r="J1445">
        <v>1.2300600000000001E-3</v>
      </c>
      <c r="K1445">
        <v>0.99986600000000003</v>
      </c>
      <c r="L1445">
        <v>0</v>
      </c>
      <c r="M1445" t="s">
        <v>42</v>
      </c>
    </row>
    <row r="1446" spans="1:25" x14ac:dyDescent="0.25">
      <c r="A1446" t="s">
        <v>140</v>
      </c>
      <c r="B1446">
        <v>1065.46</v>
      </c>
      <c r="C1446">
        <v>1065.1400000000001</v>
      </c>
      <c r="D1446">
        <v>1064.73</v>
      </c>
      <c r="E1446">
        <v>1054.52</v>
      </c>
      <c r="F1446">
        <v>22.797000000000001</v>
      </c>
      <c r="G1446">
        <v>0</v>
      </c>
      <c r="H1446">
        <v>195.69300000000001</v>
      </c>
      <c r="I1446">
        <v>0</v>
      </c>
      <c r="J1446">
        <v>1.2300600000000001E-3</v>
      </c>
      <c r="K1446">
        <v>0.99850799999999995</v>
      </c>
      <c r="L1446">
        <v>0</v>
      </c>
      <c r="M1446" t="s">
        <v>42</v>
      </c>
    </row>
    <row r="1447" spans="1:25" x14ac:dyDescent="0.25">
      <c r="A1447" t="s">
        <v>140</v>
      </c>
      <c r="B1447">
        <v>1185.46</v>
      </c>
      <c r="C1447">
        <v>1185.1400000000001</v>
      </c>
      <c r="D1447">
        <v>1184.68</v>
      </c>
      <c r="E1447">
        <v>1173.33</v>
      </c>
      <c r="F1447">
        <v>25.329499999999999</v>
      </c>
      <c r="G1447">
        <v>0</v>
      </c>
      <c r="H1447">
        <v>216.459</v>
      </c>
      <c r="I1447">
        <v>0</v>
      </c>
      <c r="J1447">
        <v>1.2300499999999999E-3</v>
      </c>
      <c r="K1447">
        <v>0.99981500000000001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1164.07</v>
      </c>
      <c r="C1448">
        <v>1163.72</v>
      </c>
      <c r="D1448">
        <v>1163.27</v>
      </c>
      <c r="E1448">
        <v>1152.1300000000001</v>
      </c>
      <c r="F1448">
        <v>24.787199999999999</v>
      </c>
      <c r="G1448">
        <v>0</v>
      </c>
      <c r="H1448">
        <v>211.691</v>
      </c>
      <c r="I1448">
        <v>0</v>
      </c>
      <c r="J1448">
        <v>1.2300499999999999E-3</v>
      </c>
      <c r="K1448">
        <v>0.99991699999999994</v>
      </c>
      <c r="L1448">
        <v>0</v>
      </c>
      <c r="M1448" t="s">
        <v>42</v>
      </c>
    </row>
    <row r="1449" spans="1:25" x14ac:dyDescent="0.25">
      <c r="A1449" t="s">
        <v>140</v>
      </c>
      <c r="B1449">
        <v>1068.27</v>
      </c>
      <c r="C1449">
        <v>1067.94</v>
      </c>
      <c r="D1449">
        <v>1067.53</v>
      </c>
      <c r="E1449">
        <v>1057.3</v>
      </c>
      <c r="F1449">
        <v>22.827300000000001</v>
      </c>
      <c r="G1449">
        <v>0</v>
      </c>
      <c r="H1449">
        <v>196.328</v>
      </c>
      <c r="I1449">
        <v>0</v>
      </c>
      <c r="J1449">
        <v>1.2300600000000001E-3</v>
      </c>
      <c r="K1449">
        <v>0.99879099999999998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1094.43</v>
      </c>
      <c r="C1450">
        <v>1094.1099999999999</v>
      </c>
      <c r="D1450">
        <v>1093.68</v>
      </c>
      <c r="E1450">
        <v>1083.2</v>
      </c>
      <c r="F1450">
        <v>23.372599999999998</v>
      </c>
      <c r="G1450">
        <v>0</v>
      </c>
      <c r="H1450">
        <v>199.79599999999999</v>
      </c>
      <c r="I1450">
        <v>0</v>
      </c>
      <c r="J1450">
        <v>1.2300600000000001E-3</v>
      </c>
      <c r="K1450">
        <v>0.999556</v>
      </c>
      <c r="L1450">
        <v>0</v>
      </c>
      <c r="M1450" t="s">
        <v>42</v>
      </c>
    </row>
    <row r="1451" spans="1:25" x14ac:dyDescent="0.25">
      <c r="A1451" t="s">
        <v>140</v>
      </c>
      <c r="B1451">
        <v>1176.56</v>
      </c>
      <c r="C1451">
        <v>1176.23</v>
      </c>
      <c r="D1451">
        <v>1175.77</v>
      </c>
      <c r="E1451">
        <v>1164.53</v>
      </c>
      <c r="F1451">
        <v>25.205200000000001</v>
      </c>
      <c r="G1451">
        <v>0</v>
      </c>
      <c r="H1451">
        <v>215.31399999999999</v>
      </c>
      <c r="I1451">
        <v>0</v>
      </c>
      <c r="J1451">
        <v>1.2300499999999999E-3</v>
      </c>
      <c r="K1451">
        <v>0.99926499999999996</v>
      </c>
      <c r="L1451">
        <v>0</v>
      </c>
      <c r="M1451" t="s">
        <v>42</v>
      </c>
    </row>
    <row r="1452" spans="1:25" x14ac:dyDescent="0.25">
      <c r="A1452" t="s">
        <v>140</v>
      </c>
      <c r="B1452">
        <v>1171.29</v>
      </c>
      <c r="C1452">
        <v>1170.93</v>
      </c>
      <c r="D1452">
        <v>1170.47</v>
      </c>
      <c r="E1452">
        <v>1159.31</v>
      </c>
      <c r="F1452">
        <v>24.977799999999998</v>
      </c>
      <c r="G1452">
        <v>0</v>
      </c>
      <c r="H1452">
        <v>212.928</v>
      </c>
      <c r="I1452">
        <v>0</v>
      </c>
      <c r="J1452">
        <v>1.2300499999999999E-3</v>
      </c>
      <c r="K1452">
        <v>0.99987899999999996</v>
      </c>
      <c r="L1452">
        <v>0</v>
      </c>
      <c r="M1452" t="s">
        <v>42</v>
      </c>
    </row>
    <row r="1453" spans="1:25" x14ac:dyDescent="0.25">
      <c r="A1453" t="s">
        <v>140</v>
      </c>
      <c r="B1453">
        <v>1103.2</v>
      </c>
      <c r="C1453">
        <v>1102.78</v>
      </c>
      <c r="D1453">
        <v>1102.3499999999999</v>
      </c>
      <c r="E1453">
        <v>1091.8499999999999</v>
      </c>
      <c r="F1453">
        <v>23.359100000000002</v>
      </c>
      <c r="G1453">
        <v>0</v>
      </c>
      <c r="H1453">
        <v>200.108</v>
      </c>
      <c r="I1453">
        <v>0</v>
      </c>
      <c r="J1453">
        <v>1.2300499999999999E-3</v>
      </c>
      <c r="K1453">
        <v>0.999417</v>
      </c>
      <c r="L1453">
        <v>0</v>
      </c>
      <c r="M1453" t="s">
        <v>42</v>
      </c>
    </row>
    <row r="1454" spans="1:25" x14ac:dyDescent="0.25">
      <c r="A1454" t="s">
        <v>140</v>
      </c>
      <c r="B1454">
        <v>1071.8499999999999</v>
      </c>
      <c r="C1454">
        <v>1071.51</v>
      </c>
      <c r="D1454">
        <v>1071.08</v>
      </c>
      <c r="E1454">
        <v>1060.8499999999999</v>
      </c>
      <c r="F1454">
        <v>22.9999</v>
      </c>
      <c r="G1454">
        <v>0</v>
      </c>
      <c r="H1454">
        <v>196.65</v>
      </c>
      <c r="I1454">
        <v>0</v>
      </c>
      <c r="J1454">
        <v>1.2300499999999999E-3</v>
      </c>
      <c r="K1454">
        <v>0.99938400000000005</v>
      </c>
      <c r="L1454">
        <v>0</v>
      </c>
      <c r="M1454" t="s">
        <v>42</v>
      </c>
    </row>
    <row r="1455" spans="1:25" x14ac:dyDescent="0.25">
      <c r="A1455" t="s">
        <v>140</v>
      </c>
      <c r="B1455">
        <v>1158.3499999999999</v>
      </c>
      <c r="C1455">
        <v>1158.04</v>
      </c>
      <c r="D1455">
        <v>1157.58</v>
      </c>
      <c r="E1455">
        <v>1146.53</v>
      </c>
      <c r="F1455">
        <v>24.692699999999999</v>
      </c>
      <c r="G1455">
        <v>0</v>
      </c>
      <c r="H1455">
        <v>211.86699999999999</v>
      </c>
      <c r="I1455">
        <v>0</v>
      </c>
      <c r="J1455">
        <v>1.2300600000000001E-3</v>
      </c>
      <c r="K1455">
        <v>0.998803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1146.98</v>
      </c>
      <c r="C1456">
        <v>1146.6300000000001</v>
      </c>
      <c r="D1456">
        <v>1146.19</v>
      </c>
      <c r="E1456">
        <v>1135.0999999999999</v>
      </c>
      <c r="F1456">
        <v>24.643899999999999</v>
      </c>
      <c r="G1456">
        <v>0</v>
      </c>
      <c r="H1456">
        <v>208.624</v>
      </c>
      <c r="I1456">
        <v>0</v>
      </c>
      <c r="J1456">
        <v>1.2300600000000001E-3</v>
      </c>
      <c r="K1456">
        <v>0.99990599999999996</v>
      </c>
      <c r="L1456">
        <v>0</v>
      </c>
      <c r="M1456" t="s">
        <v>42</v>
      </c>
      <c r="R1456">
        <f>AVERAGE(B1407:B1456)</f>
        <v>1140.7474</v>
      </c>
      <c r="S1456">
        <f>AVERAGE(C1407:C1456)</f>
        <v>1140.3880000000004</v>
      </c>
      <c r="U1456">
        <f>_xlfn.VAR.P(B1407:B1456)</f>
        <v>4741.4773872400001</v>
      </c>
      <c r="V1456">
        <f>_xlfn.VAR.P(C1407:C1456)</f>
        <v>4740.3922759999978</v>
      </c>
      <c r="X1456">
        <f>1.96*SQRT(U1456)/50</f>
        <v>2.6992487496206183</v>
      </c>
      <c r="Y1456">
        <f>1.96*SQRT(V1456)/50</f>
        <v>2.6989398635376514</v>
      </c>
    </row>
    <row r="1457" spans="1:9" x14ac:dyDescent="0.25">
      <c r="A1457" t="s">
        <v>141</v>
      </c>
      <c r="B1457">
        <v>57040.278786000003</v>
      </c>
      <c r="C1457" t="s">
        <v>36</v>
      </c>
    </row>
    <row r="1458" spans="1:9" x14ac:dyDescent="0.25">
      <c r="A1458" t="s">
        <v>177</v>
      </c>
      <c r="B1458">
        <v>11637.9</v>
      </c>
      <c r="C1458">
        <v>228.26499999999999</v>
      </c>
      <c r="D1458">
        <v>205.65899999999999</v>
      </c>
      <c r="E1458">
        <v>162.59700000000001</v>
      </c>
      <c r="F1458">
        <v>110.3</v>
      </c>
      <c r="G1458">
        <v>1.2300600000000001E-3</v>
      </c>
      <c r="H1458">
        <v>0.99986900000000001</v>
      </c>
      <c r="I1458">
        <v>0</v>
      </c>
    </row>
    <row r="1459" spans="1:9" x14ac:dyDescent="0.25">
      <c r="A1459" t="s">
        <v>177</v>
      </c>
      <c r="B1459">
        <v>208.84700000000001</v>
      </c>
      <c r="C1459">
        <v>207.05</v>
      </c>
      <c r="D1459">
        <v>185.47800000000001</v>
      </c>
      <c r="E1459">
        <v>146.64699999999999</v>
      </c>
      <c r="F1459">
        <v>99.855400000000003</v>
      </c>
      <c r="G1459">
        <v>1.2300499999999999E-3</v>
      </c>
      <c r="H1459">
        <v>0.99995900000000004</v>
      </c>
      <c r="I1459">
        <v>0</v>
      </c>
    </row>
    <row r="1460" spans="1:9" x14ac:dyDescent="0.25">
      <c r="A1460" t="s">
        <v>177</v>
      </c>
      <c r="B1460">
        <v>202.11699999999999</v>
      </c>
      <c r="C1460">
        <v>200.387</v>
      </c>
      <c r="D1460">
        <v>179.04499999999999</v>
      </c>
      <c r="E1460">
        <v>141.66800000000001</v>
      </c>
      <c r="F1460">
        <v>96.144400000000005</v>
      </c>
      <c r="G1460">
        <v>1.2300499999999999E-3</v>
      </c>
      <c r="H1460">
        <v>0.99935799999999997</v>
      </c>
      <c r="I1460">
        <v>0</v>
      </c>
    </row>
    <row r="1461" spans="1:9" x14ac:dyDescent="0.25">
      <c r="A1461" t="s">
        <v>177</v>
      </c>
      <c r="B1461">
        <v>201.917</v>
      </c>
      <c r="C1461">
        <v>200.208</v>
      </c>
      <c r="D1461">
        <v>178.99700000000001</v>
      </c>
      <c r="E1461">
        <v>141.55799999999999</v>
      </c>
      <c r="F1461">
        <v>96.411600000000007</v>
      </c>
      <c r="G1461">
        <v>1.2300499999999999E-3</v>
      </c>
      <c r="H1461">
        <v>0.99939299999999998</v>
      </c>
      <c r="I1461">
        <v>0</v>
      </c>
    </row>
    <row r="1462" spans="1:9" x14ac:dyDescent="0.25">
      <c r="A1462" t="s">
        <v>177</v>
      </c>
      <c r="B1462">
        <v>201.5</v>
      </c>
      <c r="C1462">
        <v>199.851</v>
      </c>
      <c r="D1462">
        <v>178.983</v>
      </c>
      <c r="E1462">
        <v>141.59299999999999</v>
      </c>
      <c r="F1462">
        <v>96.095299999999995</v>
      </c>
      <c r="G1462">
        <v>1.2300499999999999E-3</v>
      </c>
      <c r="H1462">
        <v>0.99917400000000001</v>
      </c>
      <c r="I1462">
        <v>0</v>
      </c>
    </row>
    <row r="1463" spans="1:9" x14ac:dyDescent="0.25">
      <c r="A1463" t="s">
        <v>177</v>
      </c>
      <c r="B1463">
        <v>201.09800000000001</v>
      </c>
      <c r="C1463">
        <v>199.52500000000001</v>
      </c>
      <c r="D1463">
        <v>179.02099999999999</v>
      </c>
      <c r="E1463">
        <v>141.54</v>
      </c>
      <c r="F1463">
        <v>96.412700000000001</v>
      </c>
      <c r="G1463">
        <v>1.2300499999999999E-3</v>
      </c>
      <c r="H1463">
        <v>0.99977300000000002</v>
      </c>
      <c r="I1463">
        <v>0</v>
      </c>
    </row>
    <row r="1464" spans="1:9" x14ac:dyDescent="0.25">
      <c r="A1464" t="s">
        <v>177</v>
      </c>
      <c r="B1464">
        <v>200.84899999999999</v>
      </c>
      <c r="C1464">
        <v>199.31100000000001</v>
      </c>
      <c r="D1464">
        <v>178.93100000000001</v>
      </c>
      <c r="E1464">
        <v>141.57400000000001</v>
      </c>
      <c r="F1464">
        <v>96.072699999999998</v>
      </c>
      <c r="G1464">
        <v>1.2300499999999999E-3</v>
      </c>
      <c r="H1464">
        <v>0.99917900000000004</v>
      </c>
      <c r="I1464">
        <v>0</v>
      </c>
    </row>
    <row r="1465" spans="1:9" x14ac:dyDescent="0.25">
      <c r="A1465" t="s">
        <v>177</v>
      </c>
      <c r="B1465">
        <v>200.87799999999999</v>
      </c>
      <c r="C1465">
        <v>199.33199999999999</v>
      </c>
      <c r="D1465">
        <v>178.95400000000001</v>
      </c>
      <c r="E1465">
        <v>141.51499999999999</v>
      </c>
      <c r="F1465">
        <v>96.377899999999997</v>
      </c>
      <c r="G1465">
        <v>1.2300600000000001E-3</v>
      </c>
      <c r="H1465">
        <v>0.99925699999999995</v>
      </c>
      <c r="I1465">
        <v>0</v>
      </c>
    </row>
    <row r="1466" spans="1:9" x14ac:dyDescent="0.25">
      <c r="A1466" t="s">
        <v>177</v>
      </c>
      <c r="B1466">
        <v>202.66300000000001</v>
      </c>
      <c r="C1466">
        <v>201.03200000000001</v>
      </c>
      <c r="D1466">
        <v>178.97499999999999</v>
      </c>
      <c r="E1466">
        <v>141.59899999999999</v>
      </c>
      <c r="F1466">
        <v>96.093199999999996</v>
      </c>
      <c r="G1466">
        <v>1.23007E-3</v>
      </c>
      <c r="H1466">
        <v>0.999892</v>
      </c>
      <c r="I1466">
        <v>0</v>
      </c>
    </row>
    <row r="1467" spans="1:9" x14ac:dyDescent="0.25">
      <c r="A1467" t="s">
        <v>177</v>
      </c>
      <c r="B1467">
        <v>200.934</v>
      </c>
      <c r="C1467">
        <v>199.36</v>
      </c>
      <c r="D1467">
        <v>178.929</v>
      </c>
      <c r="E1467">
        <v>141.50200000000001</v>
      </c>
      <c r="F1467">
        <v>96.364599999999996</v>
      </c>
      <c r="G1467">
        <v>1.2300499999999999E-3</v>
      </c>
      <c r="H1467">
        <v>0.99939299999999998</v>
      </c>
      <c r="I1467">
        <v>0</v>
      </c>
    </row>
    <row r="1468" spans="1:9" x14ac:dyDescent="0.25">
      <c r="A1468" t="s">
        <v>177</v>
      </c>
      <c r="B1468">
        <v>201.102</v>
      </c>
      <c r="C1468">
        <v>199.53800000000001</v>
      </c>
      <c r="D1468">
        <v>179.011</v>
      </c>
      <c r="E1468">
        <v>141.60900000000001</v>
      </c>
      <c r="F1468">
        <v>96.102400000000003</v>
      </c>
      <c r="G1468">
        <v>1.2300499999999999E-3</v>
      </c>
      <c r="H1468">
        <v>0.99970000000000003</v>
      </c>
      <c r="I1468">
        <v>0</v>
      </c>
    </row>
    <row r="1469" spans="1:9" x14ac:dyDescent="0.25">
      <c r="A1469" t="s">
        <v>177</v>
      </c>
      <c r="B1469">
        <v>200.887</v>
      </c>
      <c r="C1469">
        <v>199.33199999999999</v>
      </c>
      <c r="D1469">
        <v>178.964</v>
      </c>
      <c r="E1469">
        <v>141.51499999999999</v>
      </c>
      <c r="F1469">
        <v>96.384</v>
      </c>
      <c r="G1469">
        <v>1.2300499999999999E-3</v>
      </c>
      <c r="H1469">
        <v>0.99946000000000002</v>
      </c>
      <c r="I1469">
        <v>0</v>
      </c>
    </row>
    <row r="1470" spans="1:9" x14ac:dyDescent="0.25">
      <c r="A1470" t="s">
        <v>177</v>
      </c>
      <c r="B1470">
        <v>201.268</v>
      </c>
      <c r="C1470">
        <v>199.65600000000001</v>
      </c>
      <c r="D1470">
        <v>178.98500000000001</v>
      </c>
      <c r="E1470">
        <v>141.59700000000001</v>
      </c>
      <c r="F1470">
        <v>96.072699999999998</v>
      </c>
      <c r="G1470">
        <v>1.2300499999999999E-3</v>
      </c>
      <c r="H1470">
        <v>0.99953899999999996</v>
      </c>
      <c r="I1470">
        <v>0</v>
      </c>
    </row>
    <row r="1471" spans="1:9" x14ac:dyDescent="0.25">
      <c r="A1471" t="s">
        <v>177</v>
      </c>
      <c r="B1471">
        <v>200.97399999999999</v>
      </c>
      <c r="C1471">
        <v>199.37299999999999</v>
      </c>
      <c r="D1471">
        <v>178.94200000000001</v>
      </c>
      <c r="E1471">
        <v>141.51</v>
      </c>
      <c r="F1471">
        <v>96.380899999999997</v>
      </c>
      <c r="G1471">
        <v>1.2300600000000001E-3</v>
      </c>
      <c r="H1471">
        <v>0.99967200000000001</v>
      </c>
      <c r="I1471">
        <v>0</v>
      </c>
    </row>
    <row r="1472" spans="1:9" x14ac:dyDescent="0.25">
      <c r="A1472" t="s">
        <v>177</v>
      </c>
      <c r="B1472">
        <v>201.13399999999999</v>
      </c>
      <c r="C1472">
        <v>199.53</v>
      </c>
      <c r="D1472">
        <v>178.97900000000001</v>
      </c>
      <c r="E1472">
        <v>141.59299999999999</v>
      </c>
      <c r="F1472">
        <v>96.084999999999994</v>
      </c>
      <c r="G1472">
        <v>1.2300499999999999E-3</v>
      </c>
      <c r="H1472">
        <v>0.99915399999999999</v>
      </c>
      <c r="I1472">
        <v>0</v>
      </c>
    </row>
    <row r="1473" spans="1:9" x14ac:dyDescent="0.25">
      <c r="A1473" t="s">
        <v>177</v>
      </c>
      <c r="B1473">
        <v>201.07400000000001</v>
      </c>
      <c r="C1473">
        <v>199.49199999999999</v>
      </c>
      <c r="D1473">
        <v>178.97900000000001</v>
      </c>
      <c r="E1473">
        <v>141.54</v>
      </c>
      <c r="F1473">
        <v>96.400400000000005</v>
      </c>
      <c r="G1473">
        <v>1.23007E-3</v>
      </c>
      <c r="H1473">
        <v>0.99962399999999996</v>
      </c>
      <c r="I1473">
        <v>0</v>
      </c>
    </row>
    <row r="1474" spans="1:9" x14ac:dyDescent="0.25">
      <c r="A1474" t="s">
        <v>177</v>
      </c>
      <c r="B1474">
        <v>201.18299999999999</v>
      </c>
      <c r="C1474">
        <v>199.59100000000001</v>
      </c>
      <c r="D1474">
        <v>179.03800000000001</v>
      </c>
      <c r="E1474">
        <v>141.66399999999999</v>
      </c>
      <c r="F1474">
        <v>96.147499999999994</v>
      </c>
      <c r="G1474">
        <v>1.2300499999999999E-3</v>
      </c>
      <c r="H1474">
        <v>0.99994099999999997</v>
      </c>
      <c r="I1474">
        <v>0</v>
      </c>
    </row>
    <row r="1475" spans="1:9" x14ac:dyDescent="0.25">
      <c r="A1475" t="s">
        <v>177</v>
      </c>
      <c r="B1475">
        <v>201.00399999999999</v>
      </c>
      <c r="C1475">
        <v>199.40799999999999</v>
      </c>
      <c r="D1475">
        <v>178.946</v>
      </c>
      <c r="E1475">
        <v>141.51599999999999</v>
      </c>
      <c r="F1475">
        <v>96.392300000000006</v>
      </c>
      <c r="G1475">
        <v>1.2300499999999999E-3</v>
      </c>
      <c r="H1475">
        <v>0.99868900000000005</v>
      </c>
      <c r="I1475">
        <v>0</v>
      </c>
    </row>
    <row r="1476" spans="1:9" x14ac:dyDescent="0.25">
      <c r="A1476" t="s">
        <v>177</v>
      </c>
      <c r="B1476">
        <v>201.065</v>
      </c>
      <c r="C1476">
        <v>199.399</v>
      </c>
      <c r="D1476">
        <v>178.971</v>
      </c>
      <c r="E1476">
        <v>141.60599999999999</v>
      </c>
      <c r="F1476">
        <v>96.089100000000002</v>
      </c>
      <c r="G1476">
        <v>1.2300600000000001E-3</v>
      </c>
      <c r="H1476">
        <v>0.99935399999999996</v>
      </c>
      <c r="I1476">
        <v>0</v>
      </c>
    </row>
    <row r="1477" spans="1:9" x14ac:dyDescent="0.25">
      <c r="A1477" t="s">
        <v>177</v>
      </c>
      <c r="B1477">
        <v>200.90799999999999</v>
      </c>
      <c r="C1477">
        <v>199.339</v>
      </c>
      <c r="D1477">
        <v>178.94800000000001</v>
      </c>
      <c r="E1477">
        <v>141.512</v>
      </c>
      <c r="F1477">
        <v>96.402500000000003</v>
      </c>
      <c r="G1477">
        <v>1.2300499999999999E-3</v>
      </c>
      <c r="H1477">
        <v>0.99879700000000005</v>
      </c>
      <c r="I1477">
        <v>0</v>
      </c>
    </row>
    <row r="1478" spans="1:9" x14ac:dyDescent="0.25">
      <c r="A1478" t="s">
        <v>177</v>
      </c>
      <c r="B1478">
        <v>201.001</v>
      </c>
      <c r="C1478">
        <v>199.411</v>
      </c>
      <c r="D1478">
        <v>178.946</v>
      </c>
      <c r="E1478">
        <v>141.58799999999999</v>
      </c>
      <c r="F1478">
        <v>96.068600000000004</v>
      </c>
      <c r="G1478">
        <v>1.2300499999999999E-3</v>
      </c>
      <c r="H1478">
        <v>0.99976500000000001</v>
      </c>
      <c r="I1478">
        <v>0</v>
      </c>
    </row>
    <row r="1479" spans="1:9" x14ac:dyDescent="0.25">
      <c r="A1479" t="s">
        <v>177</v>
      </c>
      <c r="B1479">
        <v>200.94300000000001</v>
      </c>
      <c r="C1479">
        <v>199.37899999999999</v>
      </c>
      <c r="D1479">
        <v>178.935</v>
      </c>
      <c r="E1479">
        <v>141.51300000000001</v>
      </c>
      <c r="F1479">
        <v>96.390100000000004</v>
      </c>
      <c r="G1479">
        <v>1.2301E-3</v>
      </c>
      <c r="H1479">
        <v>0.99975899999999995</v>
      </c>
      <c r="I1479">
        <v>0</v>
      </c>
    </row>
    <row r="1480" spans="1:9" x14ac:dyDescent="0.25">
      <c r="A1480" t="s">
        <v>177</v>
      </c>
      <c r="B1480">
        <v>200.88800000000001</v>
      </c>
      <c r="C1480">
        <v>199.32</v>
      </c>
      <c r="D1480">
        <v>178.989</v>
      </c>
      <c r="E1480">
        <v>141.61600000000001</v>
      </c>
      <c r="F1480">
        <v>96.095200000000006</v>
      </c>
      <c r="G1480">
        <v>1.2300499999999999E-3</v>
      </c>
      <c r="H1480">
        <v>0.99982099999999996</v>
      </c>
      <c r="I1480">
        <v>0</v>
      </c>
    </row>
    <row r="1481" spans="1:9" x14ac:dyDescent="0.25">
      <c r="A1481" t="s">
        <v>177</v>
      </c>
      <c r="B1481">
        <v>202.596</v>
      </c>
      <c r="C1481">
        <v>200.947</v>
      </c>
      <c r="D1481">
        <v>178.98699999999999</v>
      </c>
      <c r="E1481">
        <v>141.53200000000001</v>
      </c>
      <c r="F1481">
        <v>96.377899999999997</v>
      </c>
      <c r="G1481">
        <v>1.2300499999999999E-3</v>
      </c>
      <c r="H1481">
        <v>0.999359</v>
      </c>
      <c r="I1481">
        <v>0</v>
      </c>
    </row>
    <row r="1482" spans="1:9" x14ac:dyDescent="0.25">
      <c r="A1482" t="s">
        <v>177</v>
      </c>
      <c r="B1482">
        <v>200.86699999999999</v>
      </c>
      <c r="C1482">
        <v>199.322</v>
      </c>
      <c r="D1482">
        <v>178.97800000000001</v>
      </c>
      <c r="E1482">
        <v>141.602</v>
      </c>
      <c r="F1482">
        <v>96.094200000000001</v>
      </c>
      <c r="G1482">
        <v>1.2302400000000001E-3</v>
      </c>
      <c r="H1482">
        <v>0.99989600000000001</v>
      </c>
      <c r="I1482">
        <v>0</v>
      </c>
    </row>
    <row r="1483" spans="1:9" x14ac:dyDescent="0.25">
      <c r="A1483" t="s">
        <v>177</v>
      </c>
      <c r="B1483">
        <v>200.876</v>
      </c>
      <c r="C1483">
        <v>199.328</v>
      </c>
      <c r="D1483">
        <v>178.95099999999999</v>
      </c>
      <c r="E1483">
        <v>141.52199999999999</v>
      </c>
      <c r="F1483">
        <v>96.390199999999993</v>
      </c>
      <c r="G1483">
        <v>1.2300600000000001E-3</v>
      </c>
      <c r="H1483">
        <v>0.99890199999999996</v>
      </c>
      <c r="I1483">
        <v>0</v>
      </c>
    </row>
    <row r="1484" spans="1:9" x14ac:dyDescent="0.25">
      <c r="A1484" t="s">
        <v>177</v>
      </c>
      <c r="B1484">
        <v>201.11799999999999</v>
      </c>
      <c r="C1484">
        <v>199.27699999999999</v>
      </c>
      <c r="D1484">
        <v>178.929</v>
      </c>
      <c r="E1484">
        <v>141.559</v>
      </c>
      <c r="F1484">
        <v>96.053200000000004</v>
      </c>
      <c r="G1484">
        <v>1.2300600000000001E-3</v>
      </c>
      <c r="H1484">
        <v>0.99900800000000001</v>
      </c>
      <c r="I1484">
        <v>0</v>
      </c>
    </row>
    <row r="1485" spans="1:9" x14ac:dyDescent="0.25">
      <c r="A1485" t="s">
        <v>177</v>
      </c>
      <c r="B1485">
        <v>200.881</v>
      </c>
      <c r="C1485">
        <v>199.34</v>
      </c>
      <c r="D1485">
        <v>178.959</v>
      </c>
      <c r="E1485">
        <v>141.51300000000001</v>
      </c>
      <c r="F1485">
        <v>96.394300000000001</v>
      </c>
      <c r="G1485">
        <v>1.2300499999999999E-3</v>
      </c>
      <c r="H1485">
        <v>0.99939800000000001</v>
      </c>
      <c r="I1485">
        <v>0</v>
      </c>
    </row>
    <row r="1486" spans="1:9" x14ac:dyDescent="0.25">
      <c r="A1486" t="s">
        <v>177</v>
      </c>
      <c r="B1486">
        <v>200.87799999999999</v>
      </c>
      <c r="C1486">
        <v>199.327</v>
      </c>
      <c r="D1486">
        <v>178.96899999999999</v>
      </c>
      <c r="E1486">
        <v>141.595</v>
      </c>
      <c r="F1486">
        <v>96.079800000000006</v>
      </c>
      <c r="G1486">
        <v>1.23007E-3</v>
      </c>
      <c r="H1486">
        <v>0.99939699999999998</v>
      </c>
      <c r="I1486">
        <v>0</v>
      </c>
    </row>
    <row r="1487" spans="1:9" x14ac:dyDescent="0.25">
      <c r="A1487" t="s">
        <v>177</v>
      </c>
      <c r="B1487">
        <v>200.89699999999999</v>
      </c>
      <c r="C1487">
        <v>199.351</v>
      </c>
      <c r="D1487">
        <v>178.959</v>
      </c>
      <c r="E1487">
        <v>141.52799999999999</v>
      </c>
      <c r="F1487">
        <v>96.392200000000003</v>
      </c>
      <c r="G1487">
        <v>1.2300499999999999E-3</v>
      </c>
      <c r="H1487">
        <v>0.99966600000000005</v>
      </c>
      <c r="I1487">
        <v>0</v>
      </c>
    </row>
    <row r="1488" spans="1:9" x14ac:dyDescent="0.25">
      <c r="A1488" t="s">
        <v>177</v>
      </c>
      <c r="B1488">
        <v>1649.96</v>
      </c>
      <c r="C1488">
        <v>199.899</v>
      </c>
      <c r="D1488">
        <v>178.96199999999999</v>
      </c>
      <c r="E1488">
        <v>141.6</v>
      </c>
      <c r="F1488">
        <v>96.091200000000001</v>
      </c>
      <c r="G1488">
        <v>1.2300499999999999E-3</v>
      </c>
      <c r="H1488">
        <v>0.99978800000000001</v>
      </c>
      <c r="I1488">
        <v>0</v>
      </c>
    </row>
    <row r="1489" spans="1:9" x14ac:dyDescent="0.25">
      <c r="A1489" t="s">
        <v>177</v>
      </c>
      <c r="B1489">
        <v>213.09399999999999</v>
      </c>
      <c r="C1489">
        <v>204.36699999999999</v>
      </c>
      <c r="D1489">
        <v>179.066</v>
      </c>
      <c r="E1489">
        <v>141.38900000000001</v>
      </c>
      <c r="F1489">
        <v>95.878100000000003</v>
      </c>
      <c r="G1489">
        <v>1.2300600000000001E-3</v>
      </c>
      <c r="H1489">
        <v>0.99963299999999999</v>
      </c>
      <c r="I1489">
        <v>0</v>
      </c>
    </row>
    <row r="1490" spans="1:9" x14ac:dyDescent="0.25">
      <c r="A1490" t="s">
        <v>177</v>
      </c>
      <c r="B1490">
        <v>201.69900000000001</v>
      </c>
      <c r="C1490">
        <v>199.702</v>
      </c>
      <c r="D1490">
        <v>178.93700000000001</v>
      </c>
      <c r="E1490">
        <v>141.49</v>
      </c>
      <c r="F1490">
        <v>96.358400000000003</v>
      </c>
      <c r="G1490">
        <v>1.23007E-3</v>
      </c>
      <c r="H1490">
        <v>0.99985900000000005</v>
      </c>
      <c r="I1490">
        <v>0</v>
      </c>
    </row>
    <row r="1491" spans="1:9" x14ac:dyDescent="0.25">
      <c r="A1491" t="s">
        <v>177</v>
      </c>
      <c r="B1491">
        <v>201.922</v>
      </c>
      <c r="C1491">
        <v>199.79</v>
      </c>
      <c r="D1491">
        <v>179</v>
      </c>
      <c r="E1491">
        <v>141.608</v>
      </c>
      <c r="F1491">
        <v>96.087000000000003</v>
      </c>
      <c r="G1491">
        <v>1.2300600000000001E-3</v>
      </c>
      <c r="H1491">
        <v>0.99938099999999996</v>
      </c>
      <c r="I1491">
        <v>0</v>
      </c>
    </row>
    <row r="1492" spans="1:9" x14ac:dyDescent="0.25">
      <c r="A1492" t="s">
        <v>177</v>
      </c>
      <c r="B1492">
        <v>562.83900000000006</v>
      </c>
      <c r="C1492">
        <v>200.27199999999999</v>
      </c>
      <c r="D1492">
        <v>178.91900000000001</v>
      </c>
      <c r="E1492">
        <v>141.5</v>
      </c>
      <c r="F1492">
        <v>96.377899999999997</v>
      </c>
      <c r="G1492">
        <v>1.2300499999999999E-3</v>
      </c>
      <c r="H1492">
        <v>0.99954600000000005</v>
      </c>
      <c r="I1492">
        <v>0</v>
      </c>
    </row>
    <row r="1493" spans="1:9" x14ac:dyDescent="0.25">
      <c r="A1493" t="s">
        <v>177</v>
      </c>
      <c r="B1493">
        <v>221.44200000000001</v>
      </c>
      <c r="C1493">
        <v>200.102</v>
      </c>
      <c r="D1493">
        <v>178.61199999999999</v>
      </c>
      <c r="E1493">
        <v>141.32499999999999</v>
      </c>
      <c r="F1493">
        <v>95.831999999999994</v>
      </c>
      <c r="G1493">
        <v>1.2300499999999999E-3</v>
      </c>
      <c r="H1493">
        <v>0.999888</v>
      </c>
      <c r="I1493">
        <v>0</v>
      </c>
    </row>
    <row r="1494" spans="1:9" x14ac:dyDescent="0.25">
      <c r="A1494" t="s">
        <v>177</v>
      </c>
      <c r="B1494">
        <v>202.00399999999999</v>
      </c>
      <c r="C1494">
        <v>200.28</v>
      </c>
      <c r="D1494">
        <v>178.96299999999999</v>
      </c>
      <c r="E1494">
        <v>141.499</v>
      </c>
      <c r="F1494">
        <v>96.374799999999993</v>
      </c>
      <c r="G1494">
        <v>1.2300499999999999E-3</v>
      </c>
      <c r="H1494">
        <v>0.99991200000000002</v>
      </c>
      <c r="I1494">
        <v>0</v>
      </c>
    </row>
    <row r="1495" spans="1:9" x14ac:dyDescent="0.25">
      <c r="A1495" t="s">
        <v>177</v>
      </c>
      <c r="B1495">
        <v>202.02099999999999</v>
      </c>
      <c r="C1495">
        <v>200.31100000000001</v>
      </c>
      <c r="D1495">
        <v>178.98500000000001</v>
      </c>
      <c r="E1495">
        <v>141.58799999999999</v>
      </c>
      <c r="F1495">
        <v>96.073700000000002</v>
      </c>
      <c r="G1495">
        <v>1.2300499999999999E-3</v>
      </c>
      <c r="H1495">
        <v>0.99999099999999996</v>
      </c>
      <c r="I1495">
        <v>0</v>
      </c>
    </row>
    <row r="1496" spans="1:9" x14ac:dyDescent="0.25">
      <c r="A1496" t="s">
        <v>177</v>
      </c>
      <c r="B1496">
        <v>201.958</v>
      </c>
      <c r="C1496">
        <v>200.24700000000001</v>
      </c>
      <c r="D1496">
        <v>178.97200000000001</v>
      </c>
      <c r="E1496">
        <v>141.53299999999999</v>
      </c>
      <c r="F1496">
        <v>96.378900000000002</v>
      </c>
      <c r="G1496">
        <v>1.2300499999999999E-3</v>
      </c>
      <c r="H1496">
        <v>0.99988699999999997</v>
      </c>
      <c r="I1496">
        <v>0</v>
      </c>
    </row>
    <row r="1497" spans="1:9" x14ac:dyDescent="0.25">
      <c r="A1497" t="s">
        <v>177</v>
      </c>
      <c r="B1497">
        <v>201.958</v>
      </c>
      <c r="C1497">
        <v>200.25200000000001</v>
      </c>
      <c r="D1497">
        <v>179.012</v>
      </c>
      <c r="E1497">
        <v>141.624</v>
      </c>
      <c r="F1497">
        <v>96.111599999999996</v>
      </c>
      <c r="G1497">
        <v>1.23007E-3</v>
      </c>
      <c r="H1497">
        <v>0.99952799999999997</v>
      </c>
      <c r="I1497">
        <v>0</v>
      </c>
    </row>
    <row r="1498" spans="1:9" x14ac:dyDescent="0.25">
      <c r="A1498" t="s">
        <v>177</v>
      </c>
      <c r="B1498">
        <v>201.96199999999999</v>
      </c>
      <c r="C1498">
        <v>200.255</v>
      </c>
      <c r="D1498">
        <v>178.95599999999999</v>
      </c>
      <c r="E1498">
        <v>141.51300000000001</v>
      </c>
      <c r="F1498">
        <v>96.392200000000003</v>
      </c>
      <c r="G1498">
        <v>1.2300600000000001E-3</v>
      </c>
      <c r="H1498">
        <v>0.99948000000000004</v>
      </c>
      <c r="I1498">
        <v>0</v>
      </c>
    </row>
    <row r="1499" spans="1:9" x14ac:dyDescent="0.25">
      <c r="A1499" t="s">
        <v>177</v>
      </c>
      <c r="B1499">
        <v>203.63300000000001</v>
      </c>
      <c r="C1499">
        <v>201.864</v>
      </c>
      <c r="D1499">
        <v>179.00899999999999</v>
      </c>
      <c r="E1499">
        <v>141.595</v>
      </c>
      <c r="F1499">
        <v>96.100300000000004</v>
      </c>
      <c r="G1499">
        <v>1.2300499999999999E-3</v>
      </c>
      <c r="H1499">
        <v>0.99986399999999998</v>
      </c>
      <c r="I1499">
        <v>0</v>
      </c>
    </row>
    <row r="1500" spans="1:9" x14ac:dyDescent="0.25">
      <c r="A1500" t="s">
        <v>177</v>
      </c>
      <c r="B1500">
        <v>202.279</v>
      </c>
      <c r="C1500">
        <v>200.565</v>
      </c>
      <c r="D1500">
        <v>178.964</v>
      </c>
      <c r="E1500">
        <v>141.495</v>
      </c>
      <c r="F1500">
        <v>96.386099999999999</v>
      </c>
      <c r="G1500">
        <v>1.2300499999999999E-3</v>
      </c>
      <c r="H1500">
        <v>0.99951100000000004</v>
      </c>
      <c r="I1500">
        <v>0</v>
      </c>
    </row>
    <row r="1501" spans="1:9" x14ac:dyDescent="0.25">
      <c r="A1501" t="s">
        <v>177</v>
      </c>
      <c r="B1501">
        <v>201.916</v>
      </c>
      <c r="C1501">
        <v>200.28700000000001</v>
      </c>
      <c r="D1501">
        <v>178.98599999999999</v>
      </c>
      <c r="E1501">
        <v>141.613</v>
      </c>
      <c r="F1501">
        <v>96.093199999999996</v>
      </c>
      <c r="G1501">
        <v>1.2300499999999999E-3</v>
      </c>
      <c r="H1501">
        <v>0.99954299999999996</v>
      </c>
      <c r="I1501">
        <v>0</v>
      </c>
    </row>
    <row r="1502" spans="1:9" x14ac:dyDescent="0.25">
      <c r="A1502" t="s">
        <v>177</v>
      </c>
      <c r="B1502">
        <v>201.899</v>
      </c>
      <c r="C1502">
        <v>200.29300000000001</v>
      </c>
      <c r="D1502">
        <v>178.947</v>
      </c>
      <c r="E1502">
        <v>141.505</v>
      </c>
      <c r="F1502">
        <v>96.374799999999993</v>
      </c>
      <c r="G1502">
        <v>1.2300499999999999E-3</v>
      </c>
      <c r="H1502">
        <v>0.99991300000000005</v>
      </c>
      <c r="I1502">
        <v>0</v>
      </c>
    </row>
    <row r="1503" spans="1:9" x14ac:dyDescent="0.25">
      <c r="A1503" t="s">
        <v>177</v>
      </c>
      <c r="B1503">
        <v>201.07900000000001</v>
      </c>
      <c r="C1503">
        <v>199.50200000000001</v>
      </c>
      <c r="D1503">
        <v>178.99199999999999</v>
      </c>
      <c r="E1503">
        <v>141.602</v>
      </c>
      <c r="F1503">
        <v>96.103399999999993</v>
      </c>
      <c r="G1503">
        <v>1.2300499999999999E-3</v>
      </c>
      <c r="H1503">
        <v>0.99992999999999999</v>
      </c>
      <c r="I1503">
        <v>0</v>
      </c>
    </row>
    <row r="1504" spans="1:9" x14ac:dyDescent="0.25">
      <c r="A1504" t="s">
        <v>177</v>
      </c>
      <c r="B1504">
        <v>200.875</v>
      </c>
      <c r="C1504">
        <v>199.33</v>
      </c>
      <c r="D1504">
        <v>178.98099999999999</v>
      </c>
      <c r="E1504">
        <v>141.53700000000001</v>
      </c>
      <c r="F1504">
        <v>96.427000000000007</v>
      </c>
      <c r="G1504">
        <v>1.2300499999999999E-3</v>
      </c>
      <c r="H1504">
        <v>0.999664</v>
      </c>
      <c r="I1504">
        <v>0</v>
      </c>
    </row>
    <row r="1505" spans="1:25" x14ac:dyDescent="0.25">
      <c r="A1505" t="s">
        <v>177</v>
      </c>
      <c r="B1505">
        <v>200.928</v>
      </c>
      <c r="C1505">
        <v>199.328</v>
      </c>
      <c r="D1505">
        <v>178.97900000000001</v>
      </c>
      <c r="E1505">
        <v>141.59200000000001</v>
      </c>
      <c r="F1505">
        <v>96.094200000000001</v>
      </c>
      <c r="G1505">
        <v>1.2300499999999999E-3</v>
      </c>
      <c r="H1505">
        <v>0.99936599999999998</v>
      </c>
      <c r="I1505">
        <v>0</v>
      </c>
    </row>
    <row r="1506" spans="1:25" x14ac:dyDescent="0.25">
      <c r="A1506" t="s">
        <v>177</v>
      </c>
      <c r="B1506">
        <v>200.87899999999999</v>
      </c>
      <c r="C1506">
        <v>199.34299999999999</v>
      </c>
      <c r="D1506">
        <v>178.98500000000001</v>
      </c>
      <c r="E1506">
        <v>141.53800000000001</v>
      </c>
      <c r="F1506">
        <v>96.385000000000005</v>
      </c>
      <c r="G1506">
        <v>1.2300499999999999E-3</v>
      </c>
      <c r="H1506">
        <v>0.99930300000000005</v>
      </c>
      <c r="I1506">
        <v>0</v>
      </c>
    </row>
    <row r="1507" spans="1:25" x14ac:dyDescent="0.25">
      <c r="A1507" t="s">
        <v>177</v>
      </c>
      <c r="B1507">
        <v>200.91</v>
      </c>
      <c r="C1507">
        <v>199.32599999999999</v>
      </c>
      <c r="D1507">
        <v>178.97200000000001</v>
      </c>
      <c r="E1507">
        <v>141.613</v>
      </c>
      <c r="F1507">
        <v>96.097300000000004</v>
      </c>
      <c r="G1507">
        <v>1.2300499999999999E-3</v>
      </c>
      <c r="H1507">
        <v>0.99989099999999997</v>
      </c>
      <c r="I1507">
        <v>0</v>
      </c>
    </row>
    <row r="1508" spans="1:25" x14ac:dyDescent="0.25">
      <c r="A1508" t="s">
        <v>177</v>
      </c>
      <c r="B1508">
        <v>201.012</v>
      </c>
      <c r="C1508">
        <v>199.42</v>
      </c>
      <c r="D1508">
        <v>178.96899999999999</v>
      </c>
      <c r="E1508">
        <v>141.52699999999999</v>
      </c>
      <c r="F1508">
        <v>96.390199999999993</v>
      </c>
      <c r="G1508">
        <v>1.2300499999999999E-3</v>
      </c>
      <c r="H1508">
        <v>0.99984099999999998</v>
      </c>
      <c r="I1508">
        <v>0</v>
      </c>
    </row>
    <row r="1509" spans="1:25" x14ac:dyDescent="0.25">
      <c r="A1509" t="s">
        <v>177</v>
      </c>
      <c r="B1509">
        <v>201.01900000000001</v>
      </c>
      <c r="C1509">
        <v>199.428</v>
      </c>
      <c r="D1509">
        <v>178.97300000000001</v>
      </c>
      <c r="E1509">
        <v>141.56899999999999</v>
      </c>
      <c r="F1509">
        <v>96.043999999999997</v>
      </c>
      <c r="G1509">
        <v>1.2300499999999999E-3</v>
      </c>
      <c r="H1509">
        <v>0.99966200000000005</v>
      </c>
      <c r="I1509">
        <v>0</v>
      </c>
    </row>
    <row r="1510" spans="1:25" x14ac:dyDescent="0.25">
      <c r="A1510" t="s">
        <v>177</v>
      </c>
      <c r="B1510">
        <v>200.99600000000001</v>
      </c>
      <c r="C1510">
        <v>199.411</v>
      </c>
      <c r="D1510">
        <v>178.95</v>
      </c>
      <c r="E1510">
        <v>141.52600000000001</v>
      </c>
      <c r="F1510">
        <v>96.390199999999993</v>
      </c>
      <c r="G1510">
        <v>1.2300799999999999E-3</v>
      </c>
      <c r="H1510">
        <v>0.99940799999999996</v>
      </c>
      <c r="I1510">
        <v>0</v>
      </c>
    </row>
    <row r="1511" spans="1:25" x14ac:dyDescent="0.25">
      <c r="A1511" t="s">
        <v>177</v>
      </c>
      <c r="B1511">
        <v>201.02099999999999</v>
      </c>
      <c r="C1511">
        <v>199.43100000000001</v>
      </c>
      <c r="D1511">
        <v>179.02600000000001</v>
      </c>
      <c r="E1511">
        <v>141.63200000000001</v>
      </c>
      <c r="F1511">
        <v>96.117800000000003</v>
      </c>
      <c r="G1511">
        <v>1.2300799999999999E-3</v>
      </c>
      <c r="H1511">
        <v>0.99994000000000005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200.99</v>
      </c>
      <c r="C1512">
        <v>199.41800000000001</v>
      </c>
      <c r="D1512">
        <v>178.947</v>
      </c>
      <c r="E1512">
        <v>141.48500000000001</v>
      </c>
      <c r="F1512">
        <v>96.357399999999998</v>
      </c>
      <c r="G1512">
        <v>1.2300499999999999E-3</v>
      </c>
      <c r="H1512">
        <v>0.99978400000000001</v>
      </c>
      <c r="I1512">
        <v>0</v>
      </c>
      <c r="R1512">
        <f>AVERAGE(B1463:B1512)</f>
        <v>238.16522000000001</v>
      </c>
      <c r="S1512">
        <f>AVERAGE(C1463:C1512)</f>
        <v>199.81286</v>
      </c>
      <c r="U1512">
        <f>_xlfn.VAR.P(B1463:B1512)</f>
        <v>43238.721075171612</v>
      </c>
      <c r="V1512">
        <f>_xlfn.VAR.P(C1463:C1512)</f>
        <v>0.7200754004000004</v>
      </c>
      <c r="X1512">
        <f>1.96*SQRT(U1512)/50</f>
        <v>8.1512175994112503</v>
      </c>
      <c r="Y1512">
        <f>1.96*SQRT(V1512)/50</f>
        <v>3.3264044601801754E-2</v>
      </c>
    </row>
    <row r="1513" spans="1:25" x14ac:dyDescent="0.25">
      <c r="A1513" t="s">
        <v>177</v>
      </c>
      <c r="B1513">
        <v>11910.287748000001</v>
      </c>
      <c r="C1513" t="s">
        <v>36</v>
      </c>
    </row>
    <row r="1514" spans="1:25" x14ac:dyDescent="0.25">
      <c r="A1514" t="s">
        <v>178</v>
      </c>
      <c r="B1514">
        <v>118.194</v>
      </c>
      <c r="C1514">
        <v>116.61199999999999</v>
      </c>
      <c r="D1514">
        <v>98.998099999999994</v>
      </c>
      <c r="E1514">
        <v>90.067400000000006</v>
      </c>
      <c r="F1514">
        <v>20.366</v>
      </c>
      <c r="G1514">
        <v>1.2300799999999999E-3</v>
      </c>
      <c r="H1514">
        <v>0.99960599999999999</v>
      </c>
      <c r="I1514">
        <v>0</v>
      </c>
    </row>
    <row r="1515" spans="1:25" x14ac:dyDescent="0.25">
      <c r="A1515" t="s">
        <v>178</v>
      </c>
      <c r="B1515">
        <v>118.059</v>
      </c>
      <c r="C1515">
        <v>116.47799999999999</v>
      </c>
      <c r="D1515">
        <v>98.881399999999999</v>
      </c>
      <c r="E1515">
        <v>89.965900000000005</v>
      </c>
      <c r="F1515">
        <v>20.4648</v>
      </c>
      <c r="G1515">
        <v>1.2300499999999999E-3</v>
      </c>
      <c r="H1515">
        <v>0.999579</v>
      </c>
      <c r="I1515">
        <v>0</v>
      </c>
    </row>
    <row r="1516" spans="1:25" x14ac:dyDescent="0.25">
      <c r="A1516" t="s">
        <v>178</v>
      </c>
      <c r="B1516">
        <v>118.11799999999999</v>
      </c>
      <c r="C1516">
        <v>116.569</v>
      </c>
      <c r="D1516">
        <v>98.942099999999996</v>
      </c>
      <c r="E1516">
        <v>90.042900000000003</v>
      </c>
      <c r="F1516">
        <v>20.395399999999999</v>
      </c>
      <c r="G1516">
        <v>1.2300499999999999E-3</v>
      </c>
      <c r="H1516">
        <v>0.99927500000000002</v>
      </c>
      <c r="I1516">
        <v>0</v>
      </c>
    </row>
    <row r="1517" spans="1:25" x14ac:dyDescent="0.25">
      <c r="A1517" t="s">
        <v>178</v>
      </c>
      <c r="B1517">
        <v>117.837</v>
      </c>
      <c r="C1517">
        <v>116.26600000000001</v>
      </c>
      <c r="D1517">
        <v>98.643299999999996</v>
      </c>
      <c r="E1517">
        <v>89.680199999999999</v>
      </c>
      <c r="F1517">
        <v>20.4938</v>
      </c>
      <c r="G1517">
        <v>1.2301E-3</v>
      </c>
      <c r="H1517">
        <v>0.99940499999999999</v>
      </c>
      <c r="I1517">
        <v>0</v>
      </c>
    </row>
    <row r="1518" spans="1:25" x14ac:dyDescent="0.25">
      <c r="A1518" t="s">
        <v>178</v>
      </c>
      <c r="B1518">
        <v>118.729</v>
      </c>
      <c r="C1518">
        <v>117.155</v>
      </c>
      <c r="D1518">
        <v>99.398799999999994</v>
      </c>
      <c r="E1518">
        <v>90.396000000000001</v>
      </c>
      <c r="F1518">
        <v>20.587900000000001</v>
      </c>
      <c r="G1518">
        <v>1.2300499999999999E-3</v>
      </c>
      <c r="H1518">
        <v>0.99973299999999998</v>
      </c>
      <c r="I1518">
        <v>0</v>
      </c>
    </row>
    <row r="1519" spans="1:25" x14ac:dyDescent="0.25">
      <c r="A1519" t="s">
        <v>178</v>
      </c>
      <c r="B1519">
        <v>118.06399999999999</v>
      </c>
      <c r="C1519">
        <v>116.47</v>
      </c>
      <c r="D1519">
        <v>98.754199999999997</v>
      </c>
      <c r="E1519">
        <v>89.805300000000003</v>
      </c>
      <c r="F1519">
        <v>20.463000000000001</v>
      </c>
      <c r="G1519">
        <v>1.2300499999999999E-3</v>
      </c>
      <c r="H1519">
        <v>0.99967200000000001</v>
      </c>
      <c r="I1519">
        <v>0</v>
      </c>
    </row>
    <row r="1520" spans="1:25" x14ac:dyDescent="0.25">
      <c r="A1520" t="s">
        <v>178</v>
      </c>
      <c r="B1520">
        <v>118.371</v>
      </c>
      <c r="C1520">
        <v>116.794</v>
      </c>
      <c r="D1520">
        <v>99.074200000000005</v>
      </c>
      <c r="E1520">
        <v>90.087599999999995</v>
      </c>
      <c r="F1520">
        <v>20.372699999999998</v>
      </c>
      <c r="G1520">
        <v>1.2300600000000001E-3</v>
      </c>
      <c r="H1520">
        <v>0.99970499999999995</v>
      </c>
      <c r="I1520">
        <v>0</v>
      </c>
    </row>
    <row r="1521" spans="1:9" x14ac:dyDescent="0.25">
      <c r="A1521" t="s">
        <v>178</v>
      </c>
      <c r="B1521">
        <v>118.355</v>
      </c>
      <c r="C1521">
        <v>116.77</v>
      </c>
      <c r="D1521">
        <v>99.058800000000005</v>
      </c>
      <c r="E1521">
        <v>90.044799999999995</v>
      </c>
      <c r="F1521">
        <v>20.630400000000002</v>
      </c>
      <c r="G1521">
        <v>1.2300499999999999E-3</v>
      </c>
      <c r="H1521">
        <v>0.99934299999999998</v>
      </c>
      <c r="I1521">
        <v>0</v>
      </c>
    </row>
    <row r="1522" spans="1:9" x14ac:dyDescent="0.25">
      <c r="A1522" t="s">
        <v>178</v>
      </c>
      <c r="B1522">
        <v>118.459</v>
      </c>
      <c r="C1522">
        <v>116.871</v>
      </c>
      <c r="D1522">
        <v>99.156099999999995</v>
      </c>
      <c r="E1522">
        <v>90.193200000000004</v>
      </c>
      <c r="F1522">
        <v>20.501100000000001</v>
      </c>
      <c r="G1522">
        <v>1.2300499999999999E-3</v>
      </c>
      <c r="H1522">
        <v>0.99940600000000002</v>
      </c>
      <c r="I1522">
        <v>0</v>
      </c>
    </row>
    <row r="1523" spans="1:9" x14ac:dyDescent="0.25">
      <c r="A1523" t="s">
        <v>178</v>
      </c>
      <c r="B1523">
        <v>118.254</v>
      </c>
      <c r="C1523">
        <v>116.68</v>
      </c>
      <c r="D1523">
        <v>98.947199999999995</v>
      </c>
      <c r="E1523">
        <v>89.964299999999994</v>
      </c>
      <c r="F1523">
        <v>20.544699999999999</v>
      </c>
      <c r="G1523">
        <v>1.2300499999999999E-3</v>
      </c>
      <c r="H1523">
        <v>0.99956299999999998</v>
      </c>
      <c r="I1523">
        <v>0</v>
      </c>
    </row>
    <row r="1524" spans="1:9" x14ac:dyDescent="0.25">
      <c r="A1524" t="s">
        <v>178</v>
      </c>
      <c r="B1524">
        <v>118.732</v>
      </c>
      <c r="C1524">
        <v>117.14400000000001</v>
      </c>
      <c r="D1524">
        <v>99.421199999999999</v>
      </c>
      <c r="E1524">
        <v>90.402299999999997</v>
      </c>
      <c r="F1524">
        <v>20.581600000000002</v>
      </c>
      <c r="G1524">
        <v>1.2300499999999999E-3</v>
      </c>
      <c r="H1524">
        <v>0.99960899999999997</v>
      </c>
      <c r="I1524">
        <v>0</v>
      </c>
    </row>
    <row r="1525" spans="1:9" x14ac:dyDescent="0.25">
      <c r="A1525" t="s">
        <v>178</v>
      </c>
      <c r="B1525">
        <v>118.18300000000001</v>
      </c>
      <c r="C1525">
        <v>116.592</v>
      </c>
      <c r="D1525">
        <v>98.860900000000001</v>
      </c>
      <c r="E1525">
        <v>89.912199999999999</v>
      </c>
      <c r="F1525">
        <v>20.472200000000001</v>
      </c>
      <c r="G1525">
        <v>1.2300499999999999E-3</v>
      </c>
      <c r="H1525">
        <v>0.99926499999999996</v>
      </c>
      <c r="I1525">
        <v>0</v>
      </c>
    </row>
    <row r="1526" spans="1:9" x14ac:dyDescent="0.25">
      <c r="A1526" t="s">
        <v>178</v>
      </c>
      <c r="B1526">
        <v>118.76900000000001</v>
      </c>
      <c r="C1526">
        <v>117.179</v>
      </c>
      <c r="D1526">
        <v>99.412199999999999</v>
      </c>
      <c r="E1526">
        <v>90.409099999999995</v>
      </c>
      <c r="F1526">
        <v>20.6295</v>
      </c>
      <c r="G1526">
        <v>1.2300499999999999E-3</v>
      </c>
      <c r="H1526">
        <v>0.99963599999999997</v>
      </c>
      <c r="I1526">
        <v>0</v>
      </c>
    </row>
    <row r="1527" spans="1:9" x14ac:dyDescent="0.25">
      <c r="A1527" t="s">
        <v>178</v>
      </c>
      <c r="B1527">
        <v>117.801</v>
      </c>
      <c r="C1527">
        <v>116.221</v>
      </c>
      <c r="D1527">
        <v>98.589100000000002</v>
      </c>
      <c r="E1527">
        <v>89.662099999999995</v>
      </c>
      <c r="F1527">
        <v>20.398900000000001</v>
      </c>
      <c r="G1527">
        <v>1.2300799999999999E-3</v>
      </c>
      <c r="H1527">
        <v>0.999448</v>
      </c>
      <c r="I1527">
        <v>0</v>
      </c>
    </row>
    <row r="1528" spans="1:9" x14ac:dyDescent="0.25">
      <c r="A1528" t="s">
        <v>178</v>
      </c>
      <c r="B1528">
        <v>117.95</v>
      </c>
      <c r="C1528">
        <v>116.39700000000001</v>
      </c>
      <c r="D1528">
        <v>98.790700000000001</v>
      </c>
      <c r="E1528">
        <v>89.909700000000001</v>
      </c>
      <c r="F1528">
        <v>20.268999999999998</v>
      </c>
      <c r="G1528">
        <v>1.23007E-3</v>
      </c>
      <c r="H1528">
        <v>0.99982000000000004</v>
      </c>
      <c r="I1528">
        <v>0</v>
      </c>
    </row>
    <row r="1529" spans="1:9" x14ac:dyDescent="0.25">
      <c r="A1529" t="s">
        <v>178</v>
      </c>
      <c r="B1529">
        <v>117.63</v>
      </c>
      <c r="C1529">
        <v>116.07299999999999</v>
      </c>
      <c r="D1529">
        <v>98.466200000000001</v>
      </c>
      <c r="E1529">
        <v>89.5852</v>
      </c>
      <c r="F1529">
        <v>20.3459</v>
      </c>
      <c r="G1529">
        <v>1.2300499999999999E-3</v>
      </c>
      <c r="H1529">
        <v>0.99995100000000003</v>
      </c>
      <c r="I1529">
        <v>0</v>
      </c>
    </row>
    <row r="1530" spans="1:9" x14ac:dyDescent="0.25">
      <c r="A1530" t="s">
        <v>178</v>
      </c>
      <c r="B1530">
        <v>118.139</v>
      </c>
      <c r="C1530">
        <v>116.53400000000001</v>
      </c>
      <c r="D1530">
        <v>98.918099999999995</v>
      </c>
      <c r="E1530">
        <v>89.975099999999998</v>
      </c>
      <c r="F1530">
        <v>20.398399999999999</v>
      </c>
      <c r="G1530">
        <v>1.2300499999999999E-3</v>
      </c>
      <c r="H1530">
        <v>0.99826899999999996</v>
      </c>
      <c r="I1530">
        <v>0</v>
      </c>
    </row>
    <row r="1531" spans="1:9" x14ac:dyDescent="0.25">
      <c r="A1531" t="s">
        <v>178</v>
      </c>
      <c r="B1531">
        <v>117.759</v>
      </c>
      <c r="C1531">
        <v>116.18300000000001</v>
      </c>
      <c r="D1531">
        <v>98.561000000000007</v>
      </c>
      <c r="E1531">
        <v>89.645799999999994</v>
      </c>
      <c r="F1531">
        <v>20.3504</v>
      </c>
      <c r="G1531">
        <v>1.2300600000000001E-3</v>
      </c>
      <c r="H1531">
        <v>0.99990199999999996</v>
      </c>
      <c r="I1531">
        <v>0</v>
      </c>
    </row>
    <row r="1532" spans="1:9" x14ac:dyDescent="0.25">
      <c r="A1532" t="s">
        <v>178</v>
      </c>
      <c r="B1532">
        <v>118.07</v>
      </c>
      <c r="C1532">
        <v>116.497</v>
      </c>
      <c r="D1532">
        <v>98.888000000000005</v>
      </c>
      <c r="E1532">
        <v>89.953500000000005</v>
      </c>
      <c r="F1532">
        <v>20.287400000000002</v>
      </c>
      <c r="G1532">
        <v>1.2300499999999999E-3</v>
      </c>
      <c r="H1532">
        <v>0.99977800000000006</v>
      </c>
      <c r="I1532">
        <v>0</v>
      </c>
    </row>
    <row r="1533" spans="1:9" x14ac:dyDescent="0.25">
      <c r="A1533" t="s">
        <v>178</v>
      </c>
      <c r="B1533">
        <v>117.837</v>
      </c>
      <c r="C1533">
        <v>116.255</v>
      </c>
      <c r="D1533">
        <v>98.621700000000004</v>
      </c>
      <c r="E1533">
        <v>89.683599999999998</v>
      </c>
      <c r="F1533">
        <v>20.442499999999999</v>
      </c>
      <c r="G1533">
        <v>1.2300600000000001E-3</v>
      </c>
      <c r="H1533">
        <v>0.99973000000000001</v>
      </c>
      <c r="I1533">
        <v>0</v>
      </c>
    </row>
    <row r="1534" spans="1:9" x14ac:dyDescent="0.25">
      <c r="A1534" t="s">
        <v>178</v>
      </c>
      <c r="B1534">
        <v>118.009</v>
      </c>
      <c r="C1534">
        <v>116.468</v>
      </c>
      <c r="D1534">
        <v>98.857399999999998</v>
      </c>
      <c r="E1534">
        <v>89.941199999999995</v>
      </c>
      <c r="F1534">
        <v>20.296399999999998</v>
      </c>
      <c r="G1534">
        <v>1.2300499999999999E-3</v>
      </c>
      <c r="H1534">
        <v>0.99755899999999997</v>
      </c>
      <c r="I1534">
        <v>0</v>
      </c>
    </row>
    <row r="1535" spans="1:9" x14ac:dyDescent="0.25">
      <c r="A1535" t="s">
        <v>178</v>
      </c>
      <c r="B1535">
        <v>118.35599999999999</v>
      </c>
      <c r="C1535">
        <v>116.81699999999999</v>
      </c>
      <c r="D1535">
        <v>99.096100000000007</v>
      </c>
      <c r="E1535">
        <v>90.059100000000001</v>
      </c>
      <c r="F1535">
        <v>20.605</v>
      </c>
      <c r="G1535">
        <v>1.2300600000000001E-3</v>
      </c>
      <c r="H1535">
        <v>0.99979899999999999</v>
      </c>
      <c r="I1535">
        <v>0</v>
      </c>
    </row>
    <row r="1536" spans="1:9" x14ac:dyDescent="0.25">
      <c r="A1536" t="s">
        <v>178</v>
      </c>
      <c r="B1536">
        <v>118.446</v>
      </c>
      <c r="C1536">
        <v>116.867</v>
      </c>
      <c r="D1536">
        <v>99.169899999999998</v>
      </c>
      <c r="E1536">
        <v>90.191800000000001</v>
      </c>
      <c r="F1536">
        <v>20.5243</v>
      </c>
      <c r="G1536">
        <v>1.2300600000000001E-3</v>
      </c>
      <c r="H1536">
        <v>0.99943899999999997</v>
      </c>
      <c r="I1536">
        <v>0</v>
      </c>
    </row>
    <row r="1537" spans="1:9" x14ac:dyDescent="0.25">
      <c r="A1537" t="s">
        <v>178</v>
      </c>
      <c r="B1537">
        <v>118.1</v>
      </c>
      <c r="C1537">
        <v>116.527</v>
      </c>
      <c r="D1537">
        <v>98.830399999999997</v>
      </c>
      <c r="E1537">
        <v>89.8827</v>
      </c>
      <c r="F1537">
        <v>20.466899999999999</v>
      </c>
      <c r="G1537">
        <v>1.2300499999999999E-3</v>
      </c>
      <c r="H1537">
        <v>0.99882800000000005</v>
      </c>
      <c r="I1537">
        <v>0</v>
      </c>
    </row>
    <row r="1538" spans="1:9" x14ac:dyDescent="0.25">
      <c r="A1538" t="s">
        <v>178</v>
      </c>
      <c r="B1538">
        <v>118.569</v>
      </c>
      <c r="C1538">
        <v>116.974</v>
      </c>
      <c r="D1538">
        <v>99.265100000000004</v>
      </c>
      <c r="E1538">
        <v>90.292100000000005</v>
      </c>
      <c r="F1538">
        <v>20.468699999999998</v>
      </c>
      <c r="G1538">
        <v>1.2300499999999999E-3</v>
      </c>
      <c r="H1538">
        <v>0.99921199999999999</v>
      </c>
      <c r="I1538">
        <v>0</v>
      </c>
    </row>
    <row r="1539" spans="1:9" x14ac:dyDescent="0.25">
      <c r="A1539" t="s">
        <v>178</v>
      </c>
      <c r="B1539">
        <v>118.379</v>
      </c>
      <c r="C1539">
        <v>116.79900000000001</v>
      </c>
      <c r="D1539">
        <v>99.092600000000004</v>
      </c>
      <c r="E1539">
        <v>90.049199999999999</v>
      </c>
      <c r="F1539">
        <v>20.604500000000002</v>
      </c>
      <c r="G1539">
        <v>1.23028E-3</v>
      </c>
      <c r="H1539">
        <v>0.99994799999999995</v>
      </c>
      <c r="I1539">
        <v>0</v>
      </c>
    </row>
    <row r="1540" spans="1:9" x14ac:dyDescent="0.25">
      <c r="A1540" t="s">
        <v>178</v>
      </c>
      <c r="B1540">
        <v>1766.48</v>
      </c>
      <c r="C1540">
        <v>118.596</v>
      </c>
      <c r="D1540">
        <v>100.514</v>
      </c>
      <c r="E1540">
        <v>91.190600000000003</v>
      </c>
      <c r="F1540">
        <v>21.057400000000001</v>
      </c>
      <c r="G1540">
        <v>1.2300499999999999E-3</v>
      </c>
      <c r="H1540">
        <v>0.99967200000000001</v>
      </c>
      <c r="I1540">
        <v>0</v>
      </c>
    </row>
    <row r="1541" spans="1:9" x14ac:dyDescent="0.25">
      <c r="A1541" t="s">
        <v>178</v>
      </c>
      <c r="B1541">
        <v>170.01300000000001</v>
      </c>
      <c r="C1541">
        <v>161.15</v>
      </c>
      <c r="D1541">
        <v>138.29900000000001</v>
      </c>
      <c r="E1541">
        <v>118.81699999999999</v>
      </c>
      <c r="F1541">
        <v>42.165599999999998</v>
      </c>
      <c r="G1541">
        <v>1.2300499999999999E-3</v>
      </c>
      <c r="H1541">
        <v>0.99955899999999998</v>
      </c>
      <c r="I1541">
        <v>0</v>
      </c>
    </row>
    <row r="1542" spans="1:9" x14ac:dyDescent="0.25">
      <c r="A1542" t="s">
        <v>178</v>
      </c>
      <c r="B1542">
        <v>126.395</v>
      </c>
      <c r="C1542">
        <v>124.232</v>
      </c>
      <c r="D1542">
        <v>105.453</v>
      </c>
      <c r="E1542">
        <v>94.627099999999999</v>
      </c>
      <c r="F1542">
        <v>24.110299999999999</v>
      </c>
      <c r="G1542">
        <v>1.23007E-3</v>
      </c>
      <c r="H1542">
        <v>0.99943300000000002</v>
      </c>
      <c r="I1542">
        <v>0</v>
      </c>
    </row>
    <row r="1543" spans="1:9" x14ac:dyDescent="0.25">
      <c r="A1543" t="s">
        <v>178</v>
      </c>
      <c r="B1543">
        <v>119.753</v>
      </c>
      <c r="C1543">
        <v>117.848</v>
      </c>
      <c r="D1543">
        <v>99.980599999999995</v>
      </c>
      <c r="E1543">
        <v>90.849400000000003</v>
      </c>
      <c r="F1543">
        <v>20.857299999999999</v>
      </c>
      <c r="G1543">
        <v>1.2302400000000001E-3</v>
      </c>
      <c r="H1543">
        <v>0.99945499999999998</v>
      </c>
      <c r="I1543">
        <v>0</v>
      </c>
    </row>
    <row r="1544" spans="1:9" x14ac:dyDescent="0.25">
      <c r="A1544" t="s">
        <v>178</v>
      </c>
      <c r="B1544">
        <v>121.342</v>
      </c>
      <c r="C1544">
        <v>119.43</v>
      </c>
      <c r="D1544">
        <v>101.05500000000001</v>
      </c>
      <c r="E1544">
        <v>91.568399999999997</v>
      </c>
      <c r="F1544">
        <v>21.5138</v>
      </c>
      <c r="G1544">
        <v>1.2300499999999999E-3</v>
      </c>
      <c r="H1544">
        <v>0.99985299999999999</v>
      </c>
      <c r="I1544">
        <v>0</v>
      </c>
    </row>
    <row r="1545" spans="1:9" x14ac:dyDescent="0.25">
      <c r="A1545" t="s">
        <v>178</v>
      </c>
      <c r="B1545">
        <v>332.11900000000003</v>
      </c>
      <c r="C1545">
        <v>119.931</v>
      </c>
      <c r="D1545">
        <v>101.57599999999999</v>
      </c>
      <c r="E1545">
        <v>92.033100000000005</v>
      </c>
      <c r="F1545">
        <v>21.642199999999999</v>
      </c>
      <c r="G1545">
        <v>1.2300499999999999E-3</v>
      </c>
      <c r="H1545">
        <v>0.99972000000000005</v>
      </c>
      <c r="I1545">
        <v>0</v>
      </c>
    </row>
    <row r="1546" spans="1:9" x14ac:dyDescent="0.25">
      <c r="A1546" t="s">
        <v>178</v>
      </c>
      <c r="B1546">
        <v>389.03300000000002</v>
      </c>
      <c r="C1546">
        <v>145.05799999999999</v>
      </c>
      <c r="D1546">
        <v>123.896</v>
      </c>
      <c r="E1546">
        <v>108.376</v>
      </c>
      <c r="F1546">
        <v>34.360100000000003</v>
      </c>
      <c r="G1546">
        <v>1.2300600000000001E-3</v>
      </c>
      <c r="H1546">
        <v>0.99950099999999997</v>
      </c>
      <c r="I1546">
        <v>0</v>
      </c>
    </row>
    <row r="1547" spans="1:9" x14ac:dyDescent="0.25">
      <c r="A1547" t="s">
        <v>178</v>
      </c>
      <c r="B1547">
        <v>123.855</v>
      </c>
      <c r="C1547">
        <v>122.042</v>
      </c>
      <c r="D1547">
        <v>102.249</v>
      </c>
      <c r="E1547">
        <v>92.343400000000003</v>
      </c>
      <c r="F1547">
        <v>22.279199999999999</v>
      </c>
      <c r="G1547">
        <v>1.2300499999999999E-3</v>
      </c>
      <c r="H1547">
        <v>0.99950700000000003</v>
      </c>
      <c r="I1547">
        <v>0</v>
      </c>
    </row>
    <row r="1548" spans="1:9" x14ac:dyDescent="0.25">
      <c r="A1548" t="s">
        <v>178</v>
      </c>
      <c r="B1548">
        <v>118.035</v>
      </c>
      <c r="C1548">
        <v>116.447</v>
      </c>
      <c r="D1548">
        <v>98.822599999999994</v>
      </c>
      <c r="E1548">
        <v>89.918300000000002</v>
      </c>
      <c r="F1548">
        <v>20.324300000000001</v>
      </c>
      <c r="G1548">
        <v>1.2300499999999999E-3</v>
      </c>
      <c r="H1548">
        <v>0.99892000000000003</v>
      </c>
      <c r="I1548">
        <v>0</v>
      </c>
    </row>
    <row r="1549" spans="1:9" x14ac:dyDescent="0.25">
      <c r="A1549" t="s">
        <v>178</v>
      </c>
      <c r="B1549">
        <v>117.55200000000001</v>
      </c>
      <c r="C1549">
        <v>116.008</v>
      </c>
      <c r="D1549">
        <v>98.456800000000001</v>
      </c>
      <c r="E1549">
        <v>89.52</v>
      </c>
      <c r="F1549">
        <v>20.2803</v>
      </c>
      <c r="G1549">
        <v>1.2300600000000001E-3</v>
      </c>
      <c r="H1549">
        <v>0.99958999999999998</v>
      </c>
      <c r="I1549">
        <v>0</v>
      </c>
    </row>
    <row r="1550" spans="1:9" x14ac:dyDescent="0.25">
      <c r="A1550" t="s">
        <v>178</v>
      </c>
      <c r="B1550">
        <v>118.07</v>
      </c>
      <c r="C1550">
        <v>116.52800000000001</v>
      </c>
      <c r="D1550">
        <v>98.912400000000005</v>
      </c>
      <c r="E1550">
        <v>89.991299999999995</v>
      </c>
      <c r="F1550">
        <v>20.3767</v>
      </c>
      <c r="G1550">
        <v>1.2300499999999999E-3</v>
      </c>
      <c r="H1550">
        <v>0.99919999999999998</v>
      </c>
      <c r="I1550">
        <v>0</v>
      </c>
    </row>
    <row r="1551" spans="1:9" x14ac:dyDescent="0.25">
      <c r="A1551" t="s">
        <v>178</v>
      </c>
      <c r="B1551">
        <v>117.521</v>
      </c>
      <c r="C1551">
        <v>115.98</v>
      </c>
      <c r="D1551">
        <v>98.367699999999999</v>
      </c>
      <c r="E1551">
        <v>89.476600000000005</v>
      </c>
      <c r="F1551">
        <v>20.181999999999999</v>
      </c>
      <c r="G1551">
        <v>1.23007E-3</v>
      </c>
      <c r="H1551">
        <v>0.999857</v>
      </c>
      <c r="I1551">
        <v>0</v>
      </c>
    </row>
    <row r="1552" spans="1:9" x14ac:dyDescent="0.25">
      <c r="A1552" t="s">
        <v>178</v>
      </c>
      <c r="B1552">
        <v>118.04600000000001</v>
      </c>
      <c r="C1552">
        <v>116.496</v>
      </c>
      <c r="D1552">
        <v>98.886099999999999</v>
      </c>
      <c r="E1552">
        <v>89.991</v>
      </c>
      <c r="F1552">
        <v>20.4068</v>
      </c>
      <c r="G1552">
        <v>1.2300499999999999E-3</v>
      </c>
      <c r="H1552">
        <v>0.99946500000000005</v>
      </c>
      <c r="I1552">
        <v>0</v>
      </c>
    </row>
    <row r="1553" spans="1:25" x14ac:dyDescent="0.25">
      <c r="A1553" t="s">
        <v>178</v>
      </c>
      <c r="B1553">
        <v>117.623</v>
      </c>
      <c r="C1553">
        <v>116.06399999999999</v>
      </c>
      <c r="D1553">
        <v>98.463899999999995</v>
      </c>
      <c r="E1553">
        <v>89.564599999999999</v>
      </c>
      <c r="F1553">
        <v>20.2773</v>
      </c>
      <c r="G1553">
        <v>1.2300499999999999E-3</v>
      </c>
      <c r="H1553">
        <v>0.99989600000000001</v>
      </c>
      <c r="I1553">
        <v>0</v>
      </c>
    </row>
    <row r="1554" spans="1:25" x14ac:dyDescent="0.25">
      <c r="A1554" t="s">
        <v>178</v>
      </c>
      <c r="B1554">
        <v>118.251</v>
      </c>
      <c r="C1554">
        <v>116.71299999999999</v>
      </c>
      <c r="D1554">
        <v>99.108199999999997</v>
      </c>
      <c r="E1554">
        <v>90.179599999999994</v>
      </c>
      <c r="F1554">
        <v>20.500599999999999</v>
      </c>
      <c r="G1554">
        <v>1.2300499999999999E-3</v>
      </c>
      <c r="H1554">
        <v>0.99891700000000005</v>
      </c>
      <c r="I1554">
        <v>0</v>
      </c>
    </row>
    <row r="1555" spans="1:25" x14ac:dyDescent="0.25">
      <c r="A1555" t="s">
        <v>178</v>
      </c>
      <c r="B1555">
        <v>117.61499999999999</v>
      </c>
      <c r="C1555">
        <v>116.057</v>
      </c>
      <c r="D1555">
        <v>98.439300000000003</v>
      </c>
      <c r="E1555">
        <v>89.517200000000003</v>
      </c>
      <c r="F1555">
        <v>20.278700000000001</v>
      </c>
      <c r="G1555">
        <v>1.23007E-3</v>
      </c>
      <c r="H1555">
        <v>0.99915600000000004</v>
      </c>
      <c r="I1555">
        <v>0</v>
      </c>
    </row>
    <row r="1556" spans="1:25" x14ac:dyDescent="0.25">
      <c r="A1556" t="s">
        <v>178</v>
      </c>
      <c r="B1556">
        <v>118.098</v>
      </c>
      <c r="C1556">
        <v>116.51300000000001</v>
      </c>
      <c r="D1556">
        <v>98.863</v>
      </c>
      <c r="E1556">
        <v>89.956199999999995</v>
      </c>
      <c r="F1556">
        <v>20.341000000000001</v>
      </c>
      <c r="G1556">
        <v>1.2300499999999999E-3</v>
      </c>
      <c r="H1556">
        <v>0.99966699999999997</v>
      </c>
      <c r="I1556">
        <v>0</v>
      </c>
    </row>
    <row r="1557" spans="1:25" x14ac:dyDescent="0.25">
      <c r="A1557" t="s">
        <v>178</v>
      </c>
      <c r="B1557">
        <v>117.8</v>
      </c>
      <c r="C1557">
        <v>116.255</v>
      </c>
      <c r="D1557">
        <v>98.662899999999993</v>
      </c>
      <c r="E1557">
        <v>89.746700000000004</v>
      </c>
      <c r="F1557">
        <v>20.441800000000001</v>
      </c>
      <c r="G1557">
        <v>1.2300600000000001E-3</v>
      </c>
      <c r="H1557">
        <v>0.99960899999999997</v>
      </c>
      <c r="I1557">
        <v>0</v>
      </c>
    </row>
    <row r="1558" spans="1:25" x14ac:dyDescent="0.25">
      <c r="A1558" t="s">
        <v>178</v>
      </c>
      <c r="B1558">
        <v>117.974</v>
      </c>
      <c r="C1558">
        <v>116.4</v>
      </c>
      <c r="D1558">
        <v>98.828400000000002</v>
      </c>
      <c r="E1558">
        <v>89.941400000000002</v>
      </c>
      <c r="F1558">
        <v>20.374300000000002</v>
      </c>
      <c r="G1558">
        <v>1.2301E-3</v>
      </c>
      <c r="H1558">
        <v>0.99981600000000004</v>
      </c>
      <c r="I1558">
        <v>0</v>
      </c>
    </row>
    <row r="1559" spans="1:25" x14ac:dyDescent="0.25">
      <c r="A1559" t="s">
        <v>178</v>
      </c>
      <c r="B1559">
        <v>118.265</v>
      </c>
      <c r="C1559">
        <v>116.721</v>
      </c>
      <c r="D1559">
        <v>98.996799999999993</v>
      </c>
      <c r="E1559">
        <v>90.001099999999994</v>
      </c>
      <c r="F1559">
        <v>20.6358</v>
      </c>
      <c r="G1559">
        <v>1.2300499999999999E-3</v>
      </c>
      <c r="H1559">
        <v>0.99988200000000005</v>
      </c>
      <c r="I1559">
        <v>0</v>
      </c>
    </row>
    <row r="1560" spans="1:25" x14ac:dyDescent="0.25">
      <c r="A1560" t="s">
        <v>178</v>
      </c>
      <c r="B1560">
        <v>118.548</v>
      </c>
      <c r="C1560">
        <v>116.959</v>
      </c>
      <c r="D1560">
        <v>99.237099999999998</v>
      </c>
      <c r="E1560">
        <v>90.241699999999994</v>
      </c>
      <c r="F1560">
        <v>20.473299999999998</v>
      </c>
      <c r="G1560">
        <v>1.2300499999999999E-3</v>
      </c>
      <c r="H1560">
        <v>0.99874499999999999</v>
      </c>
      <c r="I1560">
        <v>0</v>
      </c>
    </row>
    <row r="1561" spans="1:25" x14ac:dyDescent="0.25">
      <c r="A1561" t="s">
        <v>178</v>
      </c>
      <c r="B1561">
        <v>118.227</v>
      </c>
      <c r="C1561">
        <v>116.66200000000001</v>
      </c>
      <c r="D1561">
        <v>98.905299999999997</v>
      </c>
      <c r="E1561">
        <v>89.8904</v>
      </c>
      <c r="F1561">
        <v>20.466999999999999</v>
      </c>
      <c r="G1561">
        <v>1.2300600000000001E-3</v>
      </c>
      <c r="H1561">
        <v>0.99907999999999997</v>
      </c>
      <c r="I1561">
        <v>0</v>
      </c>
    </row>
    <row r="1562" spans="1:25" x14ac:dyDescent="0.25">
      <c r="A1562" t="s">
        <v>178</v>
      </c>
      <c r="B1562">
        <v>118.607</v>
      </c>
      <c r="C1562">
        <v>116.98399999999999</v>
      </c>
      <c r="D1562">
        <v>99.327600000000004</v>
      </c>
      <c r="E1562">
        <v>90.344200000000001</v>
      </c>
      <c r="F1562">
        <v>20.5397</v>
      </c>
      <c r="G1562">
        <v>1.2300499999999999E-3</v>
      </c>
      <c r="H1562">
        <v>0.99979600000000002</v>
      </c>
      <c r="I1562">
        <v>0</v>
      </c>
    </row>
    <row r="1563" spans="1:25" x14ac:dyDescent="0.25">
      <c r="A1563" t="s">
        <v>178</v>
      </c>
      <c r="B1563">
        <v>118.188</v>
      </c>
      <c r="C1563">
        <v>116.596</v>
      </c>
      <c r="D1563">
        <v>98.905799999999999</v>
      </c>
      <c r="E1563">
        <v>89.851399999999998</v>
      </c>
      <c r="F1563">
        <v>20.406099999999999</v>
      </c>
      <c r="G1563">
        <v>1.2300499999999999E-3</v>
      </c>
      <c r="H1563">
        <v>0.99991799999999997</v>
      </c>
      <c r="I1563">
        <v>0</v>
      </c>
    </row>
    <row r="1564" spans="1:25" x14ac:dyDescent="0.25">
      <c r="A1564" t="s">
        <v>178</v>
      </c>
      <c r="B1564">
        <v>118.13200000000001</v>
      </c>
      <c r="C1564">
        <v>116.593</v>
      </c>
      <c r="D1564">
        <v>98.964699999999993</v>
      </c>
      <c r="E1564">
        <v>90.032399999999996</v>
      </c>
      <c r="F1564">
        <v>20.367000000000001</v>
      </c>
      <c r="G1564">
        <v>1.2300499999999999E-3</v>
      </c>
      <c r="H1564">
        <v>0.999475</v>
      </c>
      <c r="I1564">
        <v>0</v>
      </c>
    </row>
    <row r="1565" spans="1:25" x14ac:dyDescent="0.25">
      <c r="A1565" t="s">
        <v>178</v>
      </c>
      <c r="B1565">
        <v>117.551</v>
      </c>
      <c r="C1565">
        <v>116.009</v>
      </c>
      <c r="D1565">
        <v>98.375699999999995</v>
      </c>
      <c r="E1565">
        <v>89.46</v>
      </c>
      <c r="F1565">
        <v>20.299800000000001</v>
      </c>
      <c r="G1565">
        <v>1.2300900000000001E-3</v>
      </c>
      <c r="H1565">
        <v>0.99950700000000003</v>
      </c>
      <c r="I1565">
        <v>0</v>
      </c>
    </row>
    <row r="1566" spans="1:25" x14ac:dyDescent="0.25">
      <c r="A1566" t="s">
        <v>178</v>
      </c>
      <c r="B1566">
        <v>118.26900000000001</v>
      </c>
      <c r="C1566">
        <v>116.70699999999999</v>
      </c>
      <c r="D1566">
        <v>99.049899999999994</v>
      </c>
      <c r="E1566">
        <v>90.103200000000001</v>
      </c>
      <c r="F1566">
        <v>20.434699999999999</v>
      </c>
      <c r="G1566">
        <v>1.2300499999999999E-3</v>
      </c>
      <c r="H1566">
        <v>0.99953700000000001</v>
      </c>
      <c r="I1566">
        <v>0</v>
      </c>
    </row>
    <row r="1567" spans="1:25" x14ac:dyDescent="0.25">
      <c r="A1567" t="s">
        <v>178</v>
      </c>
      <c r="B1567">
        <v>118.16500000000001</v>
      </c>
      <c r="C1567">
        <v>116.58499999999999</v>
      </c>
      <c r="D1567">
        <v>98.794600000000003</v>
      </c>
      <c r="E1567">
        <v>89.807500000000005</v>
      </c>
      <c r="F1567">
        <v>20.367999999999999</v>
      </c>
      <c r="G1567">
        <v>1.2300499999999999E-3</v>
      </c>
      <c r="H1567">
        <v>0.998247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118.255</v>
      </c>
      <c r="C1568">
        <v>116.66500000000001</v>
      </c>
      <c r="D1568">
        <v>98.988</v>
      </c>
      <c r="E1568">
        <v>90.049199999999999</v>
      </c>
      <c r="F1568">
        <v>20.3476</v>
      </c>
      <c r="G1568">
        <v>1.2300600000000001E-3</v>
      </c>
      <c r="H1568">
        <v>0.99971299999999996</v>
      </c>
      <c r="I1568">
        <v>0</v>
      </c>
      <c r="R1568">
        <f>AVERAGE(B1519:B1568)</f>
        <v>162.20027999999996</v>
      </c>
      <c r="S1568">
        <f>AVERAGE(C1519:C1568)</f>
        <v>118.46682000000003</v>
      </c>
      <c r="U1568">
        <f>_xlfn.VAR.P(B1519:B1568)</f>
        <v>54838.762067721604</v>
      </c>
      <c r="V1568">
        <f>_xlfn.VAR.P(C1519:C1568)</f>
        <v>54.737992387599995</v>
      </c>
      <c r="X1568">
        <f>1.96*SQRT(U1568)/50</f>
        <v>9.1797295899031646</v>
      </c>
      <c r="Y1568">
        <f>1.96*SQRT(V1568)/50</f>
        <v>0.2900217037093632</v>
      </c>
    </row>
    <row r="1569" spans="1:9" x14ac:dyDescent="0.25">
      <c r="A1569" t="s">
        <v>178</v>
      </c>
      <c r="B1569">
        <v>8112.1206750000001</v>
      </c>
      <c r="C1569" t="s">
        <v>36</v>
      </c>
    </row>
    <row r="1570" spans="1:9" x14ac:dyDescent="0.25">
      <c r="A1570" t="s">
        <v>179</v>
      </c>
      <c r="B1570">
        <v>196.916</v>
      </c>
      <c r="C1570">
        <v>195.30699999999999</v>
      </c>
      <c r="D1570">
        <v>175.76599999999999</v>
      </c>
      <c r="E1570">
        <v>45.194299999999998</v>
      </c>
      <c r="F1570">
        <v>0</v>
      </c>
      <c r="G1570">
        <v>1.2300499999999999E-3</v>
      </c>
      <c r="H1570">
        <v>0.995116</v>
      </c>
      <c r="I1570">
        <v>0</v>
      </c>
    </row>
    <row r="1571" spans="1:9" x14ac:dyDescent="0.25">
      <c r="A1571" t="s">
        <v>179</v>
      </c>
      <c r="B1571">
        <v>196.959</v>
      </c>
      <c r="C1571">
        <v>195.35599999999999</v>
      </c>
      <c r="D1571">
        <v>175.74600000000001</v>
      </c>
      <c r="E1571">
        <v>45.589700000000001</v>
      </c>
      <c r="F1571">
        <v>0</v>
      </c>
      <c r="G1571">
        <v>1.2300499999999999E-3</v>
      </c>
      <c r="H1571">
        <v>0.999915</v>
      </c>
      <c r="I1571">
        <v>0</v>
      </c>
    </row>
    <row r="1572" spans="1:9" x14ac:dyDescent="0.25">
      <c r="A1572" t="s">
        <v>179</v>
      </c>
      <c r="B1572">
        <v>196.596</v>
      </c>
      <c r="C1572">
        <v>194.96600000000001</v>
      </c>
      <c r="D1572">
        <v>175.31</v>
      </c>
      <c r="E1572">
        <v>45.200400000000002</v>
      </c>
      <c r="F1572">
        <v>0</v>
      </c>
      <c r="G1572">
        <v>1.2300499999999999E-3</v>
      </c>
      <c r="H1572">
        <v>0.99979600000000002</v>
      </c>
      <c r="I1572">
        <v>0</v>
      </c>
    </row>
    <row r="1573" spans="1:9" x14ac:dyDescent="0.25">
      <c r="A1573" t="s">
        <v>179</v>
      </c>
      <c r="B1573">
        <v>196.90700000000001</v>
      </c>
      <c r="C1573">
        <v>195.30699999999999</v>
      </c>
      <c r="D1573">
        <v>175.755</v>
      </c>
      <c r="E1573">
        <v>45.592799999999997</v>
      </c>
      <c r="F1573">
        <v>0</v>
      </c>
      <c r="G1573">
        <v>1.2300499999999999E-3</v>
      </c>
      <c r="H1573">
        <v>0.995923</v>
      </c>
      <c r="I1573">
        <v>0</v>
      </c>
    </row>
    <row r="1574" spans="1:9" x14ac:dyDescent="0.25">
      <c r="A1574" t="s">
        <v>179</v>
      </c>
      <c r="B1574">
        <v>196.57</v>
      </c>
      <c r="C1574">
        <v>194.947</v>
      </c>
      <c r="D1574">
        <v>175.28</v>
      </c>
      <c r="E1574">
        <v>45.2014</v>
      </c>
      <c r="F1574">
        <v>0</v>
      </c>
      <c r="G1574">
        <v>1.2300499999999999E-3</v>
      </c>
      <c r="H1574">
        <v>0.995116</v>
      </c>
      <c r="I1574">
        <v>0</v>
      </c>
    </row>
    <row r="1575" spans="1:9" x14ac:dyDescent="0.25">
      <c r="A1575" t="s">
        <v>179</v>
      </c>
      <c r="B1575">
        <v>196.88800000000001</v>
      </c>
      <c r="C1575">
        <v>195.292</v>
      </c>
      <c r="D1575">
        <v>175.71100000000001</v>
      </c>
      <c r="E1575">
        <v>45.577399999999997</v>
      </c>
      <c r="F1575">
        <v>0</v>
      </c>
      <c r="G1575">
        <v>1.2300499999999999E-3</v>
      </c>
      <c r="H1575">
        <v>0.99787000000000003</v>
      </c>
      <c r="I1575">
        <v>0</v>
      </c>
    </row>
    <row r="1576" spans="1:9" x14ac:dyDescent="0.25">
      <c r="A1576" t="s">
        <v>179</v>
      </c>
      <c r="B1576">
        <v>196.434</v>
      </c>
      <c r="C1576">
        <v>194.83099999999999</v>
      </c>
      <c r="D1576">
        <v>175.27699999999999</v>
      </c>
      <c r="E1576">
        <v>45.179900000000004</v>
      </c>
      <c r="F1576">
        <v>0</v>
      </c>
      <c r="G1576">
        <v>1.2300499999999999E-3</v>
      </c>
      <c r="H1576">
        <v>0.99753499999999995</v>
      </c>
      <c r="I1576">
        <v>0</v>
      </c>
    </row>
    <row r="1577" spans="1:9" x14ac:dyDescent="0.25">
      <c r="A1577" t="s">
        <v>179</v>
      </c>
      <c r="B1577">
        <v>196.94499999999999</v>
      </c>
      <c r="C1577">
        <v>195.34899999999999</v>
      </c>
      <c r="D1577">
        <v>175.755</v>
      </c>
      <c r="E1577">
        <v>45.604100000000003</v>
      </c>
      <c r="F1577">
        <v>0</v>
      </c>
      <c r="G1577">
        <v>1.2300499999999999E-3</v>
      </c>
      <c r="H1577">
        <v>0.998973</v>
      </c>
      <c r="I1577">
        <v>0</v>
      </c>
    </row>
    <row r="1578" spans="1:9" x14ac:dyDescent="0.25">
      <c r="A1578" t="s">
        <v>179</v>
      </c>
      <c r="B1578">
        <v>196.47499999999999</v>
      </c>
      <c r="C1578">
        <v>194.85499999999999</v>
      </c>
      <c r="D1578">
        <v>175.26499999999999</v>
      </c>
      <c r="E1578">
        <v>45.187100000000001</v>
      </c>
      <c r="F1578">
        <v>0</v>
      </c>
      <c r="G1578">
        <v>1.2300499999999999E-3</v>
      </c>
      <c r="H1578">
        <v>0.995116</v>
      </c>
      <c r="I1578">
        <v>0</v>
      </c>
    </row>
    <row r="1579" spans="1:9" x14ac:dyDescent="0.25">
      <c r="A1579" t="s">
        <v>179</v>
      </c>
      <c r="B1579">
        <v>196.89</v>
      </c>
      <c r="C1579">
        <v>195.298</v>
      </c>
      <c r="D1579">
        <v>175.74</v>
      </c>
      <c r="E1579">
        <v>45.584600000000002</v>
      </c>
      <c r="F1579">
        <v>0</v>
      </c>
      <c r="G1579">
        <v>1.2300499999999999E-3</v>
      </c>
      <c r="H1579">
        <v>0.99665400000000004</v>
      </c>
      <c r="I1579">
        <v>0</v>
      </c>
    </row>
    <row r="1580" spans="1:9" x14ac:dyDescent="0.25">
      <c r="A1580" t="s">
        <v>179</v>
      </c>
      <c r="B1580">
        <v>196.529</v>
      </c>
      <c r="C1580">
        <v>194.923</v>
      </c>
      <c r="D1580">
        <v>175.36500000000001</v>
      </c>
      <c r="E1580">
        <v>45.193199999999997</v>
      </c>
      <c r="F1580">
        <v>0</v>
      </c>
      <c r="G1580">
        <v>1.2300499999999999E-3</v>
      </c>
      <c r="H1580">
        <v>0.99781399999999998</v>
      </c>
      <c r="I1580">
        <v>0</v>
      </c>
    </row>
    <row r="1581" spans="1:9" x14ac:dyDescent="0.25">
      <c r="A1581" t="s">
        <v>179</v>
      </c>
      <c r="B1581">
        <v>196.88900000000001</v>
      </c>
      <c r="C1581">
        <v>195.28</v>
      </c>
      <c r="D1581">
        <v>175.74600000000001</v>
      </c>
      <c r="E1581">
        <v>45.594900000000003</v>
      </c>
      <c r="F1581">
        <v>0</v>
      </c>
      <c r="G1581">
        <v>1.23011E-3</v>
      </c>
      <c r="H1581">
        <v>0.99900500000000003</v>
      </c>
      <c r="I1581">
        <v>0</v>
      </c>
    </row>
    <row r="1582" spans="1:9" x14ac:dyDescent="0.25">
      <c r="A1582" t="s">
        <v>179</v>
      </c>
      <c r="B1582">
        <v>196.56200000000001</v>
      </c>
      <c r="C1582">
        <v>194.94300000000001</v>
      </c>
      <c r="D1582">
        <v>175.33</v>
      </c>
      <c r="E1582">
        <v>45.1922</v>
      </c>
      <c r="F1582">
        <v>0</v>
      </c>
      <c r="G1582">
        <v>1.2300499999999999E-3</v>
      </c>
      <c r="H1582">
        <v>0.99595</v>
      </c>
      <c r="I1582">
        <v>0</v>
      </c>
    </row>
    <row r="1583" spans="1:9" x14ac:dyDescent="0.25">
      <c r="A1583" t="s">
        <v>179</v>
      </c>
      <c r="B1583">
        <v>196.964</v>
      </c>
      <c r="C1583">
        <v>195.352</v>
      </c>
      <c r="D1583">
        <v>175.745</v>
      </c>
      <c r="E1583">
        <v>45.592799999999997</v>
      </c>
      <c r="F1583">
        <v>0</v>
      </c>
      <c r="G1583">
        <v>1.2300600000000001E-3</v>
      </c>
      <c r="H1583">
        <v>0.99910600000000005</v>
      </c>
      <c r="I1583">
        <v>0</v>
      </c>
    </row>
    <row r="1584" spans="1:9" x14ac:dyDescent="0.25">
      <c r="A1584" t="s">
        <v>179</v>
      </c>
      <c r="B1584">
        <v>196.49100000000001</v>
      </c>
      <c r="C1584">
        <v>194.886</v>
      </c>
      <c r="D1584">
        <v>175.29900000000001</v>
      </c>
      <c r="E1584">
        <v>45.1922</v>
      </c>
      <c r="F1584">
        <v>0</v>
      </c>
      <c r="G1584">
        <v>1.2300799999999999E-3</v>
      </c>
      <c r="H1584">
        <v>0.995116</v>
      </c>
      <c r="I1584">
        <v>0</v>
      </c>
    </row>
    <row r="1585" spans="1:9" x14ac:dyDescent="0.25">
      <c r="A1585" t="s">
        <v>179</v>
      </c>
      <c r="B1585">
        <v>196.76599999999999</v>
      </c>
      <c r="C1585">
        <v>195.19300000000001</v>
      </c>
      <c r="D1585">
        <v>175.72399999999999</v>
      </c>
      <c r="E1585">
        <v>45.5867</v>
      </c>
      <c r="F1585">
        <v>0</v>
      </c>
      <c r="G1585">
        <v>1.2300499999999999E-3</v>
      </c>
      <c r="H1585">
        <v>0.99882300000000002</v>
      </c>
      <c r="I1585">
        <v>0</v>
      </c>
    </row>
    <row r="1586" spans="1:9" x14ac:dyDescent="0.25">
      <c r="A1586" t="s">
        <v>179</v>
      </c>
      <c r="B1586">
        <v>196.39599999999999</v>
      </c>
      <c r="C1586">
        <v>194.83199999999999</v>
      </c>
      <c r="D1586">
        <v>175.297</v>
      </c>
      <c r="E1586">
        <v>45.183</v>
      </c>
      <c r="F1586">
        <v>0</v>
      </c>
      <c r="G1586">
        <v>1.2300499999999999E-3</v>
      </c>
      <c r="H1586">
        <v>0.99790500000000004</v>
      </c>
      <c r="I1586">
        <v>0</v>
      </c>
    </row>
    <row r="1587" spans="1:9" x14ac:dyDescent="0.25">
      <c r="A1587" t="s">
        <v>179</v>
      </c>
      <c r="B1587">
        <v>196.779</v>
      </c>
      <c r="C1587">
        <v>195.21899999999999</v>
      </c>
      <c r="D1587">
        <v>175.745</v>
      </c>
      <c r="E1587">
        <v>45.580500000000001</v>
      </c>
      <c r="F1587">
        <v>0</v>
      </c>
      <c r="G1587">
        <v>1.2300600000000001E-3</v>
      </c>
      <c r="H1587">
        <v>0.99960700000000002</v>
      </c>
      <c r="I1587">
        <v>0</v>
      </c>
    </row>
    <row r="1588" spans="1:9" x14ac:dyDescent="0.25">
      <c r="A1588" t="s">
        <v>179</v>
      </c>
      <c r="B1588">
        <v>196.32</v>
      </c>
      <c r="C1588">
        <v>194.72300000000001</v>
      </c>
      <c r="D1588">
        <v>175.274</v>
      </c>
      <c r="E1588">
        <v>45.197299999999998</v>
      </c>
      <c r="F1588">
        <v>0</v>
      </c>
      <c r="G1588">
        <v>1.2300499999999999E-3</v>
      </c>
      <c r="H1588">
        <v>0.99937600000000004</v>
      </c>
      <c r="I1588">
        <v>0</v>
      </c>
    </row>
    <row r="1589" spans="1:9" x14ac:dyDescent="0.25">
      <c r="A1589" t="s">
        <v>179</v>
      </c>
      <c r="B1589">
        <v>196.78100000000001</v>
      </c>
      <c r="C1589">
        <v>195.221</v>
      </c>
      <c r="D1589">
        <v>175.68700000000001</v>
      </c>
      <c r="E1589">
        <v>45.584600000000002</v>
      </c>
      <c r="F1589">
        <v>0</v>
      </c>
      <c r="G1589">
        <v>1.2300799999999999E-3</v>
      </c>
      <c r="H1589">
        <v>0.99707299999999999</v>
      </c>
      <c r="I1589">
        <v>0</v>
      </c>
    </row>
    <row r="1590" spans="1:9" x14ac:dyDescent="0.25">
      <c r="A1590" t="s">
        <v>179</v>
      </c>
      <c r="B1590">
        <v>196.47800000000001</v>
      </c>
      <c r="C1590">
        <v>194.833</v>
      </c>
      <c r="D1590">
        <v>175.28100000000001</v>
      </c>
      <c r="E1590">
        <v>45.191200000000002</v>
      </c>
      <c r="F1590">
        <v>0</v>
      </c>
      <c r="G1590">
        <v>1.2300499999999999E-3</v>
      </c>
      <c r="H1590">
        <v>0.99744299999999997</v>
      </c>
      <c r="I1590">
        <v>0</v>
      </c>
    </row>
    <row r="1591" spans="1:9" x14ac:dyDescent="0.25">
      <c r="A1591" t="s">
        <v>179</v>
      </c>
      <c r="B1591">
        <v>196.822</v>
      </c>
      <c r="C1591">
        <v>195.22200000000001</v>
      </c>
      <c r="D1591">
        <v>175.69</v>
      </c>
      <c r="E1591">
        <v>45.5959</v>
      </c>
      <c r="F1591">
        <v>0</v>
      </c>
      <c r="G1591">
        <v>1.2300499999999999E-3</v>
      </c>
      <c r="H1591">
        <v>0.99918499999999999</v>
      </c>
      <c r="I1591">
        <v>0</v>
      </c>
    </row>
    <row r="1592" spans="1:9" x14ac:dyDescent="0.25">
      <c r="A1592" t="s">
        <v>179</v>
      </c>
      <c r="B1592">
        <v>1718.4</v>
      </c>
      <c r="C1592">
        <v>195.136</v>
      </c>
      <c r="D1592">
        <v>175.346</v>
      </c>
      <c r="E1592">
        <v>45.217799999999997</v>
      </c>
      <c r="F1592">
        <v>0</v>
      </c>
      <c r="G1592">
        <v>1.2300499999999999E-3</v>
      </c>
      <c r="H1592">
        <v>0.995116</v>
      </c>
      <c r="I1592">
        <v>0</v>
      </c>
    </row>
    <row r="1593" spans="1:9" x14ac:dyDescent="0.25">
      <c r="A1593" t="s">
        <v>179</v>
      </c>
      <c r="B1593">
        <v>205.71600000000001</v>
      </c>
      <c r="C1593">
        <v>197.49</v>
      </c>
      <c r="D1593">
        <v>175.42699999999999</v>
      </c>
      <c r="E1593">
        <v>45.564100000000003</v>
      </c>
      <c r="F1593">
        <v>0</v>
      </c>
      <c r="G1593">
        <v>1.2300799999999999E-3</v>
      </c>
      <c r="H1593">
        <v>0.99880000000000002</v>
      </c>
      <c r="I1593">
        <v>0</v>
      </c>
    </row>
    <row r="1594" spans="1:9" x14ac:dyDescent="0.25">
      <c r="A1594" t="s">
        <v>179</v>
      </c>
      <c r="B1594">
        <v>196.71600000000001</v>
      </c>
      <c r="C1594">
        <v>194.83699999999999</v>
      </c>
      <c r="D1594">
        <v>175.29400000000001</v>
      </c>
      <c r="E1594">
        <v>45.189100000000003</v>
      </c>
      <c r="F1594">
        <v>0</v>
      </c>
      <c r="G1594">
        <v>1.2300600000000001E-3</v>
      </c>
      <c r="H1594">
        <v>0.995166</v>
      </c>
      <c r="I1594">
        <v>0</v>
      </c>
    </row>
    <row r="1595" spans="1:9" x14ac:dyDescent="0.25">
      <c r="A1595" t="s">
        <v>179</v>
      </c>
      <c r="B1595">
        <v>197.46899999999999</v>
      </c>
      <c r="C1595">
        <v>195.30199999999999</v>
      </c>
      <c r="D1595">
        <v>175.59100000000001</v>
      </c>
      <c r="E1595">
        <v>45.565199999999997</v>
      </c>
      <c r="F1595">
        <v>0</v>
      </c>
      <c r="G1595">
        <v>1.2300499999999999E-3</v>
      </c>
      <c r="H1595">
        <v>0.99561599999999995</v>
      </c>
      <c r="I1595">
        <v>0</v>
      </c>
    </row>
    <row r="1596" spans="1:9" x14ac:dyDescent="0.25">
      <c r="A1596" t="s">
        <v>179</v>
      </c>
      <c r="B1596">
        <v>635.95600000000002</v>
      </c>
      <c r="C1596">
        <v>195.32</v>
      </c>
      <c r="D1596">
        <v>175.33699999999999</v>
      </c>
      <c r="E1596">
        <v>45.191200000000002</v>
      </c>
      <c r="F1596">
        <v>0</v>
      </c>
      <c r="G1596">
        <v>1.2300499999999999E-3</v>
      </c>
      <c r="H1596">
        <v>0.99978699999999998</v>
      </c>
      <c r="I1596">
        <v>0</v>
      </c>
    </row>
    <row r="1597" spans="1:9" x14ac:dyDescent="0.25">
      <c r="A1597" t="s">
        <v>179</v>
      </c>
      <c r="B1597">
        <v>217.57</v>
      </c>
      <c r="C1597">
        <v>196.489</v>
      </c>
      <c r="D1597">
        <v>175.333</v>
      </c>
      <c r="E1597">
        <v>45.572299999999998</v>
      </c>
      <c r="F1597">
        <v>0</v>
      </c>
      <c r="G1597">
        <v>1.2300600000000001E-3</v>
      </c>
      <c r="H1597">
        <v>0.99917800000000001</v>
      </c>
      <c r="I1597">
        <v>0</v>
      </c>
    </row>
    <row r="1598" spans="1:9" x14ac:dyDescent="0.25">
      <c r="A1598" t="s">
        <v>179</v>
      </c>
      <c r="B1598">
        <v>196.398</v>
      </c>
      <c r="C1598">
        <v>194.8</v>
      </c>
      <c r="D1598">
        <v>175.29400000000001</v>
      </c>
      <c r="E1598">
        <v>45.193199999999997</v>
      </c>
      <c r="F1598">
        <v>0</v>
      </c>
      <c r="G1598">
        <v>1.2300600000000001E-3</v>
      </c>
      <c r="H1598">
        <v>0.99956900000000004</v>
      </c>
      <c r="I1598">
        <v>0</v>
      </c>
    </row>
    <row r="1599" spans="1:9" x14ac:dyDescent="0.25">
      <c r="A1599" t="s">
        <v>179</v>
      </c>
      <c r="B1599">
        <v>196.87200000000001</v>
      </c>
      <c r="C1599">
        <v>195.25200000000001</v>
      </c>
      <c r="D1599">
        <v>175.75800000000001</v>
      </c>
      <c r="E1599">
        <v>45.588700000000003</v>
      </c>
      <c r="F1599">
        <v>0</v>
      </c>
      <c r="G1599">
        <v>1.2300499999999999E-3</v>
      </c>
      <c r="H1599">
        <v>0.99844599999999994</v>
      </c>
      <c r="I1599">
        <v>0</v>
      </c>
    </row>
    <row r="1600" spans="1:9" x14ac:dyDescent="0.25">
      <c r="A1600" t="s">
        <v>179</v>
      </c>
      <c r="B1600">
        <v>196.42099999999999</v>
      </c>
      <c r="C1600">
        <v>194.82599999999999</v>
      </c>
      <c r="D1600">
        <v>175.33</v>
      </c>
      <c r="E1600">
        <v>45.195300000000003</v>
      </c>
      <c r="F1600">
        <v>0</v>
      </c>
      <c r="G1600">
        <v>1.23007E-3</v>
      </c>
      <c r="H1600">
        <v>0.999031</v>
      </c>
      <c r="I1600">
        <v>0</v>
      </c>
    </row>
    <row r="1601" spans="1:9" x14ac:dyDescent="0.25">
      <c r="A1601" t="s">
        <v>179</v>
      </c>
      <c r="B1601">
        <v>196.93</v>
      </c>
      <c r="C1601">
        <v>195.33600000000001</v>
      </c>
      <c r="D1601">
        <v>175.78100000000001</v>
      </c>
      <c r="E1601">
        <v>45.606099999999998</v>
      </c>
      <c r="F1601">
        <v>0</v>
      </c>
      <c r="G1601">
        <v>1.2300499999999999E-3</v>
      </c>
      <c r="H1601">
        <v>0.99965499999999996</v>
      </c>
      <c r="I1601">
        <v>0</v>
      </c>
    </row>
    <row r="1602" spans="1:9" x14ac:dyDescent="0.25">
      <c r="A1602" t="s">
        <v>179</v>
      </c>
      <c r="B1602">
        <v>196.386</v>
      </c>
      <c r="C1602">
        <v>194.79400000000001</v>
      </c>
      <c r="D1602">
        <v>175.261</v>
      </c>
      <c r="E1602">
        <v>45.188099999999999</v>
      </c>
      <c r="F1602">
        <v>0</v>
      </c>
      <c r="G1602">
        <v>1.2300600000000001E-3</v>
      </c>
      <c r="H1602">
        <v>0.99631099999999995</v>
      </c>
      <c r="I1602">
        <v>0</v>
      </c>
    </row>
    <row r="1603" spans="1:9" x14ac:dyDescent="0.25">
      <c r="A1603" t="s">
        <v>179</v>
      </c>
      <c r="B1603">
        <v>196.80699999999999</v>
      </c>
      <c r="C1603">
        <v>195.20699999999999</v>
      </c>
      <c r="D1603">
        <v>175.708</v>
      </c>
      <c r="E1603">
        <v>45.573300000000003</v>
      </c>
      <c r="F1603">
        <v>0</v>
      </c>
      <c r="G1603">
        <v>1.2300499999999999E-3</v>
      </c>
      <c r="H1603">
        <v>0.99734</v>
      </c>
      <c r="I1603">
        <v>0</v>
      </c>
    </row>
    <row r="1604" spans="1:9" x14ac:dyDescent="0.25">
      <c r="A1604" t="s">
        <v>179</v>
      </c>
      <c r="B1604">
        <v>196.50700000000001</v>
      </c>
      <c r="C1604">
        <v>194.91200000000001</v>
      </c>
      <c r="D1604">
        <v>175.315</v>
      </c>
      <c r="E1604">
        <v>45.210700000000003</v>
      </c>
      <c r="F1604">
        <v>0</v>
      </c>
      <c r="G1604">
        <v>1.2300499999999999E-3</v>
      </c>
      <c r="H1604">
        <v>0.99943499999999996</v>
      </c>
      <c r="I1604">
        <v>0</v>
      </c>
    </row>
    <row r="1605" spans="1:9" x14ac:dyDescent="0.25">
      <c r="A1605" t="s">
        <v>179</v>
      </c>
      <c r="B1605">
        <v>196.93899999999999</v>
      </c>
      <c r="C1605">
        <v>195.30099999999999</v>
      </c>
      <c r="D1605">
        <v>175.749</v>
      </c>
      <c r="E1605">
        <v>45.5959</v>
      </c>
      <c r="F1605">
        <v>0</v>
      </c>
      <c r="G1605">
        <v>1.23007E-3</v>
      </c>
      <c r="H1605">
        <v>0.998645</v>
      </c>
      <c r="I1605">
        <v>0</v>
      </c>
    </row>
    <row r="1606" spans="1:9" x14ac:dyDescent="0.25">
      <c r="A1606" t="s">
        <v>179</v>
      </c>
      <c r="B1606">
        <v>196.535</v>
      </c>
      <c r="C1606">
        <v>194.87299999999999</v>
      </c>
      <c r="D1606">
        <v>175.268</v>
      </c>
      <c r="E1606">
        <v>45.188099999999999</v>
      </c>
      <c r="F1606">
        <v>0</v>
      </c>
      <c r="G1606">
        <v>1.2300900000000001E-3</v>
      </c>
      <c r="H1606">
        <v>0.99672400000000005</v>
      </c>
      <c r="I1606">
        <v>0</v>
      </c>
    </row>
    <row r="1607" spans="1:9" x14ac:dyDescent="0.25">
      <c r="A1607" t="s">
        <v>179</v>
      </c>
      <c r="B1607">
        <v>196.96</v>
      </c>
      <c r="C1607">
        <v>195.31700000000001</v>
      </c>
      <c r="D1607">
        <v>175.71799999999999</v>
      </c>
      <c r="E1607">
        <v>45.593899999999998</v>
      </c>
      <c r="F1607">
        <v>0</v>
      </c>
      <c r="G1607">
        <v>1.2300600000000001E-3</v>
      </c>
      <c r="H1607">
        <v>0.995533</v>
      </c>
      <c r="I1607">
        <v>0</v>
      </c>
    </row>
    <row r="1608" spans="1:9" x14ac:dyDescent="0.25">
      <c r="A1608" t="s">
        <v>179</v>
      </c>
      <c r="B1608">
        <v>196.726</v>
      </c>
      <c r="C1608">
        <v>194.803</v>
      </c>
      <c r="D1608">
        <v>175.28899999999999</v>
      </c>
      <c r="E1608">
        <v>45.194200000000002</v>
      </c>
      <c r="F1608">
        <v>0</v>
      </c>
      <c r="G1608">
        <v>1.2300499999999999E-3</v>
      </c>
      <c r="H1608">
        <v>0.99668100000000004</v>
      </c>
      <c r="I1608">
        <v>0</v>
      </c>
    </row>
    <row r="1609" spans="1:9" x14ac:dyDescent="0.25">
      <c r="A1609" t="s">
        <v>179</v>
      </c>
      <c r="B1609">
        <v>196.79900000000001</v>
      </c>
      <c r="C1609">
        <v>195.197</v>
      </c>
      <c r="D1609">
        <v>175.679</v>
      </c>
      <c r="E1609">
        <v>45.582599999999999</v>
      </c>
      <c r="F1609">
        <v>0</v>
      </c>
      <c r="G1609">
        <v>1.2300499999999999E-3</v>
      </c>
      <c r="H1609">
        <v>0.99517800000000001</v>
      </c>
      <c r="I1609">
        <v>0</v>
      </c>
    </row>
    <row r="1610" spans="1:9" x14ac:dyDescent="0.25">
      <c r="A1610" t="s">
        <v>179</v>
      </c>
      <c r="B1610">
        <v>196.458</v>
      </c>
      <c r="C1610">
        <v>194.85300000000001</v>
      </c>
      <c r="D1610">
        <v>175.31399999999999</v>
      </c>
      <c r="E1610">
        <v>45.182000000000002</v>
      </c>
      <c r="F1610">
        <v>0</v>
      </c>
      <c r="G1610">
        <v>1.2300499999999999E-3</v>
      </c>
      <c r="H1610">
        <v>0.99818300000000004</v>
      </c>
      <c r="I1610">
        <v>0</v>
      </c>
    </row>
    <row r="1611" spans="1:9" x14ac:dyDescent="0.25">
      <c r="A1611" t="s">
        <v>179</v>
      </c>
      <c r="B1611">
        <v>196.99100000000001</v>
      </c>
      <c r="C1611">
        <v>195.34899999999999</v>
      </c>
      <c r="D1611">
        <v>175.73400000000001</v>
      </c>
      <c r="E1611">
        <v>45.583599999999997</v>
      </c>
      <c r="F1611">
        <v>0</v>
      </c>
      <c r="G1611">
        <v>1.2300600000000001E-3</v>
      </c>
      <c r="H1611">
        <v>0.99795400000000001</v>
      </c>
      <c r="I1611">
        <v>0</v>
      </c>
    </row>
    <row r="1612" spans="1:9" x14ac:dyDescent="0.25">
      <c r="A1612" t="s">
        <v>179</v>
      </c>
      <c r="B1612">
        <v>196.44399999999999</v>
      </c>
      <c r="C1612">
        <v>194.822</v>
      </c>
      <c r="D1612">
        <v>175.273</v>
      </c>
      <c r="E1612">
        <v>45.193199999999997</v>
      </c>
      <c r="F1612">
        <v>0</v>
      </c>
      <c r="G1612">
        <v>1.2300600000000001E-3</v>
      </c>
      <c r="H1612">
        <v>0.995116</v>
      </c>
      <c r="I1612">
        <v>0</v>
      </c>
    </row>
    <row r="1613" spans="1:9" x14ac:dyDescent="0.25">
      <c r="A1613" t="s">
        <v>179</v>
      </c>
      <c r="B1613">
        <v>198.541</v>
      </c>
      <c r="C1613">
        <v>196.839</v>
      </c>
      <c r="D1613">
        <v>175.74799999999999</v>
      </c>
      <c r="E1613">
        <v>45.582599999999999</v>
      </c>
      <c r="F1613">
        <v>0</v>
      </c>
      <c r="G1613">
        <v>1.23007E-3</v>
      </c>
      <c r="H1613">
        <v>0.99806099999999998</v>
      </c>
      <c r="I1613">
        <v>0</v>
      </c>
    </row>
    <row r="1614" spans="1:9" x14ac:dyDescent="0.25">
      <c r="A1614" t="s">
        <v>179</v>
      </c>
      <c r="B1614">
        <v>196.69900000000001</v>
      </c>
      <c r="C1614">
        <v>195.03700000000001</v>
      </c>
      <c r="D1614">
        <v>175.31</v>
      </c>
      <c r="E1614">
        <v>45.193199999999997</v>
      </c>
      <c r="F1614">
        <v>0</v>
      </c>
      <c r="G1614">
        <v>1.2300499999999999E-3</v>
      </c>
      <c r="H1614">
        <v>0.995116</v>
      </c>
      <c r="I1614">
        <v>0</v>
      </c>
    </row>
    <row r="1615" spans="1:9" x14ac:dyDescent="0.25">
      <c r="A1615" t="s">
        <v>179</v>
      </c>
      <c r="B1615">
        <v>196.982</v>
      </c>
      <c r="C1615">
        <v>195.35900000000001</v>
      </c>
      <c r="D1615">
        <v>175.745</v>
      </c>
      <c r="E1615">
        <v>45.594900000000003</v>
      </c>
      <c r="F1615">
        <v>0</v>
      </c>
      <c r="G1615">
        <v>1.2300600000000001E-3</v>
      </c>
      <c r="H1615">
        <v>0.995116</v>
      </c>
      <c r="I1615">
        <v>0</v>
      </c>
    </row>
    <row r="1616" spans="1:9" x14ac:dyDescent="0.25">
      <c r="A1616" t="s">
        <v>179</v>
      </c>
      <c r="B1616">
        <v>196.44499999999999</v>
      </c>
      <c r="C1616">
        <v>194.86</v>
      </c>
      <c r="D1616">
        <v>175.31399999999999</v>
      </c>
      <c r="E1616">
        <v>45.1922</v>
      </c>
      <c r="F1616">
        <v>0</v>
      </c>
      <c r="G1616">
        <v>1.2300499999999999E-3</v>
      </c>
      <c r="H1616">
        <v>0.995116</v>
      </c>
      <c r="I1616">
        <v>0</v>
      </c>
    </row>
    <row r="1617" spans="1:25" x14ac:dyDescent="0.25">
      <c r="A1617" t="s">
        <v>179</v>
      </c>
      <c r="B1617">
        <v>197</v>
      </c>
      <c r="C1617">
        <v>195.374</v>
      </c>
      <c r="D1617">
        <v>175.73699999999999</v>
      </c>
      <c r="E1617">
        <v>45.590800000000002</v>
      </c>
      <c r="F1617">
        <v>0</v>
      </c>
      <c r="G1617">
        <v>1.23011E-3</v>
      </c>
      <c r="H1617">
        <v>0.995116</v>
      </c>
      <c r="I1617">
        <v>0</v>
      </c>
    </row>
    <row r="1618" spans="1:25" x14ac:dyDescent="0.25">
      <c r="A1618" t="s">
        <v>179</v>
      </c>
      <c r="B1618">
        <v>196.46199999999999</v>
      </c>
      <c r="C1618">
        <v>194.828</v>
      </c>
      <c r="D1618">
        <v>175.29400000000001</v>
      </c>
      <c r="E1618">
        <v>45.180900000000001</v>
      </c>
      <c r="F1618">
        <v>0</v>
      </c>
      <c r="G1618">
        <v>1.2300499999999999E-3</v>
      </c>
      <c r="H1618">
        <v>0.995116</v>
      </c>
      <c r="I1618">
        <v>0</v>
      </c>
    </row>
    <row r="1619" spans="1:25" x14ac:dyDescent="0.25">
      <c r="A1619" t="s">
        <v>179</v>
      </c>
      <c r="B1619">
        <v>196.898</v>
      </c>
      <c r="C1619">
        <v>195.286</v>
      </c>
      <c r="D1619">
        <v>175.73699999999999</v>
      </c>
      <c r="E1619">
        <v>45.579500000000003</v>
      </c>
      <c r="F1619">
        <v>0</v>
      </c>
      <c r="G1619">
        <v>1.2300499999999999E-3</v>
      </c>
      <c r="H1619">
        <v>0.995116</v>
      </c>
      <c r="I1619">
        <v>0</v>
      </c>
    </row>
    <row r="1620" spans="1:25" x14ac:dyDescent="0.25">
      <c r="A1620" t="s">
        <v>179</v>
      </c>
      <c r="B1620">
        <v>196.327</v>
      </c>
      <c r="C1620">
        <v>194.73500000000001</v>
      </c>
      <c r="D1620">
        <v>175.26300000000001</v>
      </c>
      <c r="E1620">
        <v>45.185000000000002</v>
      </c>
      <c r="F1620">
        <v>0</v>
      </c>
      <c r="G1620">
        <v>1.2300600000000001E-3</v>
      </c>
      <c r="H1620">
        <v>0.99703399999999998</v>
      </c>
      <c r="I1620">
        <v>0</v>
      </c>
    </row>
    <row r="1621" spans="1:25" x14ac:dyDescent="0.25">
      <c r="A1621" t="s">
        <v>179</v>
      </c>
      <c r="B1621">
        <v>196.762</v>
      </c>
      <c r="C1621">
        <v>195.17099999999999</v>
      </c>
      <c r="D1621">
        <v>175.70699999999999</v>
      </c>
      <c r="E1621">
        <v>45.577399999999997</v>
      </c>
      <c r="F1621">
        <v>0</v>
      </c>
      <c r="G1621">
        <v>1.23007E-3</v>
      </c>
      <c r="H1621">
        <v>0.99640899999999999</v>
      </c>
      <c r="I1621">
        <v>0</v>
      </c>
    </row>
    <row r="1622" spans="1:25" x14ac:dyDescent="0.25">
      <c r="A1622" t="s">
        <v>179</v>
      </c>
      <c r="B1622">
        <v>196.376</v>
      </c>
      <c r="C1622">
        <v>194.77600000000001</v>
      </c>
      <c r="D1622">
        <v>175.279</v>
      </c>
      <c r="E1622">
        <v>45.193199999999997</v>
      </c>
      <c r="F1622">
        <v>0</v>
      </c>
      <c r="G1622">
        <v>1.23007E-3</v>
      </c>
      <c r="H1622">
        <v>0.99780100000000005</v>
      </c>
      <c r="I1622">
        <v>0</v>
      </c>
    </row>
    <row r="1623" spans="1:25" x14ac:dyDescent="0.25">
      <c r="A1623" t="s">
        <v>179</v>
      </c>
      <c r="B1623">
        <v>196.803</v>
      </c>
      <c r="C1623">
        <v>195.172</v>
      </c>
      <c r="D1623">
        <v>175.67099999999999</v>
      </c>
      <c r="E1623">
        <v>45.571300000000001</v>
      </c>
      <c r="F1623">
        <v>0</v>
      </c>
      <c r="G1623">
        <v>1.2300499999999999E-3</v>
      </c>
      <c r="H1623">
        <v>0.99548400000000004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196.54900000000001</v>
      </c>
      <c r="C1624">
        <v>194.91300000000001</v>
      </c>
      <c r="D1624">
        <v>175.31800000000001</v>
      </c>
      <c r="E1624">
        <v>45.213700000000003</v>
      </c>
      <c r="F1624">
        <v>0</v>
      </c>
      <c r="G1624">
        <v>1.2300499999999999E-3</v>
      </c>
      <c r="H1624">
        <v>0.99754799999999999</v>
      </c>
      <c r="I1624">
        <v>0</v>
      </c>
      <c r="R1624">
        <f>AVERAGE(B1575:B1624)</f>
        <v>236.54506000000003</v>
      </c>
      <c r="S1624">
        <f>AVERAGE(C1575:C1624)</f>
        <v>195.17636000000005</v>
      </c>
      <c r="U1624">
        <f>_xlfn.VAR.P(B1575:B1624)</f>
        <v>48593.165188576422</v>
      </c>
      <c r="V1624">
        <f>_xlfn.VAR.P(C1575:C1624)</f>
        <v>0.25512631040000011</v>
      </c>
      <c r="X1624">
        <f>1.96*SQRT(U1624)/50</f>
        <v>8.641192125822343</v>
      </c>
      <c r="Y1624">
        <f>1.96*SQRT(V1624)/50</f>
        <v>1.979993165677741E-2</v>
      </c>
    </row>
    <row r="1625" spans="1:25" x14ac:dyDescent="0.25">
      <c r="A1625" t="s">
        <v>179</v>
      </c>
      <c r="B1625">
        <v>11829.191941999999</v>
      </c>
      <c r="C1625" t="s">
        <v>36</v>
      </c>
    </row>
    <row r="1626" spans="1:25" x14ac:dyDescent="0.25">
      <c r="A1626" t="s">
        <v>183</v>
      </c>
      <c r="B1626">
        <v>152.96799999999999</v>
      </c>
      <c r="C1626">
        <v>151.37899999999999</v>
      </c>
      <c r="D1626">
        <v>130.94200000000001</v>
      </c>
      <c r="E1626">
        <v>93.132800000000003</v>
      </c>
      <c r="F1626">
        <v>85.868499999999997</v>
      </c>
      <c r="G1626">
        <v>0</v>
      </c>
      <c r="H1626">
        <v>85.868499999999997</v>
      </c>
      <c r="I1626">
        <v>1</v>
      </c>
      <c r="J1626">
        <v>1</v>
      </c>
      <c r="K1626">
        <v>0</v>
      </c>
    </row>
    <row r="1627" spans="1:25" x14ac:dyDescent="0.25">
      <c r="A1627" t="s">
        <v>183</v>
      </c>
      <c r="B1627">
        <v>152.096</v>
      </c>
      <c r="C1627">
        <v>150.51499999999999</v>
      </c>
      <c r="D1627">
        <v>130.06399999999999</v>
      </c>
      <c r="E1627">
        <v>92.745400000000004</v>
      </c>
      <c r="F1627">
        <v>85.434100000000001</v>
      </c>
      <c r="G1627">
        <v>0</v>
      </c>
      <c r="H1627">
        <v>85.434100000000001</v>
      </c>
      <c r="I1627">
        <v>1</v>
      </c>
      <c r="J1627">
        <v>1</v>
      </c>
      <c r="K1627">
        <v>0</v>
      </c>
    </row>
    <row r="1628" spans="1:25" x14ac:dyDescent="0.25">
      <c r="A1628" t="s">
        <v>183</v>
      </c>
      <c r="B1628">
        <v>152.45500000000001</v>
      </c>
      <c r="C1628">
        <v>150.86699999999999</v>
      </c>
      <c r="D1628">
        <v>130.44800000000001</v>
      </c>
      <c r="E1628">
        <v>93.212599999999995</v>
      </c>
      <c r="F1628">
        <v>85.933000000000007</v>
      </c>
      <c r="G1628">
        <v>0</v>
      </c>
      <c r="H1628">
        <v>85.933000000000007</v>
      </c>
      <c r="I1628">
        <v>1</v>
      </c>
      <c r="J1628">
        <v>1</v>
      </c>
      <c r="K1628">
        <v>0</v>
      </c>
    </row>
    <row r="1629" spans="1:25" x14ac:dyDescent="0.25">
      <c r="A1629" t="s">
        <v>183</v>
      </c>
      <c r="B1629">
        <v>152.14500000000001</v>
      </c>
      <c r="C1629">
        <v>150.56200000000001</v>
      </c>
      <c r="D1629">
        <v>130.077</v>
      </c>
      <c r="E1629">
        <v>92.754599999999996</v>
      </c>
      <c r="F1629">
        <v>85.427000000000007</v>
      </c>
      <c r="G1629">
        <v>0</v>
      </c>
      <c r="H1629">
        <v>85.427000000000007</v>
      </c>
      <c r="I1629">
        <v>1</v>
      </c>
      <c r="J1629">
        <v>1</v>
      </c>
      <c r="K1629">
        <v>0</v>
      </c>
    </row>
    <row r="1630" spans="1:25" x14ac:dyDescent="0.25">
      <c r="A1630" t="s">
        <v>183</v>
      </c>
      <c r="B1630">
        <v>152.489</v>
      </c>
      <c r="C1630">
        <v>150.917</v>
      </c>
      <c r="D1630">
        <v>130.46299999999999</v>
      </c>
      <c r="E1630">
        <v>93.209500000000006</v>
      </c>
      <c r="F1630">
        <v>85.951400000000007</v>
      </c>
      <c r="G1630">
        <v>0</v>
      </c>
      <c r="H1630">
        <v>85.951400000000007</v>
      </c>
      <c r="I1630">
        <v>1</v>
      </c>
      <c r="J1630">
        <v>1</v>
      </c>
      <c r="K1630">
        <v>0</v>
      </c>
    </row>
    <row r="1631" spans="1:25" x14ac:dyDescent="0.25">
      <c r="A1631" t="s">
        <v>183</v>
      </c>
      <c r="B1631">
        <v>152.136</v>
      </c>
      <c r="C1631">
        <v>150.536</v>
      </c>
      <c r="D1631">
        <v>130.01</v>
      </c>
      <c r="E1631">
        <v>92.691100000000006</v>
      </c>
      <c r="F1631">
        <v>85.4024</v>
      </c>
      <c r="G1631">
        <v>0</v>
      </c>
      <c r="H1631">
        <v>85.4024</v>
      </c>
      <c r="I1631">
        <v>1</v>
      </c>
      <c r="J1631">
        <v>1</v>
      </c>
      <c r="K1631">
        <v>0</v>
      </c>
    </row>
    <row r="1632" spans="1:25" x14ac:dyDescent="0.25">
      <c r="A1632" t="s">
        <v>183</v>
      </c>
      <c r="B1632">
        <v>152.548</v>
      </c>
      <c r="C1632">
        <v>150.95400000000001</v>
      </c>
      <c r="D1632">
        <v>130.46600000000001</v>
      </c>
      <c r="E1632">
        <v>93.213700000000003</v>
      </c>
      <c r="F1632">
        <v>85.954499999999996</v>
      </c>
      <c r="G1632">
        <v>0</v>
      </c>
      <c r="H1632">
        <v>85.954499999999996</v>
      </c>
      <c r="I1632">
        <v>1</v>
      </c>
      <c r="J1632">
        <v>1</v>
      </c>
      <c r="K1632">
        <v>0</v>
      </c>
    </row>
    <row r="1633" spans="1:11" x14ac:dyDescent="0.25">
      <c r="A1633" t="s">
        <v>183</v>
      </c>
      <c r="B1633">
        <v>152.071</v>
      </c>
      <c r="C1633">
        <v>150.488</v>
      </c>
      <c r="D1633">
        <v>130.00700000000001</v>
      </c>
      <c r="E1633">
        <v>92.712599999999995</v>
      </c>
      <c r="F1633">
        <v>85.4024</v>
      </c>
      <c r="G1633">
        <v>0</v>
      </c>
      <c r="H1633">
        <v>85.4024</v>
      </c>
      <c r="I1633">
        <v>1</v>
      </c>
      <c r="J1633">
        <v>1</v>
      </c>
      <c r="K1633">
        <v>0</v>
      </c>
    </row>
    <row r="1634" spans="1:11" x14ac:dyDescent="0.25">
      <c r="A1634" t="s">
        <v>183</v>
      </c>
      <c r="B1634">
        <v>152.518</v>
      </c>
      <c r="C1634">
        <v>150.922</v>
      </c>
      <c r="D1634">
        <v>130.46199999999999</v>
      </c>
      <c r="E1634">
        <v>93.199299999999994</v>
      </c>
      <c r="F1634">
        <v>85.941199999999995</v>
      </c>
      <c r="G1634">
        <v>0</v>
      </c>
      <c r="H1634">
        <v>85.941199999999995</v>
      </c>
      <c r="I1634">
        <v>1</v>
      </c>
      <c r="J1634">
        <v>1</v>
      </c>
      <c r="K1634">
        <v>0</v>
      </c>
    </row>
    <row r="1635" spans="1:11" x14ac:dyDescent="0.25">
      <c r="A1635" t="s">
        <v>183</v>
      </c>
      <c r="B1635">
        <v>152.077</v>
      </c>
      <c r="C1635">
        <v>150.506</v>
      </c>
      <c r="D1635">
        <v>130.012</v>
      </c>
      <c r="E1635">
        <v>92.6952</v>
      </c>
      <c r="F1635">
        <v>85.406499999999994</v>
      </c>
      <c r="G1635">
        <v>0</v>
      </c>
      <c r="H1635">
        <v>85.406499999999994</v>
      </c>
      <c r="I1635">
        <v>1</v>
      </c>
      <c r="J1635">
        <v>1</v>
      </c>
      <c r="K1635">
        <v>0</v>
      </c>
    </row>
    <row r="1636" spans="1:11" x14ac:dyDescent="0.25">
      <c r="A1636" t="s">
        <v>183</v>
      </c>
      <c r="B1636">
        <v>1767.62</v>
      </c>
      <c r="C1636">
        <v>151.16999999999999</v>
      </c>
      <c r="D1636">
        <v>130.46</v>
      </c>
      <c r="E1636">
        <v>93.200299999999999</v>
      </c>
      <c r="F1636">
        <v>85.940100000000001</v>
      </c>
      <c r="G1636">
        <v>0</v>
      </c>
      <c r="H1636">
        <v>85.940100000000001</v>
      </c>
      <c r="I1636">
        <v>1</v>
      </c>
      <c r="J1636">
        <v>1</v>
      </c>
      <c r="K1636">
        <v>0</v>
      </c>
    </row>
    <row r="1637" spans="1:11" x14ac:dyDescent="0.25">
      <c r="A1637" t="s">
        <v>183</v>
      </c>
      <c r="B1637">
        <v>160.74799999999999</v>
      </c>
      <c r="C1637">
        <v>157.39599999999999</v>
      </c>
      <c r="D1637">
        <v>130.52199999999999</v>
      </c>
      <c r="E1637">
        <v>92.871600000000001</v>
      </c>
      <c r="F1637">
        <v>85.644199999999998</v>
      </c>
      <c r="G1637">
        <v>0</v>
      </c>
      <c r="H1637">
        <v>85.644199999999998</v>
      </c>
      <c r="I1637">
        <v>1</v>
      </c>
      <c r="J1637">
        <v>1</v>
      </c>
      <c r="K1637">
        <v>0</v>
      </c>
    </row>
    <row r="1638" spans="1:11" x14ac:dyDescent="0.25">
      <c r="A1638" t="s">
        <v>183</v>
      </c>
      <c r="B1638">
        <v>153.48500000000001</v>
      </c>
      <c r="C1638">
        <v>151.56100000000001</v>
      </c>
      <c r="D1638">
        <v>129.965</v>
      </c>
      <c r="E1638">
        <v>92.670599999999993</v>
      </c>
      <c r="F1638">
        <v>85.368600000000001</v>
      </c>
      <c r="G1638">
        <v>0</v>
      </c>
      <c r="H1638">
        <v>85.368600000000001</v>
      </c>
      <c r="I1638">
        <v>1</v>
      </c>
      <c r="J1638">
        <v>1</v>
      </c>
      <c r="K1638">
        <v>0</v>
      </c>
    </row>
    <row r="1639" spans="1:11" x14ac:dyDescent="0.25">
      <c r="A1639" t="s">
        <v>183</v>
      </c>
      <c r="B1639">
        <v>153.011</v>
      </c>
      <c r="C1639">
        <v>151.30000000000001</v>
      </c>
      <c r="D1639">
        <v>130.43700000000001</v>
      </c>
      <c r="E1639">
        <v>93.1768</v>
      </c>
      <c r="F1639">
        <v>85.920699999999997</v>
      </c>
      <c r="G1639">
        <v>0</v>
      </c>
      <c r="H1639">
        <v>85.920699999999997</v>
      </c>
      <c r="I1639">
        <v>1</v>
      </c>
      <c r="J1639">
        <v>1</v>
      </c>
      <c r="K1639">
        <v>0</v>
      </c>
    </row>
    <row r="1640" spans="1:11" x14ac:dyDescent="0.25">
      <c r="A1640" t="s">
        <v>183</v>
      </c>
      <c r="B1640">
        <v>152.172</v>
      </c>
      <c r="C1640">
        <v>150.48599999999999</v>
      </c>
      <c r="D1640">
        <v>129.999</v>
      </c>
      <c r="E1640">
        <v>92.662400000000005</v>
      </c>
      <c r="F1640">
        <v>85.370699999999999</v>
      </c>
      <c r="G1640">
        <v>0</v>
      </c>
      <c r="H1640">
        <v>85.370699999999999</v>
      </c>
      <c r="I1640">
        <v>1</v>
      </c>
      <c r="J1640">
        <v>1</v>
      </c>
      <c r="K1640">
        <v>0</v>
      </c>
    </row>
    <row r="1641" spans="1:11" x14ac:dyDescent="0.25">
      <c r="A1641" t="s">
        <v>183</v>
      </c>
      <c r="B1641">
        <v>315.38900000000001</v>
      </c>
      <c r="C1641">
        <v>151.358</v>
      </c>
      <c r="D1641">
        <v>130.417</v>
      </c>
      <c r="E1641">
        <v>93.167599999999993</v>
      </c>
      <c r="F1641">
        <v>85.9084</v>
      </c>
      <c r="G1641">
        <v>0</v>
      </c>
      <c r="H1641">
        <v>85.9084</v>
      </c>
      <c r="I1641">
        <v>1</v>
      </c>
      <c r="J1641">
        <v>1</v>
      </c>
      <c r="K1641">
        <v>0</v>
      </c>
    </row>
    <row r="1642" spans="1:11" x14ac:dyDescent="0.25">
      <c r="A1642" t="s">
        <v>183</v>
      </c>
      <c r="B1642">
        <v>401.13099999999997</v>
      </c>
      <c r="C1642">
        <v>152.828</v>
      </c>
      <c r="D1642">
        <v>130.01499999999999</v>
      </c>
      <c r="E1642">
        <v>92.831800000000001</v>
      </c>
      <c r="F1642">
        <v>85.613600000000005</v>
      </c>
      <c r="G1642">
        <v>0</v>
      </c>
      <c r="H1642">
        <v>85.613600000000005</v>
      </c>
      <c r="I1642">
        <v>1</v>
      </c>
      <c r="J1642">
        <v>1</v>
      </c>
      <c r="K1642">
        <v>0</v>
      </c>
    </row>
    <row r="1643" spans="1:11" x14ac:dyDescent="0.25">
      <c r="A1643" t="s">
        <v>183</v>
      </c>
      <c r="B1643">
        <v>152.36699999999999</v>
      </c>
      <c r="C1643">
        <v>150.739</v>
      </c>
      <c r="D1643">
        <v>130.006</v>
      </c>
      <c r="E1643">
        <v>92.684899999999999</v>
      </c>
      <c r="F1643">
        <v>85.385000000000005</v>
      </c>
      <c r="G1643">
        <v>0</v>
      </c>
      <c r="H1643">
        <v>85.385000000000005</v>
      </c>
      <c r="I1643">
        <v>1</v>
      </c>
      <c r="J1643">
        <v>1</v>
      </c>
      <c r="K1643">
        <v>0</v>
      </c>
    </row>
    <row r="1644" spans="1:11" x14ac:dyDescent="0.25">
      <c r="A1644" t="s">
        <v>183</v>
      </c>
      <c r="B1644">
        <v>152.45599999999999</v>
      </c>
      <c r="C1644">
        <v>150.88499999999999</v>
      </c>
      <c r="D1644">
        <v>130.47900000000001</v>
      </c>
      <c r="E1644">
        <v>93.214699999999993</v>
      </c>
      <c r="F1644">
        <v>85.935000000000002</v>
      </c>
      <c r="G1644">
        <v>0</v>
      </c>
      <c r="H1644">
        <v>85.935000000000002</v>
      </c>
      <c r="I1644">
        <v>1</v>
      </c>
      <c r="J1644">
        <v>1</v>
      </c>
      <c r="K1644">
        <v>0</v>
      </c>
    </row>
    <row r="1645" spans="1:11" x14ac:dyDescent="0.25">
      <c r="A1645" t="s">
        <v>183</v>
      </c>
      <c r="B1645">
        <v>152.078</v>
      </c>
      <c r="C1645">
        <v>150.47200000000001</v>
      </c>
      <c r="D1645">
        <v>130.00700000000001</v>
      </c>
      <c r="E1645">
        <v>92.710599999999999</v>
      </c>
      <c r="F1645">
        <v>85.382900000000006</v>
      </c>
      <c r="G1645">
        <v>0</v>
      </c>
      <c r="H1645">
        <v>85.382900000000006</v>
      </c>
      <c r="I1645">
        <v>1</v>
      </c>
      <c r="J1645">
        <v>1</v>
      </c>
      <c r="K1645">
        <v>0</v>
      </c>
    </row>
    <row r="1646" spans="1:11" x14ac:dyDescent="0.25">
      <c r="A1646" t="s">
        <v>183</v>
      </c>
      <c r="B1646">
        <v>152.37</v>
      </c>
      <c r="C1646">
        <v>150.80199999999999</v>
      </c>
      <c r="D1646">
        <v>130.44800000000001</v>
      </c>
      <c r="E1646">
        <v>93.204499999999996</v>
      </c>
      <c r="F1646">
        <v>85.928899999999999</v>
      </c>
      <c r="G1646">
        <v>0</v>
      </c>
      <c r="H1646">
        <v>85.928899999999999</v>
      </c>
      <c r="I1646">
        <v>1</v>
      </c>
      <c r="J1646">
        <v>1</v>
      </c>
      <c r="K1646">
        <v>0</v>
      </c>
    </row>
    <row r="1647" spans="1:11" x14ac:dyDescent="0.25">
      <c r="A1647" t="s">
        <v>183</v>
      </c>
      <c r="B1647">
        <v>152.00399999999999</v>
      </c>
      <c r="C1647">
        <v>150.44499999999999</v>
      </c>
      <c r="D1647">
        <v>130.02099999999999</v>
      </c>
      <c r="E1647">
        <v>92.702399999999997</v>
      </c>
      <c r="F1647">
        <v>85.404499999999999</v>
      </c>
      <c r="G1647">
        <v>0</v>
      </c>
      <c r="H1647">
        <v>85.404499999999999</v>
      </c>
      <c r="I1647">
        <v>1</v>
      </c>
      <c r="J1647">
        <v>1</v>
      </c>
      <c r="K1647">
        <v>0</v>
      </c>
    </row>
    <row r="1648" spans="1:11" x14ac:dyDescent="0.25">
      <c r="A1648" t="s">
        <v>183</v>
      </c>
      <c r="B1648">
        <v>152.53</v>
      </c>
      <c r="C1648">
        <v>150.92500000000001</v>
      </c>
      <c r="D1648">
        <v>130.44300000000001</v>
      </c>
      <c r="E1648">
        <v>93.188999999999993</v>
      </c>
      <c r="F1648">
        <v>85.922700000000006</v>
      </c>
      <c r="G1648">
        <v>0</v>
      </c>
      <c r="H1648">
        <v>85.922700000000006</v>
      </c>
      <c r="I1648">
        <v>1</v>
      </c>
      <c r="J1648">
        <v>1</v>
      </c>
      <c r="K1648">
        <v>0</v>
      </c>
    </row>
    <row r="1649" spans="1:11" x14ac:dyDescent="0.25">
      <c r="A1649" t="s">
        <v>183</v>
      </c>
      <c r="B1649">
        <v>152.22999999999999</v>
      </c>
      <c r="C1649">
        <v>150.63499999999999</v>
      </c>
      <c r="D1649">
        <v>130.03899999999999</v>
      </c>
      <c r="E1649">
        <v>92.705399999999997</v>
      </c>
      <c r="F1649">
        <v>85.406499999999994</v>
      </c>
      <c r="G1649">
        <v>0</v>
      </c>
      <c r="H1649">
        <v>85.406499999999994</v>
      </c>
      <c r="I1649">
        <v>1</v>
      </c>
      <c r="J1649">
        <v>1</v>
      </c>
      <c r="K1649">
        <v>0</v>
      </c>
    </row>
    <row r="1650" spans="1:11" x14ac:dyDescent="0.25">
      <c r="A1650" t="s">
        <v>183</v>
      </c>
      <c r="B1650">
        <v>152.51499999999999</v>
      </c>
      <c r="C1650">
        <v>150.90899999999999</v>
      </c>
      <c r="D1650">
        <v>130.441</v>
      </c>
      <c r="E1650">
        <v>93.191100000000006</v>
      </c>
      <c r="F1650">
        <v>85.920599999999993</v>
      </c>
      <c r="G1650">
        <v>0</v>
      </c>
      <c r="H1650">
        <v>85.920599999999993</v>
      </c>
      <c r="I1650">
        <v>1</v>
      </c>
      <c r="J1650">
        <v>1</v>
      </c>
      <c r="K1650">
        <v>0</v>
      </c>
    </row>
    <row r="1651" spans="1:11" x14ac:dyDescent="0.25">
      <c r="A1651" t="s">
        <v>183</v>
      </c>
      <c r="B1651">
        <v>152.066</v>
      </c>
      <c r="C1651">
        <v>150.499</v>
      </c>
      <c r="D1651">
        <v>130.018</v>
      </c>
      <c r="E1651">
        <v>92.722899999999996</v>
      </c>
      <c r="F1651">
        <v>85.408500000000004</v>
      </c>
      <c r="G1651">
        <v>0</v>
      </c>
      <c r="H1651">
        <v>85.408500000000004</v>
      </c>
      <c r="I1651">
        <v>1</v>
      </c>
      <c r="J1651">
        <v>1</v>
      </c>
      <c r="K1651">
        <v>0</v>
      </c>
    </row>
    <row r="1652" spans="1:11" x14ac:dyDescent="0.25">
      <c r="A1652" t="s">
        <v>183</v>
      </c>
      <c r="B1652">
        <v>152.56899999999999</v>
      </c>
      <c r="C1652">
        <v>151</v>
      </c>
      <c r="D1652">
        <v>130.49799999999999</v>
      </c>
      <c r="E1652">
        <v>93.244399999999999</v>
      </c>
      <c r="F1652">
        <v>85.965699999999998</v>
      </c>
      <c r="G1652">
        <v>0</v>
      </c>
      <c r="H1652">
        <v>85.965699999999998</v>
      </c>
      <c r="I1652">
        <v>1</v>
      </c>
      <c r="J1652">
        <v>1</v>
      </c>
      <c r="K1652">
        <v>0</v>
      </c>
    </row>
    <row r="1653" spans="1:11" x14ac:dyDescent="0.25">
      <c r="A1653" t="s">
        <v>183</v>
      </c>
      <c r="B1653">
        <v>152.107</v>
      </c>
      <c r="C1653">
        <v>150.5</v>
      </c>
      <c r="D1653">
        <v>130.03</v>
      </c>
      <c r="E1653">
        <v>92.707499999999996</v>
      </c>
      <c r="F1653">
        <v>85.388099999999994</v>
      </c>
      <c r="G1653">
        <v>0</v>
      </c>
      <c r="H1653">
        <v>85.388099999999994</v>
      </c>
      <c r="I1653">
        <v>1</v>
      </c>
      <c r="J1653">
        <v>1</v>
      </c>
      <c r="K1653">
        <v>0</v>
      </c>
    </row>
    <row r="1654" spans="1:11" x14ac:dyDescent="0.25">
      <c r="A1654" t="s">
        <v>183</v>
      </c>
      <c r="B1654">
        <v>152.429</v>
      </c>
      <c r="C1654">
        <v>150.85900000000001</v>
      </c>
      <c r="D1654">
        <v>130.45099999999999</v>
      </c>
      <c r="E1654">
        <v>93.217699999999994</v>
      </c>
      <c r="F1654">
        <v>85.941199999999995</v>
      </c>
      <c r="G1654">
        <v>0</v>
      </c>
      <c r="H1654">
        <v>85.941199999999995</v>
      </c>
      <c r="I1654">
        <v>1</v>
      </c>
      <c r="J1654">
        <v>1</v>
      </c>
      <c r="K1654">
        <v>0</v>
      </c>
    </row>
    <row r="1655" spans="1:11" x14ac:dyDescent="0.25">
      <c r="A1655" t="s">
        <v>183</v>
      </c>
      <c r="B1655">
        <v>152.12</v>
      </c>
      <c r="C1655">
        <v>150.52600000000001</v>
      </c>
      <c r="D1655">
        <v>130.023</v>
      </c>
      <c r="E1655">
        <v>92.720799999999997</v>
      </c>
      <c r="F1655">
        <v>85.406499999999994</v>
      </c>
      <c r="G1655">
        <v>0</v>
      </c>
      <c r="H1655">
        <v>85.406499999999994</v>
      </c>
      <c r="I1655">
        <v>1</v>
      </c>
      <c r="J1655">
        <v>1</v>
      </c>
      <c r="K1655">
        <v>0</v>
      </c>
    </row>
    <row r="1656" spans="1:11" x14ac:dyDescent="0.25">
      <c r="A1656" t="s">
        <v>183</v>
      </c>
      <c r="B1656">
        <v>152.57</v>
      </c>
      <c r="C1656">
        <v>150.994</v>
      </c>
      <c r="D1656">
        <v>130.494</v>
      </c>
      <c r="E1656">
        <v>93.254599999999996</v>
      </c>
      <c r="F1656">
        <v>85.986199999999997</v>
      </c>
      <c r="G1656">
        <v>0</v>
      </c>
      <c r="H1656">
        <v>85.986199999999997</v>
      </c>
      <c r="I1656">
        <v>1</v>
      </c>
      <c r="J1656">
        <v>1</v>
      </c>
      <c r="K1656">
        <v>0</v>
      </c>
    </row>
    <row r="1657" spans="1:11" x14ac:dyDescent="0.25">
      <c r="A1657" t="s">
        <v>183</v>
      </c>
      <c r="B1657">
        <v>151.96</v>
      </c>
      <c r="C1657">
        <v>150.393</v>
      </c>
      <c r="D1657">
        <v>130.03700000000001</v>
      </c>
      <c r="E1657">
        <v>92.724900000000005</v>
      </c>
      <c r="F1657">
        <v>85.410600000000002</v>
      </c>
      <c r="G1657">
        <v>0</v>
      </c>
      <c r="H1657">
        <v>85.410600000000002</v>
      </c>
      <c r="I1657">
        <v>1</v>
      </c>
      <c r="J1657">
        <v>1</v>
      </c>
      <c r="K1657">
        <v>0</v>
      </c>
    </row>
    <row r="1658" spans="1:11" x14ac:dyDescent="0.25">
      <c r="A1658" t="s">
        <v>183</v>
      </c>
      <c r="B1658">
        <v>152.38200000000001</v>
      </c>
      <c r="C1658">
        <v>150.82</v>
      </c>
      <c r="D1658">
        <v>130.47399999999999</v>
      </c>
      <c r="E1658">
        <v>93.193200000000004</v>
      </c>
      <c r="F1658">
        <v>85.921700000000001</v>
      </c>
      <c r="G1658">
        <v>0</v>
      </c>
      <c r="H1658">
        <v>85.921700000000001</v>
      </c>
      <c r="I1658">
        <v>1</v>
      </c>
      <c r="J1658">
        <v>1</v>
      </c>
      <c r="K1658">
        <v>0</v>
      </c>
    </row>
    <row r="1659" spans="1:11" x14ac:dyDescent="0.25">
      <c r="A1659" t="s">
        <v>183</v>
      </c>
      <c r="B1659">
        <v>151.952</v>
      </c>
      <c r="C1659">
        <v>150.37100000000001</v>
      </c>
      <c r="D1659">
        <v>130.04400000000001</v>
      </c>
      <c r="E1659">
        <v>92.720799999999997</v>
      </c>
      <c r="F1659">
        <v>85.413700000000006</v>
      </c>
      <c r="G1659">
        <v>0</v>
      </c>
      <c r="H1659">
        <v>85.413700000000006</v>
      </c>
      <c r="I1659">
        <v>1</v>
      </c>
      <c r="J1659">
        <v>1</v>
      </c>
      <c r="K1659">
        <v>0</v>
      </c>
    </row>
    <row r="1660" spans="1:11" x14ac:dyDescent="0.25">
      <c r="A1660" t="s">
        <v>183</v>
      </c>
      <c r="B1660">
        <v>152.36199999999999</v>
      </c>
      <c r="C1660">
        <v>150.80199999999999</v>
      </c>
      <c r="D1660">
        <v>130.452</v>
      </c>
      <c r="E1660">
        <v>93.182900000000004</v>
      </c>
      <c r="F1660">
        <v>85.913600000000002</v>
      </c>
      <c r="G1660">
        <v>0</v>
      </c>
      <c r="H1660">
        <v>85.913600000000002</v>
      </c>
      <c r="I1660">
        <v>1</v>
      </c>
      <c r="J1660">
        <v>1</v>
      </c>
      <c r="K1660">
        <v>0</v>
      </c>
    </row>
    <row r="1661" spans="1:11" x14ac:dyDescent="0.25">
      <c r="A1661" t="s">
        <v>183</v>
      </c>
      <c r="B1661">
        <v>151.976</v>
      </c>
      <c r="C1661">
        <v>150.405</v>
      </c>
      <c r="D1661">
        <v>130.017</v>
      </c>
      <c r="E1661">
        <v>92.704400000000007</v>
      </c>
      <c r="F1661">
        <v>85.377799999999993</v>
      </c>
      <c r="G1661">
        <v>0</v>
      </c>
      <c r="H1661">
        <v>85.377799999999993</v>
      </c>
      <c r="I1661">
        <v>1</v>
      </c>
      <c r="J1661">
        <v>1</v>
      </c>
      <c r="K1661">
        <v>0</v>
      </c>
    </row>
    <row r="1662" spans="1:11" x14ac:dyDescent="0.25">
      <c r="A1662" t="s">
        <v>183</v>
      </c>
      <c r="B1662">
        <v>152.36500000000001</v>
      </c>
      <c r="C1662">
        <v>150.81</v>
      </c>
      <c r="D1662">
        <v>130.47300000000001</v>
      </c>
      <c r="E1662">
        <v>93.209500000000006</v>
      </c>
      <c r="F1662">
        <v>85.927800000000005</v>
      </c>
      <c r="G1662">
        <v>0</v>
      </c>
      <c r="H1662">
        <v>85.927800000000005</v>
      </c>
      <c r="I1662">
        <v>1</v>
      </c>
      <c r="J1662">
        <v>1</v>
      </c>
      <c r="K1662">
        <v>0</v>
      </c>
    </row>
    <row r="1663" spans="1:11" x14ac:dyDescent="0.25">
      <c r="A1663" t="s">
        <v>183</v>
      </c>
      <c r="B1663">
        <v>152.03700000000001</v>
      </c>
      <c r="C1663">
        <v>150.37200000000001</v>
      </c>
      <c r="D1663">
        <v>130.041</v>
      </c>
      <c r="E1663">
        <v>92.704400000000007</v>
      </c>
      <c r="F1663">
        <v>85.405500000000004</v>
      </c>
      <c r="G1663">
        <v>0</v>
      </c>
      <c r="H1663">
        <v>85.405500000000004</v>
      </c>
      <c r="I1663">
        <v>1</v>
      </c>
      <c r="J1663">
        <v>1</v>
      </c>
      <c r="K1663">
        <v>0</v>
      </c>
    </row>
    <row r="1664" spans="1:11" x14ac:dyDescent="0.25">
      <c r="A1664" t="s">
        <v>183</v>
      </c>
      <c r="B1664">
        <v>152.40199999999999</v>
      </c>
      <c r="C1664">
        <v>150.83099999999999</v>
      </c>
      <c r="D1664">
        <v>130.45099999999999</v>
      </c>
      <c r="E1664">
        <v>93.208500000000001</v>
      </c>
      <c r="F1664">
        <v>85.937100000000001</v>
      </c>
      <c r="G1664">
        <v>0</v>
      </c>
      <c r="H1664">
        <v>85.937100000000001</v>
      </c>
      <c r="I1664">
        <v>1</v>
      </c>
      <c r="J1664">
        <v>1</v>
      </c>
      <c r="K1664">
        <v>0</v>
      </c>
    </row>
    <row r="1665" spans="1:25" x14ac:dyDescent="0.25">
      <c r="A1665" t="s">
        <v>183</v>
      </c>
      <c r="B1665">
        <v>152.36699999999999</v>
      </c>
      <c r="C1665">
        <v>150.80099999999999</v>
      </c>
      <c r="D1665">
        <v>130.01400000000001</v>
      </c>
      <c r="E1665">
        <v>92.710599999999999</v>
      </c>
      <c r="F1665">
        <v>85.401399999999995</v>
      </c>
      <c r="G1665">
        <v>0</v>
      </c>
      <c r="H1665">
        <v>85.401399999999995</v>
      </c>
      <c r="I1665">
        <v>1</v>
      </c>
      <c r="J1665">
        <v>1</v>
      </c>
      <c r="K1665">
        <v>0</v>
      </c>
    </row>
    <row r="1666" spans="1:25" x14ac:dyDescent="0.25">
      <c r="A1666" t="s">
        <v>183</v>
      </c>
      <c r="B1666">
        <v>152.41900000000001</v>
      </c>
      <c r="C1666">
        <v>150.84800000000001</v>
      </c>
      <c r="D1666">
        <v>130.46899999999999</v>
      </c>
      <c r="E1666">
        <v>93.2239</v>
      </c>
      <c r="F1666">
        <v>85.958600000000004</v>
      </c>
      <c r="G1666">
        <v>0</v>
      </c>
      <c r="H1666">
        <v>85.958600000000004</v>
      </c>
      <c r="I1666">
        <v>1</v>
      </c>
      <c r="J1666">
        <v>1</v>
      </c>
      <c r="K1666">
        <v>0</v>
      </c>
    </row>
    <row r="1667" spans="1:25" x14ac:dyDescent="0.25">
      <c r="A1667" t="s">
        <v>183</v>
      </c>
      <c r="B1667">
        <v>151.94900000000001</v>
      </c>
      <c r="C1667">
        <v>150.358</v>
      </c>
      <c r="D1667">
        <v>130.04</v>
      </c>
      <c r="E1667">
        <v>92.714699999999993</v>
      </c>
      <c r="F1667">
        <v>85.418700000000001</v>
      </c>
      <c r="G1667">
        <v>0</v>
      </c>
      <c r="H1667">
        <v>85.418700000000001</v>
      </c>
      <c r="I1667">
        <v>1</v>
      </c>
      <c r="J1667">
        <v>1</v>
      </c>
      <c r="K1667">
        <v>0</v>
      </c>
    </row>
    <row r="1668" spans="1:25" x14ac:dyDescent="0.25">
      <c r="A1668" t="s">
        <v>183</v>
      </c>
      <c r="B1668">
        <v>152.40600000000001</v>
      </c>
      <c r="C1668">
        <v>150.81899999999999</v>
      </c>
      <c r="D1668">
        <v>130.47499999999999</v>
      </c>
      <c r="E1668">
        <v>93.214799999999997</v>
      </c>
      <c r="F1668">
        <v>85.950400000000002</v>
      </c>
      <c r="G1668">
        <v>0</v>
      </c>
      <c r="H1668">
        <v>85.950400000000002</v>
      </c>
      <c r="I1668">
        <v>1</v>
      </c>
      <c r="J1668">
        <v>1</v>
      </c>
      <c r="K1668">
        <v>0</v>
      </c>
    </row>
    <row r="1669" spans="1:25" x14ac:dyDescent="0.25">
      <c r="A1669" t="s">
        <v>183</v>
      </c>
      <c r="B1669">
        <v>152.078</v>
      </c>
      <c r="C1669">
        <v>150.50200000000001</v>
      </c>
      <c r="D1669">
        <v>130.08699999999999</v>
      </c>
      <c r="E1669">
        <v>92.764799999999994</v>
      </c>
      <c r="F1669">
        <v>85.455600000000004</v>
      </c>
      <c r="G1669">
        <v>0</v>
      </c>
      <c r="H1669">
        <v>85.455600000000004</v>
      </c>
      <c r="I1669">
        <v>1</v>
      </c>
      <c r="J1669">
        <v>1</v>
      </c>
      <c r="K1669">
        <v>0</v>
      </c>
    </row>
    <row r="1670" spans="1:25" x14ac:dyDescent="0.25">
      <c r="A1670" t="s">
        <v>183</v>
      </c>
      <c r="B1670">
        <v>152.54499999999999</v>
      </c>
      <c r="C1670">
        <v>150.93199999999999</v>
      </c>
      <c r="D1670">
        <v>130.46299999999999</v>
      </c>
      <c r="E1670">
        <v>93.215699999999998</v>
      </c>
      <c r="F1670">
        <v>85.943200000000004</v>
      </c>
      <c r="G1670">
        <v>0</v>
      </c>
      <c r="H1670">
        <v>85.943200000000004</v>
      </c>
      <c r="I1670">
        <v>1</v>
      </c>
      <c r="J1670">
        <v>1</v>
      </c>
      <c r="K1670">
        <v>0</v>
      </c>
    </row>
    <row r="1671" spans="1:25" x14ac:dyDescent="0.25">
      <c r="A1671" t="s">
        <v>183</v>
      </c>
      <c r="B1671">
        <v>152.24799999999999</v>
      </c>
      <c r="C1671">
        <v>150.655</v>
      </c>
      <c r="D1671">
        <v>130.03100000000001</v>
      </c>
      <c r="E1671">
        <v>92.708500000000001</v>
      </c>
      <c r="F1671">
        <v>85.396199999999993</v>
      </c>
      <c r="G1671">
        <v>0</v>
      </c>
      <c r="H1671">
        <v>85.396199999999993</v>
      </c>
      <c r="I1671">
        <v>1</v>
      </c>
      <c r="J1671">
        <v>1</v>
      </c>
      <c r="K1671">
        <v>0</v>
      </c>
    </row>
    <row r="1672" spans="1:25" x14ac:dyDescent="0.25">
      <c r="A1672" t="s">
        <v>183</v>
      </c>
      <c r="B1672">
        <v>152.501</v>
      </c>
      <c r="C1672">
        <v>150.934</v>
      </c>
      <c r="D1672">
        <v>130.482</v>
      </c>
      <c r="E1672">
        <v>93.238299999999995</v>
      </c>
      <c r="F1672">
        <v>85.967799999999997</v>
      </c>
      <c r="G1672">
        <v>0</v>
      </c>
      <c r="H1672">
        <v>85.967799999999997</v>
      </c>
      <c r="I1672">
        <v>1</v>
      </c>
      <c r="J1672">
        <v>1</v>
      </c>
      <c r="K1672">
        <v>0</v>
      </c>
    </row>
    <row r="1673" spans="1:25" x14ac:dyDescent="0.25">
      <c r="A1673" t="s">
        <v>183</v>
      </c>
      <c r="B1673">
        <v>151.91300000000001</v>
      </c>
      <c r="C1673">
        <v>150.346</v>
      </c>
      <c r="D1673">
        <v>130.00399999999999</v>
      </c>
      <c r="E1673">
        <v>92.698300000000003</v>
      </c>
      <c r="F1673">
        <v>85.395300000000006</v>
      </c>
      <c r="G1673">
        <v>0</v>
      </c>
      <c r="H1673">
        <v>85.395300000000006</v>
      </c>
      <c r="I1673">
        <v>1</v>
      </c>
      <c r="J1673">
        <v>1</v>
      </c>
      <c r="K1673">
        <v>0</v>
      </c>
    </row>
    <row r="1674" spans="1:25" x14ac:dyDescent="0.25">
      <c r="A1674" t="s">
        <v>183</v>
      </c>
      <c r="B1674">
        <v>152.428</v>
      </c>
      <c r="C1674">
        <v>150.86500000000001</v>
      </c>
      <c r="D1674">
        <v>130.44999999999999</v>
      </c>
      <c r="E1674">
        <v>93.203400000000002</v>
      </c>
      <c r="F1674">
        <v>85.932900000000004</v>
      </c>
      <c r="G1674">
        <v>0</v>
      </c>
      <c r="H1674">
        <v>85.932900000000004</v>
      </c>
      <c r="I1674">
        <v>1</v>
      </c>
      <c r="J1674">
        <v>1</v>
      </c>
      <c r="K1674">
        <v>0</v>
      </c>
    </row>
    <row r="1675" spans="1:25" x14ac:dyDescent="0.25">
      <c r="A1675" t="s">
        <v>183</v>
      </c>
      <c r="B1675">
        <v>152.02799999999999</v>
      </c>
      <c r="C1675">
        <v>150.446</v>
      </c>
      <c r="D1675">
        <v>130.04599999999999</v>
      </c>
      <c r="E1675">
        <v>92.7423</v>
      </c>
      <c r="F1675">
        <v>85.421899999999994</v>
      </c>
      <c r="G1675">
        <v>0</v>
      </c>
      <c r="H1675">
        <v>85.421899999999994</v>
      </c>
      <c r="I1675">
        <v>1</v>
      </c>
      <c r="J1675">
        <v>1</v>
      </c>
      <c r="K1675">
        <v>0</v>
      </c>
    </row>
    <row r="1676" spans="1:25" x14ac:dyDescent="0.25">
      <c r="A1676" t="s">
        <v>183</v>
      </c>
      <c r="B1676">
        <v>152.42099999999999</v>
      </c>
      <c r="C1676">
        <v>150.86799999999999</v>
      </c>
      <c r="D1676">
        <v>130.483</v>
      </c>
      <c r="E1676">
        <v>93.243399999999994</v>
      </c>
      <c r="F1676">
        <v>85.994500000000002</v>
      </c>
      <c r="G1676">
        <v>0</v>
      </c>
      <c r="H1676">
        <v>85.994500000000002</v>
      </c>
      <c r="I1676">
        <v>1</v>
      </c>
      <c r="J1676">
        <v>1</v>
      </c>
      <c r="K1676">
        <v>0</v>
      </c>
    </row>
    <row r="1677" spans="1:25" x14ac:dyDescent="0.25">
      <c r="A1677" t="s">
        <v>183</v>
      </c>
      <c r="B1677">
        <v>151.97999999999999</v>
      </c>
      <c r="C1677">
        <v>150.41300000000001</v>
      </c>
      <c r="D1677">
        <v>130.06800000000001</v>
      </c>
      <c r="E1677">
        <v>92.726900000000001</v>
      </c>
      <c r="F1677">
        <v>85.4178</v>
      </c>
      <c r="G1677">
        <v>0</v>
      </c>
      <c r="H1677">
        <v>85.4178</v>
      </c>
      <c r="I1677">
        <v>1</v>
      </c>
      <c r="J1677">
        <v>1</v>
      </c>
      <c r="K1677">
        <v>0</v>
      </c>
    </row>
    <row r="1678" spans="1:25" x14ac:dyDescent="0.25">
      <c r="A1678" t="s">
        <v>183</v>
      </c>
      <c r="B1678">
        <v>152.40299999999999</v>
      </c>
      <c r="C1678">
        <v>150.83500000000001</v>
      </c>
      <c r="D1678">
        <v>130.471</v>
      </c>
      <c r="E1678">
        <v>93.209599999999995</v>
      </c>
      <c r="F1678">
        <v>85.955600000000004</v>
      </c>
      <c r="G1678">
        <v>0</v>
      </c>
      <c r="H1678">
        <v>85.955600000000004</v>
      </c>
      <c r="I1678">
        <v>1</v>
      </c>
      <c r="J1678">
        <v>1</v>
      </c>
      <c r="K1678">
        <v>0</v>
      </c>
    </row>
    <row r="1679" spans="1:25" x14ac:dyDescent="0.25">
      <c r="A1679" t="s">
        <v>183</v>
      </c>
      <c r="B1679">
        <v>151.96700000000001</v>
      </c>
      <c r="C1679">
        <v>150.404</v>
      </c>
      <c r="D1679">
        <v>130.03899999999999</v>
      </c>
      <c r="E1679">
        <v>92.734099999999998</v>
      </c>
      <c r="F1679">
        <v>85.409599999999998</v>
      </c>
      <c r="G1679">
        <v>0</v>
      </c>
      <c r="H1679">
        <v>85.409599999999998</v>
      </c>
      <c r="I1679">
        <v>1</v>
      </c>
      <c r="J1679">
        <v>1</v>
      </c>
      <c r="K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183</v>
      </c>
      <c r="B1680">
        <v>152.36799999999999</v>
      </c>
      <c r="C1680">
        <v>150.81200000000001</v>
      </c>
      <c r="D1680">
        <v>130.46299999999999</v>
      </c>
      <c r="E1680">
        <v>93.211500000000001</v>
      </c>
      <c r="F1680">
        <v>85.955500000000001</v>
      </c>
      <c r="G1680">
        <v>0</v>
      </c>
      <c r="H1680">
        <v>85.955500000000001</v>
      </c>
      <c r="I1680">
        <v>1</v>
      </c>
      <c r="J1680">
        <v>1</v>
      </c>
      <c r="K1680">
        <v>0</v>
      </c>
      <c r="R1680">
        <f>AVERAGE(B1631:B1680)</f>
        <v>193.01548000000003</v>
      </c>
      <c r="S1680">
        <f>AVERAGE(C1631:C1680)</f>
        <v>150.90674000000001</v>
      </c>
      <c r="U1680">
        <f>_xlfn.VAR.P(B1631:B1680)</f>
        <v>52299.227880649567</v>
      </c>
      <c r="V1680">
        <f>_xlfn.VAR.P(C1631:C1680)</f>
        <v>1.0207261523999964</v>
      </c>
      <c r="X1680">
        <f>1.96*SQRT(U1680)/50</f>
        <v>8.9646575802158424</v>
      </c>
      <c r="Y1680">
        <f>1.96*SQRT(V1680)/50</f>
        <v>3.9604149212221822E-2</v>
      </c>
    </row>
    <row r="1681" spans="1:9" x14ac:dyDescent="0.25">
      <c r="A1681" t="s">
        <v>183</v>
      </c>
      <c r="B1681">
        <v>9652.7236840000005</v>
      </c>
      <c r="C1681" t="s">
        <v>36</v>
      </c>
    </row>
    <row r="1682" spans="1:9" x14ac:dyDescent="0.25">
      <c r="A1682" t="s">
        <v>184</v>
      </c>
      <c r="B1682">
        <v>183.87799999999999</v>
      </c>
      <c r="C1682">
        <v>182.29400000000001</v>
      </c>
      <c r="D1682">
        <v>161.99</v>
      </c>
      <c r="E1682">
        <v>127.685</v>
      </c>
      <c r="F1682">
        <v>86.074600000000004</v>
      </c>
      <c r="G1682">
        <v>1.2300499999999999E-3</v>
      </c>
      <c r="H1682">
        <v>0.999475</v>
      </c>
      <c r="I1682">
        <v>0</v>
      </c>
    </row>
    <row r="1683" spans="1:9" x14ac:dyDescent="0.25">
      <c r="A1683" t="s">
        <v>184</v>
      </c>
      <c r="B1683">
        <v>182.892</v>
      </c>
      <c r="C1683">
        <v>181.316</v>
      </c>
      <c r="D1683">
        <v>160.864</v>
      </c>
      <c r="E1683">
        <v>127.101</v>
      </c>
      <c r="F1683">
        <v>86.518199999999993</v>
      </c>
      <c r="G1683">
        <v>1.23007E-3</v>
      </c>
      <c r="H1683">
        <v>0.99939900000000004</v>
      </c>
      <c r="I1683">
        <v>0</v>
      </c>
    </row>
    <row r="1684" spans="1:9" x14ac:dyDescent="0.25">
      <c r="A1684" t="s">
        <v>184</v>
      </c>
      <c r="B1684">
        <v>182.59800000000001</v>
      </c>
      <c r="C1684">
        <v>181.01499999999999</v>
      </c>
      <c r="D1684">
        <v>160.45699999999999</v>
      </c>
      <c r="E1684">
        <v>126.68300000000001</v>
      </c>
      <c r="F1684">
        <v>86.064400000000006</v>
      </c>
      <c r="G1684">
        <v>1.2300499999999999E-3</v>
      </c>
      <c r="H1684">
        <v>0.99999700000000002</v>
      </c>
      <c r="I1684">
        <v>0</v>
      </c>
    </row>
    <row r="1685" spans="1:9" x14ac:dyDescent="0.25">
      <c r="A1685" t="s">
        <v>184</v>
      </c>
      <c r="B1685">
        <v>182.94800000000001</v>
      </c>
      <c r="C1685">
        <v>181.37799999999999</v>
      </c>
      <c r="D1685">
        <v>160.93700000000001</v>
      </c>
      <c r="E1685">
        <v>127.136</v>
      </c>
      <c r="F1685">
        <v>86.548900000000003</v>
      </c>
      <c r="G1685">
        <v>1.2300499999999999E-3</v>
      </c>
      <c r="H1685">
        <v>0.99990900000000005</v>
      </c>
      <c r="I1685">
        <v>0</v>
      </c>
    </row>
    <row r="1686" spans="1:9" x14ac:dyDescent="0.25">
      <c r="A1686" t="s">
        <v>184</v>
      </c>
      <c r="B1686">
        <v>182.34100000000001</v>
      </c>
      <c r="C1686">
        <v>180.78</v>
      </c>
      <c r="D1686">
        <v>160.45099999999999</v>
      </c>
      <c r="E1686">
        <v>126.676</v>
      </c>
      <c r="F1686">
        <v>86.064400000000006</v>
      </c>
      <c r="G1686">
        <v>1.2300499999999999E-3</v>
      </c>
      <c r="H1686">
        <v>0.99986399999999998</v>
      </c>
      <c r="I1686">
        <v>0</v>
      </c>
    </row>
    <row r="1687" spans="1:9" x14ac:dyDescent="0.25">
      <c r="A1687" t="s">
        <v>184</v>
      </c>
      <c r="B1687">
        <v>182.82599999999999</v>
      </c>
      <c r="C1687">
        <v>181.268</v>
      </c>
      <c r="D1687">
        <v>160.87200000000001</v>
      </c>
      <c r="E1687">
        <v>127.11</v>
      </c>
      <c r="F1687">
        <v>86.518199999999993</v>
      </c>
      <c r="G1687">
        <v>1.2300499999999999E-3</v>
      </c>
      <c r="H1687">
        <v>0.999668</v>
      </c>
      <c r="I1687">
        <v>0</v>
      </c>
    </row>
    <row r="1688" spans="1:9" x14ac:dyDescent="0.25">
      <c r="A1688" t="s">
        <v>184</v>
      </c>
      <c r="B1688">
        <v>1643.24</v>
      </c>
      <c r="C1688">
        <v>181.226</v>
      </c>
      <c r="D1688">
        <v>160.464</v>
      </c>
      <c r="E1688">
        <v>126.69799999999999</v>
      </c>
      <c r="F1688">
        <v>86.073599999999999</v>
      </c>
      <c r="G1688">
        <v>1.2300600000000001E-3</v>
      </c>
      <c r="H1688">
        <v>0.99936800000000003</v>
      </c>
      <c r="I1688">
        <v>0</v>
      </c>
    </row>
    <row r="1689" spans="1:9" x14ac:dyDescent="0.25">
      <c r="A1689" t="s">
        <v>184</v>
      </c>
      <c r="B1689">
        <v>191.001</v>
      </c>
      <c r="C1689">
        <v>187.261</v>
      </c>
      <c r="D1689">
        <v>161.17599999999999</v>
      </c>
      <c r="E1689">
        <v>127.041</v>
      </c>
      <c r="F1689">
        <v>86.479299999999995</v>
      </c>
      <c r="G1689">
        <v>1.2300499999999999E-3</v>
      </c>
      <c r="H1689">
        <v>0.99988900000000003</v>
      </c>
      <c r="I1689">
        <v>0</v>
      </c>
    </row>
    <row r="1690" spans="1:9" x14ac:dyDescent="0.25">
      <c r="A1690" t="s">
        <v>184</v>
      </c>
      <c r="B1690">
        <v>183.43</v>
      </c>
      <c r="C1690">
        <v>181.49799999999999</v>
      </c>
      <c r="D1690">
        <v>160.44900000000001</v>
      </c>
      <c r="E1690">
        <v>126.68600000000001</v>
      </c>
      <c r="F1690">
        <v>86.103300000000004</v>
      </c>
      <c r="G1690">
        <v>1.2300499999999999E-3</v>
      </c>
      <c r="H1690">
        <v>0.99959600000000004</v>
      </c>
      <c r="I1690">
        <v>0</v>
      </c>
    </row>
    <row r="1691" spans="1:9" x14ac:dyDescent="0.25">
      <c r="A1691" t="s">
        <v>184</v>
      </c>
      <c r="B1691">
        <v>183.459</v>
      </c>
      <c r="C1691">
        <v>181.79900000000001</v>
      </c>
      <c r="D1691">
        <v>160.94</v>
      </c>
      <c r="E1691">
        <v>127.136</v>
      </c>
      <c r="F1691">
        <v>86.5642</v>
      </c>
      <c r="G1691">
        <v>1.2300499999999999E-3</v>
      </c>
      <c r="H1691">
        <v>0.99881600000000004</v>
      </c>
      <c r="I1691">
        <v>0</v>
      </c>
    </row>
    <row r="1692" spans="1:9" x14ac:dyDescent="0.25">
      <c r="A1692" t="s">
        <v>184</v>
      </c>
      <c r="B1692">
        <v>341.27800000000002</v>
      </c>
      <c r="C1692">
        <v>181.68199999999999</v>
      </c>
      <c r="D1692">
        <v>160.523</v>
      </c>
      <c r="E1692">
        <v>126.69</v>
      </c>
      <c r="F1692">
        <v>86.098200000000006</v>
      </c>
      <c r="G1692">
        <v>1.2300499999999999E-3</v>
      </c>
      <c r="H1692">
        <v>0.99820500000000001</v>
      </c>
      <c r="I1692">
        <v>0</v>
      </c>
    </row>
    <row r="1693" spans="1:9" x14ac:dyDescent="0.25">
      <c r="A1693" t="s">
        <v>184</v>
      </c>
      <c r="B1693">
        <v>427.779</v>
      </c>
      <c r="C1693">
        <v>183.583</v>
      </c>
      <c r="D1693">
        <v>160.82</v>
      </c>
      <c r="E1693">
        <v>127.062</v>
      </c>
      <c r="F1693">
        <v>86.507900000000006</v>
      </c>
      <c r="G1693">
        <v>1.2300600000000001E-3</v>
      </c>
      <c r="H1693">
        <v>0.99939800000000001</v>
      </c>
      <c r="I1693">
        <v>0</v>
      </c>
    </row>
    <row r="1694" spans="1:9" x14ac:dyDescent="0.25">
      <c r="A1694" t="s">
        <v>184</v>
      </c>
      <c r="B1694">
        <v>183.035</v>
      </c>
      <c r="C1694">
        <v>181.42500000000001</v>
      </c>
      <c r="D1694">
        <v>160.47499999999999</v>
      </c>
      <c r="E1694">
        <v>126.706</v>
      </c>
      <c r="F1694">
        <v>86.090999999999994</v>
      </c>
      <c r="G1694">
        <v>1.2300499999999999E-3</v>
      </c>
      <c r="H1694">
        <v>0.99863199999999996</v>
      </c>
      <c r="I1694">
        <v>0</v>
      </c>
    </row>
    <row r="1695" spans="1:9" x14ac:dyDescent="0.25">
      <c r="A1695" t="s">
        <v>184</v>
      </c>
      <c r="B1695">
        <v>182.86500000000001</v>
      </c>
      <c r="C1695">
        <v>181.303</v>
      </c>
      <c r="D1695">
        <v>160.86699999999999</v>
      </c>
      <c r="E1695">
        <v>127.09399999999999</v>
      </c>
      <c r="F1695">
        <v>86.533500000000004</v>
      </c>
      <c r="G1695">
        <v>1.2300499999999999E-3</v>
      </c>
      <c r="H1695">
        <v>0.99994300000000003</v>
      </c>
      <c r="I1695">
        <v>0</v>
      </c>
    </row>
    <row r="1696" spans="1:9" x14ac:dyDescent="0.25">
      <c r="A1696" t="s">
        <v>184</v>
      </c>
      <c r="B1696">
        <v>182.476</v>
      </c>
      <c r="C1696">
        <v>180.88800000000001</v>
      </c>
      <c r="D1696">
        <v>160.44399999999999</v>
      </c>
      <c r="E1696">
        <v>126.67700000000001</v>
      </c>
      <c r="F1696">
        <v>86.071600000000004</v>
      </c>
      <c r="G1696">
        <v>1.2300600000000001E-3</v>
      </c>
      <c r="H1696">
        <v>0.99945499999999998</v>
      </c>
      <c r="I1696">
        <v>0</v>
      </c>
    </row>
    <row r="1697" spans="1:9" x14ac:dyDescent="0.25">
      <c r="A1697" t="s">
        <v>184</v>
      </c>
      <c r="B1697">
        <v>182.85499999999999</v>
      </c>
      <c r="C1697">
        <v>181.298</v>
      </c>
      <c r="D1697">
        <v>160.88900000000001</v>
      </c>
      <c r="E1697">
        <v>127.08199999999999</v>
      </c>
      <c r="F1697">
        <v>86.498699999999999</v>
      </c>
      <c r="G1697">
        <v>1.2300499999999999E-3</v>
      </c>
      <c r="H1697">
        <v>0.99985400000000002</v>
      </c>
      <c r="I1697">
        <v>0</v>
      </c>
    </row>
    <row r="1698" spans="1:9" x14ac:dyDescent="0.25">
      <c r="A1698" t="s">
        <v>184</v>
      </c>
      <c r="B1698">
        <v>182.46600000000001</v>
      </c>
      <c r="C1698">
        <v>180.898</v>
      </c>
      <c r="D1698">
        <v>160.44499999999999</v>
      </c>
      <c r="E1698">
        <v>126.66800000000001</v>
      </c>
      <c r="F1698">
        <v>86.078699999999998</v>
      </c>
      <c r="G1698">
        <v>1.2300499999999999E-3</v>
      </c>
      <c r="H1698">
        <v>0.99915100000000001</v>
      </c>
      <c r="I1698">
        <v>0</v>
      </c>
    </row>
    <row r="1699" spans="1:9" x14ac:dyDescent="0.25">
      <c r="A1699" t="s">
        <v>184</v>
      </c>
      <c r="B1699">
        <v>182.887</v>
      </c>
      <c r="C1699">
        <v>181.29300000000001</v>
      </c>
      <c r="D1699">
        <v>160.928</v>
      </c>
      <c r="E1699">
        <v>127.13200000000001</v>
      </c>
      <c r="F1699">
        <v>86.529399999999995</v>
      </c>
      <c r="G1699">
        <v>1.2300900000000001E-3</v>
      </c>
      <c r="H1699">
        <v>0.99841000000000002</v>
      </c>
      <c r="I1699">
        <v>0</v>
      </c>
    </row>
    <row r="1700" spans="1:9" x14ac:dyDescent="0.25">
      <c r="A1700" t="s">
        <v>184</v>
      </c>
      <c r="B1700">
        <v>182.55500000000001</v>
      </c>
      <c r="C1700">
        <v>180.946</v>
      </c>
      <c r="D1700">
        <v>160.46799999999999</v>
      </c>
      <c r="E1700">
        <v>126.702</v>
      </c>
      <c r="F1700">
        <v>86.108400000000003</v>
      </c>
      <c r="G1700">
        <v>1.2300499999999999E-3</v>
      </c>
      <c r="H1700">
        <v>0.99933799999999995</v>
      </c>
      <c r="I1700">
        <v>0</v>
      </c>
    </row>
    <row r="1701" spans="1:9" x14ac:dyDescent="0.25">
      <c r="A1701" t="s">
        <v>184</v>
      </c>
      <c r="B1701">
        <v>182.892</v>
      </c>
      <c r="C1701">
        <v>181.29400000000001</v>
      </c>
      <c r="D1701">
        <v>160.88200000000001</v>
      </c>
      <c r="E1701">
        <v>127.095</v>
      </c>
      <c r="F1701">
        <v>86.523300000000006</v>
      </c>
      <c r="G1701">
        <v>1.2300499999999999E-3</v>
      </c>
      <c r="H1701">
        <v>0.99991099999999999</v>
      </c>
      <c r="I1701">
        <v>0</v>
      </c>
    </row>
    <row r="1702" spans="1:9" x14ac:dyDescent="0.25">
      <c r="A1702" t="s">
        <v>184</v>
      </c>
      <c r="B1702">
        <v>182.559</v>
      </c>
      <c r="C1702">
        <v>180.98400000000001</v>
      </c>
      <c r="D1702">
        <v>160.453</v>
      </c>
      <c r="E1702">
        <v>126.68</v>
      </c>
      <c r="F1702">
        <v>86.0685</v>
      </c>
      <c r="G1702">
        <v>1.2300499999999999E-3</v>
      </c>
      <c r="H1702">
        <v>0.99987999999999999</v>
      </c>
      <c r="I1702">
        <v>0</v>
      </c>
    </row>
    <row r="1703" spans="1:9" x14ac:dyDescent="0.25">
      <c r="A1703" t="s">
        <v>184</v>
      </c>
      <c r="B1703">
        <v>182.89500000000001</v>
      </c>
      <c r="C1703">
        <v>181.279</v>
      </c>
      <c r="D1703">
        <v>160.87899999999999</v>
      </c>
      <c r="E1703">
        <v>127.1</v>
      </c>
      <c r="F1703">
        <v>86.516099999999994</v>
      </c>
      <c r="G1703">
        <v>1.2300600000000001E-3</v>
      </c>
      <c r="H1703">
        <v>0.99967600000000001</v>
      </c>
      <c r="I1703">
        <v>0</v>
      </c>
    </row>
    <row r="1704" spans="1:9" x14ac:dyDescent="0.25">
      <c r="A1704" t="s">
        <v>184</v>
      </c>
      <c r="B1704">
        <v>182.53399999999999</v>
      </c>
      <c r="C1704">
        <v>180.928</v>
      </c>
      <c r="D1704">
        <v>160.46799999999999</v>
      </c>
      <c r="E1704">
        <v>126.69</v>
      </c>
      <c r="F1704">
        <v>86.076700000000002</v>
      </c>
      <c r="G1704">
        <v>1.2300600000000001E-3</v>
      </c>
      <c r="H1704">
        <v>0.99965899999999996</v>
      </c>
      <c r="I1704">
        <v>0</v>
      </c>
    </row>
    <row r="1705" spans="1:9" x14ac:dyDescent="0.25">
      <c r="A1705" t="s">
        <v>184</v>
      </c>
      <c r="B1705">
        <v>182.994</v>
      </c>
      <c r="C1705">
        <v>181.4</v>
      </c>
      <c r="D1705">
        <v>160.88900000000001</v>
      </c>
      <c r="E1705">
        <v>127.10299999999999</v>
      </c>
      <c r="F1705">
        <v>86.512</v>
      </c>
      <c r="G1705">
        <v>1.2300600000000001E-3</v>
      </c>
      <c r="H1705">
        <v>0.99973400000000001</v>
      </c>
      <c r="I1705">
        <v>0</v>
      </c>
    </row>
    <row r="1706" spans="1:9" x14ac:dyDescent="0.25">
      <c r="A1706" t="s">
        <v>184</v>
      </c>
      <c r="B1706">
        <v>182.42099999999999</v>
      </c>
      <c r="C1706">
        <v>180.85400000000001</v>
      </c>
      <c r="D1706">
        <v>160.46799999999999</v>
      </c>
      <c r="E1706">
        <v>126.702</v>
      </c>
      <c r="F1706">
        <v>86.082800000000006</v>
      </c>
      <c r="G1706">
        <v>1.2300600000000001E-3</v>
      </c>
      <c r="H1706">
        <v>0.99976699999999996</v>
      </c>
      <c r="I1706">
        <v>0</v>
      </c>
    </row>
    <row r="1707" spans="1:9" x14ac:dyDescent="0.25">
      <c r="A1707" t="s">
        <v>184</v>
      </c>
      <c r="B1707">
        <v>182.89</v>
      </c>
      <c r="C1707">
        <v>181.28100000000001</v>
      </c>
      <c r="D1707">
        <v>160.89500000000001</v>
      </c>
      <c r="E1707">
        <v>127.096</v>
      </c>
      <c r="F1707">
        <v>86.512</v>
      </c>
      <c r="G1707">
        <v>1.2300499999999999E-3</v>
      </c>
      <c r="H1707">
        <v>0.99981900000000001</v>
      </c>
      <c r="I1707">
        <v>0</v>
      </c>
    </row>
    <row r="1708" spans="1:9" x14ac:dyDescent="0.25">
      <c r="A1708" t="s">
        <v>184</v>
      </c>
      <c r="B1708">
        <v>182.42699999999999</v>
      </c>
      <c r="C1708">
        <v>180.809</v>
      </c>
      <c r="D1708">
        <v>160.44800000000001</v>
      </c>
      <c r="E1708">
        <v>126.68899999999999</v>
      </c>
      <c r="F1708">
        <v>86.067499999999995</v>
      </c>
      <c r="G1708">
        <v>1.2300499999999999E-3</v>
      </c>
      <c r="H1708">
        <v>0.99963100000000005</v>
      </c>
      <c r="I1708">
        <v>0</v>
      </c>
    </row>
    <row r="1709" spans="1:9" x14ac:dyDescent="0.25">
      <c r="A1709" t="s">
        <v>184</v>
      </c>
      <c r="B1709">
        <v>182.84</v>
      </c>
      <c r="C1709">
        <v>181.279</v>
      </c>
      <c r="D1709">
        <v>160.87700000000001</v>
      </c>
      <c r="E1709">
        <v>127.09399999999999</v>
      </c>
      <c r="F1709">
        <v>86.503799999999998</v>
      </c>
      <c r="G1709">
        <v>1.2300499999999999E-3</v>
      </c>
      <c r="H1709">
        <v>0.99945200000000001</v>
      </c>
      <c r="I1709">
        <v>0</v>
      </c>
    </row>
    <row r="1710" spans="1:9" x14ac:dyDescent="0.25">
      <c r="A1710" t="s">
        <v>184</v>
      </c>
      <c r="B1710">
        <v>182.50200000000001</v>
      </c>
      <c r="C1710">
        <v>180.92</v>
      </c>
      <c r="D1710">
        <v>160.471</v>
      </c>
      <c r="E1710">
        <v>126.664</v>
      </c>
      <c r="F1710">
        <v>86.05</v>
      </c>
      <c r="G1710">
        <v>1.2300499999999999E-3</v>
      </c>
      <c r="H1710">
        <v>0.99996200000000002</v>
      </c>
      <c r="I1710">
        <v>0</v>
      </c>
    </row>
    <row r="1711" spans="1:9" x14ac:dyDescent="0.25">
      <c r="A1711" t="s">
        <v>184</v>
      </c>
      <c r="B1711">
        <v>182.87799999999999</v>
      </c>
      <c r="C1711">
        <v>181.29599999999999</v>
      </c>
      <c r="D1711">
        <v>160.899</v>
      </c>
      <c r="E1711">
        <v>127.126</v>
      </c>
      <c r="F1711">
        <v>86.526300000000006</v>
      </c>
      <c r="G1711">
        <v>1.2300600000000001E-3</v>
      </c>
      <c r="H1711">
        <v>0.99988299999999997</v>
      </c>
      <c r="I1711">
        <v>0</v>
      </c>
    </row>
    <row r="1712" spans="1:9" x14ac:dyDescent="0.25">
      <c r="A1712" t="s">
        <v>184</v>
      </c>
      <c r="B1712">
        <v>182.53299999999999</v>
      </c>
      <c r="C1712">
        <v>180.93600000000001</v>
      </c>
      <c r="D1712">
        <v>160.476</v>
      </c>
      <c r="E1712">
        <v>126.682</v>
      </c>
      <c r="F1712">
        <v>86.052099999999996</v>
      </c>
      <c r="G1712">
        <v>1.2300600000000001E-3</v>
      </c>
      <c r="H1712">
        <v>0.99945399999999995</v>
      </c>
      <c r="I1712">
        <v>0</v>
      </c>
    </row>
    <row r="1713" spans="1:9" x14ac:dyDescent="0.25">
      <c r="A1713" t="s">
        <v>184</v>
      </c>
      <c r="B1713">
        <v>183.053</v>
      </c>
      <c r="C1713">
        <v>181.48099999999999</v>
      </c>
      <c r="D1713">
        <v>160.858</v>
      </c>
      <c r="E1713">
        <v>127.09099999999999</v>
      </c>
      <c r="F1713">
        <v>86.500799999999998</v>
      </c>
      <c r="G1713">
        <v>1.2300499999999999E-3</v>
      </c>
      <c r="H1713">
        <v>0.99927699999999997</v>
      </c>
      <c r="I1713">
        <v>0</v>
      </c>
    </row>
    <row r="1714" spans="1:9" x14ac:dyDescent="0.25">
      <c r="A1714" t="s">
        <v>184</v>
      </c>
      <c r="B1714">
        <v>182.41200000000001</v>
      </c>
      <c r="C1714">
        <v>180.84399999999999</v>
      </c>
      <c r="D1714">
        <v>160.45400000000001</v>
      </c>
      <c r="E1714">
        <v>126.687</v>
      </c>
      <c r="F1714">
        <v>86.0685</v>
      </c>
      <c r="G1714">
        <v>1.23007E-3</v>
      </c>
      <c r="H1714">
        <v>0.999583</v>
      </c>
      <c r="I1714">
        <v>0</v>
      </c>
    </row>
    <row r="1715" spans="1:9" x14ac:dyDescent="0.25">
      <c r="A1715" t="s">
        <v>184</v>
      </c>
      <c r="B1715">
        <v>182.91800000000001</v>
      </c>
      <c r="C1715">
        <v>181.33</v>
      </c>
      <c r="D1715">
        <v>160.87700000000001</v>
      </c>
      <c r="E1715">
        <v>127.086</v>
      </c>
      <c r="F1715">
        <v>86.503799999999998</v>
      </c>
      <c r="G1715">
        <v>1.2300499999999999E-3</v>
      </c>
      <c r="H1715">
        <v>0.99983699999999998</v>
      </c>
      <c r="I1715">
        <v>0</v>
      </c>
    </row>
    <row r="1716" spans="1:9" x14ac:dyDescent="0.25">
      <c r="A1716" t="s">
        <v>184</v>
      </c>
      <c r="B1716">
        <v>182.49700000000001</v>
      </c>
      <c r="C1716">
        <v>180.899</v>
      </c>
      <c r="D1716">
        <v>160.45500000000001</v>
      </c>
      <c r="E1716">
        <v>126.673</v>
      </c>
      <c r="F1716">
        <v>86.065399999999997</v>
      </c>
      <c r="G1716">
        <v>1.2300499999999999E-3</v>
      </c>
      <c r="H1716">
        <v>0.999359</v>
      </c>
      <c r="I1716">
        <v>0</v>
      </c>
    </row>
    <row r="1717" spans="1:9" x14ac:dyDescent="0.25">
      <c r="A1717" t="s">
        <v>184</v>
      </c>
      <c r="B1717">
        <v>182.83099999999999</v>
      </c>
      <c r="C1717">
        <v>181.23400000000001</v>
      </c>
      <c r="D1717">
        <v>160.86799999999999</v>
      </c>
      <c r="E1717">
        <v>127.089</v>
      </c>
      <c r="F1717">
        <v>86.502799999999993</v>
      </c>
      <c r="G1717">
        <v>1.2300499999999999E-3</v>
      </c>
      <c r="H1717">
        <v>0.99874399999999997</v>
      </c>
      <c r="I1717">
        <v>0</v>
      </c>
    </row>
    <row r="1718" spans="1:9" x14ac:dyDescent="0.25">
      <c r="A1718" t="s">
        <v>184</v>
      </c>
      <c r="B1718">
        <v>182.489</v>
      </c>
      <c r="C1718">
        <v>180.91</v>
      </c>
      <c r="D1718">
        <v>160.44</v>
      </c>
      <c r="E1718">
        <v>126.675</v>
      </c>
      <c r="F1718">
        <v>86.065399999999997</v>
      </c>
      <c r="G1718">
        <v>1.2300499999999999E-3</v>
      </c>
      <c r="H1718">
        <v>0.99982000000000004</v>
      </c>
      <c r="I1718">
        <v>0</v>
      </c>
    </row>
    <row r="1719" spans="1:9" x14ac:dyDescent="0.25">
      <c r="A1719" t="s">
        <v>184</v>
      </c>
      <c r="B1719">
        <v>182.88900000000001</v>
      </c>
      <c r="C1719">
        <v>181.303</v>
      </c>
      <c r="D1719">
        <v>160.86799999999999</v>
      </c>
      <c r="E1719">
        <v>127.09099999999999</v>
      </c>
      <c r="F1719">
        <v>86.514099999999999</v>
      </c>
      <c r="G1719">
        <v>1.2300499999999999E-3</v>
      </c>
      <c r="H1719">
        <v>0.99902800000000003</v>
      </c>
      <c r="I1719">
        <v>0</v>
      </c>
    </row>
    <row r="1720" spans="1:9" x14ac:dyDescent="0.25">
      <c r="A1720" t="s">
        <v>184</v>
      </c>
      <c r="B1720">
        <v>182.494</v>
      </c>
      <c r="C1720">
        <v>180.89699999999999</v>
      </c>
      <c r="D1720">
        <v>160.45099999999999</v>
      </c>
      <c r="E1720">
        <v>126.681</v>
      </c>
      <c r="F1720">
        <v>86.065399999999997</v>
      </c>
      <c r="G1720">
        <v>1.2300499999999999E-3</v>
      </c>
      <c r="H1720">
        <v>0.99993399999999999</v>
      </c>
      <c r="I1720">
        <v>0</v>
      </c>
    </row>
    <row r="1721" spans="1:9" x14ac:dyDescent="0.25">
      <c r="A1721" t="s">
        <v>184</v>
      </c>
      <c r="B1721">
        <v>183.00700000000001</v>
      </c>
      <c r="C1721">
        <v>181.41900000000001</v>
      </c>
      <c r="D1721">
        <v>160.88999999999999</v>
      </c>
      <c r="E1721">
        <v>127.113</v>
      </c>
      <c r="F1721">
        <v>86.509</v>
      </c>
      <c r="G1721">
        <v>1.2300499999999999E-3</v>
      </c>
      <c r="H1721">
        <v>0.99931700000000001</v>
      </c>
      <c r="I1721">
        <v>0</v>
      </c>
    </row>
    <row r="1722" spans="1:9" x14ac:dyDescent="0.25">
      <c r="A1722" t="s">
        <v>184</v>
      </c>
      <c r="B1722">
        <v>182.40299999999999</v>
      </c>
      <c r="C1722">
        <v>180.822</v>
      </c>
      <c r="D1722">
        <v>160.476</v>
      </c>
      <c r="E1722">
        <v>126.682</v>
      </c>
      <c r="F1722">
        <v>86.073599999999999</v>
      </c>
      <c r="G1722">
        <v>1.23007E-3</v>
      </c>
      <c r="H1722">
        <v>0.99962799999999996</v>
      </c>
      <c r="I1722">
        <v>0</v>
      </c>
    </row>
    <row r="1723" spans="1:9" x14ac:dyDescent="0.25">
      <c r="A1723" t="s">
        <v>184</v>
      </c>
      <c r="B1723">
        <v>182.786</v>
      </c>
      <c r="C1723">
        <v>181.21</v>
      </c>
      <c r="D1723">
        <v>160.892</v>
      </c>
      <c r="E1723">
        <v>127.09699999999999</v>
      </c>
      <c r="F1723">
        <v>86.529399999999995</v>
      </c>
      <c r="G1723">
        <v>1.2300499999999999E-3</v>
      </c>
      <c r="H1723">
        <v>0.99967300000000003</v>
      </c>
      <c r="I1723">
        <v>0</v>
      </c>
    </row>
    <row r="1724" spans="1:9" x14ac:dyDescent="0.25">
      <c r="A1724" t="s">
        <v>184</v>
      </c>
      <c r="B1724">
        <v>182.41</v>
      </c>
      <c r="C1724">
        <v>180.85499999999999</v>
      </c>
      <c r="D1724">
        <v>160.48599999999999</v>
      </c>
      <c r="E1724">
        <v>126.691</v>
      </c>
      <c r="F1724">
        <v>86.074600000000004</v>
      </c>
      <c r="G1724">
        <v>1.2300499999999999E-3</v>
      </c>
      <c r="H1724">
        <v>0.998637</v>
      </c>
      <c r="I1724">
        <v>0</v>
      </c>
    </row>
    <row r="1725" spans="1:9" x14ac:dyDescent="0.25">
      <c r="A1725" t="s">
        <v>184</v>
      </c>
      <c r="B1725">
        <v>184.58500000000001</v>
      </c>
      <c r="C1725">
        <v>182.893</v>
      </c>
      <c r="D1725">
        <v>160.887</v>
      </c>
      <c r="E1725">
        <v>127.08799999999999</v>
      </c>
      <c r="F1725">
        <v>86.515100000000004</v>
      </c>
      <c r="G1725">
        <v>1.2301E-3</v>
      </c>
      <c r="H1725">
        <v>0.99967899999999998</v>
      </c>
      <c r="I1725">
        <v>0</v>
      </c>
    </row>
    <row r="1726" spans="1:9" x14ac:dyDescent="0.25">
      <c r="A1726" t="s">
        <v>184</v>
      </c>
      <c r="B1726">
        <v>182.447</v>
      </c>
      <c r="C1726">
        <v>180.839</v>
      </c>
      <c r="D1726">
        <v>160.47800000000001</v>
      </c>
      <c r="E1726">
        <v>126.69799999999999</v>
      </c>
      <c r="F1726">
        <v>86.078699999999998</v>
      </c>
      <c r="G1726">
        <v>1.2300799999999999E-3</v>
      </c>
      <c r="H1726">
        <v>0.99978500000000003</v>
      </c>
      <c r="I1726">
        <v>0</v>
      </c>
    </row>
    <row r="1727" spans="1:9" x14ac:dyDescent="0.25">
      <c r="A1727" t="s">
        <v>184</v>
      </c>
      <c r="B1727">
        <v>182.9</v>
      </c>
      <c r="C1727">
        <v>181.32599999999999</v>
      </c>
      <c r="D1727">
        <v>160.91499999999999</v>
      </c>
      <c r="E1727">
        <v>127.11799999999999</v>
      </c>
      <c r="F1727">
        <v>86.536600000000007</v>
      </c>
      <c r="G1727">
        <v>1.2300499999999999E-3</v>
      </c>
      <c r="H1727">
        <v>0.99893200000000004</v>
      </c>
      <c r="I1727">
        <v>0</v>
      </c>
    </row>
    <row r="1728" spans="1:9" x14ac:dyDescent="0.25">
      <c r="A1728" t="s">
        <v>184</v>
      </c>
      <c r="B1728">
        <v>182.39699999999999</v>
      </c>
      <c r="C1728">
        <v>180.80099999999999</v>
      </c>
      <c r="D1728">
        <v>160.44499999999999</v>
      </c>
      <c r="E1728">
        <v>126.673</v>
      </c>
      <c r="F1728">
        <v>86.072599999999994</v>
      </c>
      <c r="G1728">
        <v>1.2300499999999999E-3</v>
      </c>
      <c r="H1728">
        <v>0.99950399999999995</v>
      </c>
      <c r="I1728">
        <v>0</v>
      </c>
    </row>
    <row r="1729" spans="1:25" x14ac:dyDescent="0.25">
      <c r="A1729" t="s">
        <v>184</v>
      </c>
      <c r="B1729">
        <v>183.02099999999999</v>
      </c>
      <c r="C1729">
        <v>181.42699999999999</v>
      </c>
      <c r="D1729">
        <v>160.91300000000001</v>
      </c>
      <c r="E1729">
        <v>127.098</v>
      </c>
      <c r="F1729">
        <v>86.531499999999994</v>
      </c>
      <c r="G1729">
        <v>1.2300900000000001E-3</v>
      </c>
      <c r="H1729">
        <v>0.99910200000000005</v>
      </c>
      <c r="I1729">
        <v>0</v>
      </c>
    </row>
    <row r="1730" spans="1:25" x14ac:dyDescent="0.25">
      <c r="A1730" t="s">
        <v>184</v>
      </c>
      <c r="B1730">
        <v>182.53800000000001</v>
      </c>
      <c r="C1730">
        <v>180.95599999999999</v>
      </c>
      <c r="D1730">
        <v>160.44999999999999</v>
      </c>
      <c r="E1730">
        <v>126.684</v>
      </c>
      <c r="F1730">
        <v>86.063299999999998</v>
      </c>
      <c r="G1730">
        <v>1.2300499999999999E-3</v>
      </c>
      <c r="H1730">
        <v>0.99979899999999999</v>
      </c>
      <c r="I1730">
        <v>0</v>
      </c>
    </row>
    <row r="1731" spans="1:25" x14ac:dyDescent="0.25">
      <c r="A1731" t="s">
        <v>184</v>
      </c>
      <c r="B1731">
        <v>182.887</v>
      </c>
      <c r="C1731">
        <v>181.29499999999999</v>
      </c>
      <c r="D1731">
        <v>160.87100000000001</v>
      </c>
      <c r="E1731">
        <v>127.104</v>
      </c>
      <c r="F1731">
        <v>86.517200000000003</v>
      </c>
      <c r="G1731">
        <v>1.2300499999999999E-3</v>
      </c>
      <c r="H1731">
        <v>0.99973100000000004</v>
      </c>
      <c r="I1731">
        <v>0</v>
      </c>
    </row>
    <row r="1732" spans="1:25" x14ac:dyDescent="0.25">
      <c r="A1732" t="s">
        <v>184</v>
      </c>
      <c r="B1732">
        <v>182.48599999999999</v>
      </c>
      <c r="C1732">
        <v>180.887</v>
      </c>
      <c r="D1732">
        <v>160.47800000000001</v>
      </c>
      <c r="E1732">
        <v>126.69</v>
      </c>
      <c r="F1732">
        <v>86.083799999999997</v>
      </c>
      <c r="G1732">
        <v>1.2300499999999999E-3</v>
      </c>
      <c r="H1732">
        <v>0.99951500000000004</v>
      </c>
      <c r="I1732">
        <v>0</v>
      </c>
    </row>
    <row r="1733" spans="1:25" x14ac:dyDescent="0.25">
      <c r="A1733" t="s">
        <v>184</v>
      </c>
      <c r="B1733">
        <v>1683.78</v>
      </c>
      <c r="C1733">
        <v>181.964</v>
      </c>
      <c r="D1733">
        <v>160.89400000000001</v>
      </c>
      <c r="E1733">
        <v>127.10899999999999</v>
      </c>
      <c r="F1733">
        <v>86.522300000000001</v>
      </c>
      <c r="G1733">
        <v>1.2300600000000001E-3</v>
      </c>
      <c r="H1733">
        <v>0.99871100000000002</v>
      </c>
      <c r="I1733">
        <v>0</v>
      </c>
    </row>
    <row r="1734" spans="1:25" x14ac:dyDescent="0.25">
      <c r="A1734" t="s">
        <v>184</v>
      </c>
      <c r="B1734">
        <v>192.249</v>
      </c>
      <c r="C1734">
        <v>183.82900000000001</v>
      </c>
      <c r="D1734">
        <v>160.83099999999999</v>
      </c>
      <c r="E1734">
        <v>127.027</v>
      </c>
      <c r="F1734">
        <v>86.495699999999999</v>
      </c>
      <c r="G1734">
        <v>1.2300900000000001E-3</v>
      </c>
      <c r="H1734">
        <v>0.99980400000000003</v>
      </c>
      <c r="I1734">
        <v>0</v>
      </c>
    </row>
    <row r="1735" spans="1:25" x14ac:dyDescent="0.25">
      <c r="A1735" t="s">
        <v>184</v>
      </c>
      <c r="B1735">
        <v>183.02600000000001</v>
      </c>
      <c r="C1735">
        <v>181.334</v>
      </c>
      <c r="D1735">
        <v>160.459</v>
      </c>
      <c r="E1735">
        <v>126.69199999999999</v>
      </c>
      <c r="F1735">
        <v>86.076700000000002</v>
      </c>
      <c r="G1735">
        <v>1.2300499999999999E-3</v>
      </c>
      <c r="H1735">
        <v>0.99941000000000002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184</v>
      </c>
      <c r="B1736">
        <v>183.54</v>
      </c>
      <c r="C1736">
        <v>181.839</v>
      </c>
      <c r="D1736">
        <v>160.887</v>
      </c>
      <c r="E1736">
        <v>127.12</v>
      </c>
      <c r="F1736">
        <v>86.520200000000003</v>
      </c>
      <c r="G1736">
        <v>1.23007E-3</v>
      </c>
      <c r="H1736">
        <v>0.999838</v>
      </c>
      <c r="I1736">
        <v>0</v>
      </c>
      <c r="R1736">
        <f>AVERAGE(B1687:B1736)</f>
        <v>250.45124000000007</v>
      </c>
      <c r="S1736">
        <f>AVERAGE(C1687:C1736)</f>
        <v>181.44443999999999</v>
      </c>
      <c r="U1736">
        <f>_xlfn.VAR.P(B1687:B1736)</f>
        <v>84845.699323302382</v>
      </c>
      <c r="V1736">
        <f>_xlfn.VAR.P(C1687:C1736)</f>
        <v>1.0637046863999999</v>
      </c>
      <c r="X1736">
        <f>1.96*SQRT(U1736)/50</f>
        <v>11.418287761663715</v>
      </c>
      <c r="Y1736">
        <f>1.96*SQRT(V1736)/50</f>
        <v>4.0429335504181811E-2</v>
      </c>
    </row>
    <row r="1737" spans="1:25" x14ac:dyDescent="0.25">
      <c r="A1737" t="s">
        <v>185</v>
      </c>
      <c r="B1737">
        <v>12524.480125</v>
      </c>
      <c r="C1737" t="s">
        <v>36</v>
      </c>
    </row>
    <row r="1738" spans="1:25" x14ac:dyDescent="0.25">
      <c r="A1738" t="s">
        <v>186</v>
      </c>
      <c r="B1738">
        <v>676.56200000000001</v>
      </c>
      <c r="C1738">
        <v>195.13499999999999</v>
      </c>
      <c r="D1738">
        <v>174.453</v>
      </c>
      <c r="E1738">
        <v>136.744</v>
      </c>
      <c r="F1738">
        <v>96.141300000000001</v>
      </c>
      <c r="G1738">
        <v>1.23007E-3</v>
      </c>
      <c r="H1738">
        <v>0.99980599999999997</v>
      </c>
      <c r="I1738">
        <v>0</v>
      </c>
    </row>
    <row r="1739" spans="1:25" x14ac:dyDescent="0.25">
      <c r="A1739" t="s">
        <v>186</v>
      </c>
      <c r="B1739">
        <v>253.09100000000001</v>
      </c>
      <c r="C1739">
        <v>198.584</v>
      </c>
      <c r="D1739">
        <v>174.65799999999999</v>
      </c>
      <c r="E1739">
        <v>136.91900000000001</v>
      </c>
      <c r="F1739">
        <v>96.395200000000003</v>
      </c>
      <c r="G1739">
        <v>1.2300600000000001E-3</v>
      </c>
      <c r="H1739">
        <v>0.999332</v>
      </c>
      <c r="I1739">
        <v>0</v>
      </c>
    </row>
    <row r="1740" spans="1:25" x14ac:dyDescent="0.25">
      <c r="A1740" t="s">
        <v>186</v>
      </c>
      <c r="B1740">
        <v>196.566</v>
      </c>
      <c r="C1740">
        <v>194.94499999999999</v>
      </c>
      <c r="D1740">
        <v>174.44900000000001</v>
      </c>
      <c r="E1740">
        <v>136.744</v>
      </c>
      <c r="F1740">
        <v>96.142399999999995</v>
      </c>
      <c r="G1740">
        <v>1.2300499999999999E-3</v>
      </c>
      <c r="H1740">
        <v>0.99902599999999997</v>
      </c>
      <c r="I1740">
        <v>0</v>
      </c>
    </row>
    <row r="1741" spans="1:25" x14ac:dyDescent="0.25">
      <c r="A1741" t="s">
        <v>186</v>
      </c>
      <c r="B1741">
        <v>196.83699999999999</v>
      </c>
      <c r="C1741">
        <v>195.226</v>
      </c>
      <c r="D1741">
        <v>174.79300000000001</v>
      </c>
      <c r="E1741">
        <v>137.14599999999999</v>
      </c>
      <c r="F1741">
        <v>96.568299999999994</v>
      </c>
      <c r="G1741">
        <v>1.2300499999999999E-3</v>
      </c>
      <c r="H1741">
        <v>0.99969200000000003</v>
      </c>
      <c r="I1741">
        <v>0</v>
      </c>
    </row>
    <row r="1742" spans="1:25" x14ac:dyDescent="0.25">
      <c r="A1742" t="s">
        <v>186</v>
      </c>
      <c r="B1742">
        <v>196.434</v>
      </c>
      <c r="C1742">
        <v>194.84700000000001</v>
      </c>
      <c r="D1742">
        <v>174.46600000000001</v>
      </c>
      <c r="E1742">
        <v>136.755</v>
      </c>
      <c r="F1742">
        <v>96.158799999999999</v>
      </c>
      <c r="G1742">
        <v>1.2300499999999999E-3</v>
      </c>
      <c r="H1742">
        <v>0.99995900000000004</v>
      </c>
      <c r="I1742">
        <v>0</v>
      </c>
    </row>
    <row r="1743" spans="1:25" x14ac:dyDescent="0.25">
      <c r="A1743" t="s">
        <v>186</v>
      </c>
      <c r="B1743">
        <v>196.81899999999999</v>
      </c>
      <c r="C1743">
        <v>195.267</v>
      </c>
      <c r="D1743">
        <v>174.797</v>
      </c>
      <c r="E1743">
        <v>137.155</v>
      </c>
      <c r="F1743">
        <v>96.586699999999993</v>
      </c>
      <c r="G1743">
        <v>1.2300499999999999E-3</v>
      </c>
      <c r="H1743">
        <v>0.99816700000000003</v>
      </c>
      <c r="I1743">
        <v>0</v>
      </c>
    </row>
    <row r="1744" spans="1:25" x14ac:dyDescent="0.25">
      <c r="A1744" t="s">
        <v>186</v>
      </c>
      <c r="B1744">
        <v>196.53200000000001</v>
      </c>
      <c r="C1744">
        <v>194.96100000000001</v>
      </c>
      <c r="D1744">
        <v>174.48699999999999</v>
      </c>
      <c r="E1744">
        <v>136.78700000000001</v>
      </c>
      <c r="F1744">
        <v>96.171999999999997</v>
      </c>
      <c r="G1744">
        <v>1.2300499999999999E-3</v>
      </c>
      <c r="H1744">
        <v>0.99947600000000003</v>
      </c>
      <c r="I1744">
        <v>0</v>
      </c>
    </row>
    <row r="1745" spans="1:9" x14ac:dyDescent="0.25">
      <c r="A1745" t="s">
        <v>186</v>
      </c>
      <c r="B1745">
        <v>196.893</v>
      </c>
      <c r="C1745">
        <v>195.303</v>
      </c>
      <c r="D1745">
        <v>174.83600000000001</v>
      </c>
      <c r="E1745">
        <v>137.20699999999999</v>
      </c>
      <c r="F1745">
        <v>96.637900000000002</v>
      </c>
      <c r="G1745">
        <v>1.2300499999999999E-3</v>
      </c>
      <c r="H1745">
        <v>0.99971100000000002</v>
      </c>
      <c r="I1745">
        <v>0</v>
      </c>
    </row>
    <row r="1746" spans="1:9" x14ac:dyDescent="0.25">
      <c r="A1746" t="s">
        <v>186</v>
      </c>
      <c r="B1746">
        <v>197.07900000000001</v>
      </c>
      <c r="C1746">
        <v>195.452</v>
      </c>
      <c r="D1746">
        <v>174.465</v>
      </c>
      <c r="E1746">
        <v>136.74199999999999</v>
      </c>
      <c r="F1746">
        <v>96.138300000000001</v>
      </c>
      <c r="G1746">
        <v>1.2300600000000001E-3</v>
      </c>
      <c r="H1746">
        <v>0.99978699999999998</v>
      </c>
      <c r="I1746">
        <v>0</v>
      </c>
    </row>
    <row r="1747" spans="1:9" x14ac:dyDescent="0.25">
      <c r="A1747" t="s">
        <v>186</v>
      </c>
      <c r="B1747">
        <v>197.292</v>
      </c>
      <c r="C1747">
        <v>195.67599999999999</v>
      </c>
      <c r="D1747">
        <v>174.816</v>
      </c>
      <c r="E1747">
        <v>137.17099999999999</v>
      </c>
      <c r="F1747">
        <v>96.6143</v>
      </c>
      <c r="G1747">
        <v>1.2300600000000001E-3</v>
      </c>
      <c r="H1747">
        <v>0.99995100000000003</v>
      </c>
      <c r="I1747">
        <v>0</v>
      </c>
    </row>
    <row r="1748" spans="1:9" x14ac:dyDescent="0.25">
      <c r="A1748" t="s">
        <v>186</v>
      </c>
      <c r="B1748">
        <v>196.988</v>
      </c>
      <c r="C1748">
        <v>195.387</v>
      </c>
      <c r="D1748">
        <v>174.47800000000001</v>
      </c>
      <c r="E1748">
        <v>136.768</v>
      </c>
      <c r="F1748">
        <v>96.17</v>
      </c>
      <c r="G1748">
        <v>1.2300499999999999E-3</v>
      </c>
      <c r="H1748">
        <v>0.99973599999999996</v>
      </c>
      <c r="I1748">
        <v>0</v>
      </c>
    </row>
    <row r="1749" spans="1:9" x14ac:dyDescent="0.25">
      <c r="A1749" t="s">
        <v>186</v>
      </c>
      <c r="B1749">
        <v>197.357</v>
      </c>
      <c r="C1749">
        <v>195.74700000000001</v>
      </c>
      <c r="D1749">
        <v>174.83199999999999</v>
      </c>
      <c r="E1749">
        <v>137.185</v>
      </c>
      <c r="F1749">
        <v>96.622600000000006</v>
      </c>
      <c r="G1749">
        <v>1.2300600000000001E-3</v>
      </c>
      <c r="H1749">
        <v>0.99975700000000001</v>
      </c>
      <c r="I1749">
        <v>0</v>
      </c>
    </row>
    <row r="1750" spans="1:9" x14ac:dyDescent="0.25">
      <c r="A1750" t="s">
        <v>186</v>
      </c>
      <c r="B1750">
        <v>196.732</v>
      </c>
      <c r="C1750">
        <v>195.114</v>
      </c>
      <c r="D1750">
        <v>174.447</v>
      </c>
      <c r="E1750">
        <v>136.76</v>
      </c>
      <c r="F1750">
        <v>96.164900000000003</v>
      </c>
      <c r="G1750">
        <v>1.2300600000000001E-3</v>
      </c>
      <c r="H1750">
        <v>0.99973000000000001</v>
      </c>
      <c r="I1750">
        <v>0</v>
      </c>
    </row>
    <row r="1751" spans="1:9" x14ac:dyDescent="0.25">
      <c r="A1751" t="s">
        <v>186</v>
      </c>
      <c r="B1751">
        <v>197.01900000000001</v>
      </c>
      <c r="C1751">
        <v>195.435</v>
      </c>
      <c r="D1751">
        <v>174.756</v>
      </c>
      <c r="E1751">
        <v>137.10499999999999</v>
      </c>
      <c r="F1751">
        <v>96.557000000000002</v>
      </c>
      <c r="G1751">
        <v>1.2300600000000001E-3</v>
      </c>
      <c r="H1751">
        <v>0.99842299999999995</v>
      </c>
      <c r="I1751">
        <v>0</v>
      </c>
    </row>
    <row r="1752" spans="1:9" x14ac:dyDescent="0.25">
      <c r="A1752" t="s">
        <v>186</v>
      </c>
      <c r="B1752">
        <v>196.50399999999999</v>
      </c>
      <c r="C1752">
        <v>194.94</v>
      </c>
      <c r="D1752">
        <v>174.495</v>
      </c>
      <c r="E1752">
        <v>136.76300000000001</v>
      </c>
      <c r="F1752">
        <v>96.17</v>
      </c>
      <c r="G1752">
        <v>1.2300499999999999E-3</v>
      </c>
      <c r="H1752">
        <v>0.99987300000000001</v>
      </c>
      <c r="I1752">
        <v>0</v>
      </c>
    </row>
    <row r="1753" spans="1:9" x14ac:dyDescent="0.25">
      <c r="A1753" t="s">
        <v>186</v>
      </c>
      <c r="B1753">
        <v>196.91800000000001</v>
      </c>
      <c r="C1753">
        <v>195.32</v>
      </c>
      <c r="D1753">
        <v>174.822</v>
      </c>
      <c r="E1753">
        <v>137.19900000000001</v>
      </c>
      <c r="F1753">
        <v>96.619500000000002</v>
      </c>
      <c r="G1753">
        <v>1.2300499999999999E-3</v>
      </c>
      <c r="H1753">
        <v>0.99905600000000006</v>
      </c>
      <c r="I1753">
        <v>0</v>
      </c>
    </row>
    <row r="1754" spans="1:9" x14ac:dyDescent="0.25">
      <c r="A1754" t="s">
        <v>186</v>
      </c>
      <c r="B1754">
        <v>196.63800000000001</v>
      </c>
      <c r="C1754">
        <v>195.03899999999999</v>
      </c>
      <c r="D1754">
        <v>174.51599999999999</v>
      </c>
      <c r="E1754">
        <v>136.81</v>
      </c>
      <c r="F1754">
        <v>96.188400000000001</v>
      </c>
      <c r="G1754">
        <v>1.2300900000000001E-3</v>
      </c>
      <c r="H1754">
        <v>0.99862899999999999</v>
      </c>
      <c r="I1754">
        <v>0</v>
      </c>
    </row>
    <row r="1755" spans="1:9" x14ac:dyDescent="0.25">
      <c r="A1755" t="s">
        <v>186</v>
      </c>
      <c r="B1755">
        <v>196.798</v>
      </c>
      <c r="C1755">
        <v>195.22800000000001</v>
      </c>
      <c r="D1755">
        <v>174.79400000000001</v>
      </c>
      <c r="E1755">
        <v>137.14400000000001</v>
      </c>
      <c r="F1755">
        <v>96.587699999999998</v>
      </c>
      <c r="G1755">
        <v>1.2300499999999999E-3</v>
      </c>
      <c r="H1755">
        <v>0.999888</v>
      </c>
      <c r="I1755">
        <v>0</v>
      </c>
    </row>
    <row r="1756" spans="1:9" x14ac:dyDescent="0.25">
      <c r="A1756" t="s">
        <v>186</v>
      </c>
      <c r="B1756">
        <v>196.64599999999999</v>
      </c>
      <c r="C1756">
        <v>195.07499999999999</v>
      </c>
      <c r="D1756">
        <v>174.46799999999999</v>
      </c>
      <c r="E1756">
        <v>136.78899999999999</v>
      </c>
      <c r="F1756">
        <v>96.167900000000003</v>
      </c>
      <c r="G1756">
        <v>1.23007E-3</v>
      </c>
      <c r="H1756">
        <v>0.99853499999999995</v>
      </c>
      <c r="I1756">
        <v>0</v>
      </c>
    </row>
    <row r="1757" spans="1:9" x14ac:dyDescent="0.25">
      <c r="A1757" t="s">
        <v>186</v>
      </c>
      <c r="B1757">
        <v>196.87799999999999</v>
      </c>
      <c r="C1757">
        <v>195.27799999999999</v>
      </c>
      <c r="D1757">
        <v>174.79900000000001</v>
      </c>
      <c r="E1757">
        <v>137.172</v>
      </c>
      <c r="F1757">
        <v>96.5929</v>
      </c>
      <c r="G1757">
        <v>1.2300499999999999E-3</v>
      </c>
      <c r="H1757">
        <v>0.99961900000000004</v>
      </c>
      <c r="I1757">
        <v>0</v>
      </c>
    </row>
    <row r="1758" spans="1:9" x14ac:dyDescent="0.25">
      <c r="A1758" t="s">
        <v>186</v>
      </c>
      <c r="B1758">
        <v>196.58500000000001</v>
      </c>
      <c r="C1758">
        <v>194.98699999999999</v>
      </c>
      <c r="D1758">
        <v>174.477</v>
      </c>
      <c r="E1758">
        <v>136.768</v>
      </c>
      <c r="F1758">
        <v>96.1751</v>
      </c>
      <c r="G1758">
        <v>1.2300799999999999E-3</v>
      </c>
      <c r="H1758">
        <v>0.99923099999999998</v>
      </c>
      <c r="I1758">
        <v>0</v>
      </c>
    </row>
    <row r="1759" spans="1:9" x14ac:dyDescent="0.25">
      <c r="A1759" t="s">
        <v>186</v>
      </c>
      <c r="B1759">
        <v>196.98099999999999</v>
      </c>
      <c r="C1759">
        <v>195.37299999999999</v>
      </c>
      <c r="D1759">
        <v>174.85300000000001</v>
      </c>
      <c r="E1759">
        <v>137.19999999999999</v>
      </c>
      <c r="F1759">
        <v>96.627600000000001</v>
      </c>
      <c r="G1759">
        <v>1.2300499999999999E-3</v>
      </c>
      <c r="H1759">
        <v>0.99984899999999999</v>
      </c>
      <c r="I1759">
        <v>0</v>
      </c>
    </row>
    <row r="1760" spans="1:9" x14ac:dyDescent="0.25">
      <c r="A1760" t="s">
        <v>186</v>
      </c>
      <c r="B1760">
        <v>196.398</v>
      </c>
      <c r="C1760">
        <v>194.833</v>
      </c>
      <c r="D1760">
        <v>174.46100000000001</v>
      </c>
      <c r="E1760">
        <v>136.761</v>
      </c>
      <c r="F1760">
        <v>96.155699999999996</v>
      </c>
      <c r="G1760">
        <v>1.2300499999999999E-3</v>
      </c>
      <c r="H1760">
        <v>0.99998299999999996</v>
      </c>
      <c r="I1760">
        <v>0</v>
      </c>
    </row>
    <row r="1761" spans="1:9" x14ac:dyDescent="0.25">
      <c r="A1761" t="s">
        <v>186</v>
      </c>
      <c r="B1761">
        <v>196.86199999999999</v>
      </c>
      <c r="C1761">
        <v>195.29</v>
      </c>
      <c r="D1761">
        <v>174.82499999999999</v>
      </c>
      <c r="E1761">
        <v>137.19399999999999</v>
      </c>
      <c r="F1761">
        <v>96.630700000000004</v>
      </c>
      <c r="G1761">
        <v>1.2300499999999999E-3</v>
      </c>
      <c r="H1761">
        <v>0.99918600000000002</v>
      </c>
      <c r="I1761">
        <v>0</v>
      </c>
    </row>
    <row r="1762" spans="1:9" x14ac:dyDescent="0.25">
      <c r="A1762" t="s">
        <v>186</v>
      </c>
      <c r="B1762">
        <v>196.50700000000001</v>
      </c>
      <c r="C1762">
        <v>194.88499999999999</v>
      </c>
      <c r="D1762">
        <v>174.477</v>
      </c>
      <c r="E1762">
        <v>136.78299999999999</v>
      </c>
      <c r="F1762">
        <v>96.167000000000002</v>
      </c>
      <c r="G1762">
        <v>1.23007E-3</v>
      </c>
      <c r="H1762">
        <v>0.99940399999999996</v>
      </c>
      <c r="I1762">
        <v>0</v>
      </c>
    </row>
    <row r="1763" spans="1:9" x14ac:dyDescent="0.25">
      <c r="A1763" t="s">
        <v>186</v>
      </c>
      <c r="B1763">
        <v>196.83600000000001</v>
      </c>
      <c r="C1763">
        <v>195.29</v>
      </c>
      <c r="D1763">
        <v>174.81200000000001</v>
      </c>
      <c r="E1763">
        <v>137.15</v>
      </c>
      <c r="F1763">
        <v>96.570300000000003</v>
      </c>
      <c r="G1763">
        <v>1.2300499999999999E-3</v>
      </c>
      <c r="H1763">
        <v>0.99932600000000005</v>
      </c>
      <c r="I1763">
        <v>0</v>
      </c>
    </row>
    <row r="1764" spans="1:9" x14ac:dyDescent="0.25">
      <c r="A1764" t="s">
        <v>186</v>
      </c>
      <c r="B1764">
        <v>196.62100000000001</v>
      </c>
      <c r="C1764">
        <v>195.035</v>
      </c>
      <c r="D1764">
        <v>174.524</v>
      </c>
      <c r="E1764">
        <v>136.81800000000001</v>
      </c>
      <c r="F1764">
        <v>96.213999999999999</v>
      </c>
      <c r="G1764">
        <v>1.2300499999999999E-3</v>
      </c>
      <c r="H1764">
        <v>0.99949900000000003</v>
      </c>
      <c r="I1764">
        <v>0</v>
      </c>
    </row>
    <row r="1765" spans="1:9" x14ac:dyDescent="0.25">
      <c r="A1765" t="s">
        <v>186</v>
      </c>
      <c r="B1765">
        <v>196.876</v>
      </c>
      <c r="C1765">
        <v>195.285</v>
      </c>
      <c r="D1765">
        <v>174.79599999999999</v>
      </c>
      <c r="E1765">
        <v>137.13999999999999</v>
      </c>
      <c r="F1765">
        <v>96.579499999999996</v>
      </c>
      <c r="G1765">
        <v>1.2300499999999999E-3</v>
      </c>
      <c r="H1765">
        <v>0.99984099999999998</v>
      </c>
      <c r="I1765">
        <v>0</v>
      </c>
    </row>
    <row r="1766" spans="1:9" x14ac:dyDescent="0.25">
      <c r="A1766" t="s">
        <v>186</v>
      </c>
      <c r="B1766">
        <v>196.63300000000001</v>
      </c>
      <c r="C1766">
        <v>195.036</v>
      </c>
      <c r="D1766">
        <v>174.47</v>
      </c>
      <c r="E1766">
        <v>136.767</v>
      </c>
      <c r="F1766">
        <v>96.180199999999999</v>
      </c>
      <c r="G1766">
        <v>1.2300600000000001E-3</v>
      </c>
      <c r="H1766">
        <v>0.999803</v>
      </c>
      <c r="I1766">
        <v>0</v>
      </c>
    </row>
    <row r="1767" spans="1:9" x14ac:dyDescent="0.25">
      <c r="A1767" t="s">
        <v>186</v>
      </c>
      <c r="B1767">
        <v>196.887</v>
      </c>
      <c r="C1767">
        <v>195.29499999999999</v>
      </c>
      <c r="D1767">
        <v>174.845</v>
      </c>
      <c r="E1767">
        <v>137.20699999999999</v>
      </c>
      <c r="F1767">
        <v>96.613299999999995</v>
      </c>
      <c r="G1767">
        <v>1.2300499999999999E-3</v>
      </c>
      <c r="H1767">
        <v>0.99962499999999999</v>
      </c>
      <c r="I1767">
        <v>0</v>
      </c>
    </row>
    <row r="1768" spans="1:9" x14ac:dyDescent="0.25">
      <c r="A1768" t="s">
        <v>186</v>
      </c>
      <c r="B1768">
        <v>196.505</v>
      </c>
      <c r="C1768">
        <v>194.93799999999999</v>
      </c>
      <c r="D1768">
        <v>174.48599999999999</v>
      </c>
      <c r="E1768">
        <v>136.77099999999999</v>
      </c>
      <c r="F1768">
        <v>96.168999999999997</v>
      </c>
      <c r="G1768">
        <v>1.2300499999999999E-3</v>
      </c>
      <c r="H1768">
        <v>0.99814000000000003</v>
      </c>
      <c r="I1768">
        <v>0</v>
      </c>
    </row>
    <row r="1769" spans="1:9" x14ac:dyDescent="0.25">
      <c r="A1769" t="s">
        <v>186</v>
      </c>
      <c r="B1769">
        <v>196.76</v>
      </c>
      <c r="C1769">
        <v>195.184</v>
      </c>
      <c r="D1769">
        <v>174.81200000000001</v>
      </c>
      <c r="E1769">
        <v>137.179</v>
      </c>
      <c r="F1769">
        <v>96.621499999999997</v>
      </c>
      <c r="G1769">
        <v>1.2300600000000001E-3</v>
      </c>
      <c r="H1769">
        <v>0.99982000000000004</v>
      </c>
      <c r="I1769">
        <v>0</v>
      </c>
    </row>
    <row r="1770" spans="1:9" x14ac:dyDescent="0.25">
      <c r="A1770" t="s">
        <v>186</v>
      </c>
      <c r="B1770">
        <v>196.46199999999999</v>
      </c>
      <c r="C1770">
        <v>194.88800000000001</v>
      </c>
      <c r="D1770">
        <v>174.47300000000001</v>
      </c>
      <c r="E1770">
        <v>136.77099999999999</v>
      </c>
      <c r="F1770">
        <v>96.180300000000003</v>
      </c>
      <c r="G1770">
        <v>1.2300499999999999E-3</v>
      </c>
      <c r="H1770">
        <v>0.99952300000000005</v>
      </c>
      <c r="I1770">
        <v>0</v>
      </c>
    </row>
    <row r="1771" spans="1:9" x14ac:dyDescent="0.25">
      <c r="A1771" t="s">
        <v>186</v>
      </c>
      <c r="B1771">
        <v>196.70500000000001</v>
      </c>
      <c r="C1771">
        <v>195.13800000000001</v>
      </c>
      <c r="D1771">
        <v>174.76</v>
      </c>
      <c r="E1771">
        <v>137.13399999999999</v>
      </c>
      <c r="F1771">
        <v>96.547799999999995</v>
      </c>
      <c r="G1771">
        <v>1.2300600000000001E-3</v>
      </c>
      <c r="H1771">
        <v>0.99926300000000001</v>
      </c>
      <c r="I1771">
        <v>0</v>
      </c>
    </row>
    <row r="1772" spans="1:9" x14ac:dyDescent="0.25">
      <c r="A1772" t="s">
        <v>186</v>
      </c>
      <c r="B1772">
        <v>196.49100000000001</v>
      </c>
      <c r="C1772">
        <v>194.90899999999999</v>
      </c>
      <c r="D1772">
        <v>174.49299999999999</v>
      </c>
      <c r="E1772">
        <v>136.78200000000001</v>
      </c>
      <c r="F1772">
        <v>96.161799999999999</v>
      </c>
      <c r="G1772">
        <v>1.2300600000000001E-3</v>
      </c>
      <c r="H1772">
        <v>0.99975899999999995</v>
      </c>
      <c r="I1772">
        <v>0</v>
      </c>
    </row>
    <row r="1773" spans="1:9" x14ac:dyDescent="0.25">
      <c r="A1773" t="s">
        <v>186</v>
      </c>
      <c r="B1773">
        <v>196.81399999999999</v>
      </c>
      <c r="C1773">
        <v>195.24799999999999</v>
      </c>
      <c r="D1773">
        <v>174.81</v>
      </c>
      <c r="E1773">
        <v>137.18100000000001</v>
      </c>
      <c r="F1773">
        <v>96.606200000000001</v>
      </c>
      <c r="G1773">
        <v>1.2300600000000001E-3</v>
      </c>
      <c r="H1773">
        <v>0.99974300000000005</v>
      </c>
      <c r="I1773">
        <v>0</v>
      </c>
    </row>
    <row r="1774" spans="1:9" x14ac:dyDescent="0.25">
      <c r="A1774" t="s">
        <v>186</v>
      </c>
      <c r="B1774">
        <v>1779.41</v>
      </c>
      <c r="C1774">
        <v>195.2</v>
      </c>
      <c r="D1774">
        <v>174.52</v>
      </c>
      <c r="E1774">
        <v>136.78299999999999</v>
      </c>
      <c r="F1774">
        <v>96.195599999999999</v>
      </c>
      <c r="G1774">
        <v>1.2300600000000001E-3</v>
      </c>
      <c r="H1774">
        <v>0.999255</v>
      </c>
      <c r="I1774">
        <v>0</v>
      </c>
    </row>
    <row r="1775" spans="1:9" x14ac:dyDescent="0.25">
      <c r="A1775" t="s">
        <v>186</v>
      </c>
      <c r="B1775">
        <v>203.47800000000001</v>
      </c>
      <c r="C1775">
        <v>200.14</v>
      </c>
      <c r="D1775">
        <v>174.874</v>
      </c>
      <c r="E1775">
        <v>136.947</v>
      </c>
      <c r="F1775">
        <v>96.411600000000007</v>
      </c>
      <c r="G1775">
        <v>1.2300499999999999E-3</v>
      </c>
      <c r="H1775">
        <v>0.99873299999999998</v>
      </c>
      <c r="I1775">
        <v>0</v>
      </c>
    </row>
    <row r="1776" spans="1:9" x14ac:dyDescent="0.25">
      <c r="A1776" t="s">
        <v>186</v>
      </c>
      <c r="B1776">
        <v>197.30500000000001</v>
      </c>
      <c r="C1776">
        <v>195.523</v>
      </c>
      <c r="D1776">
        <v>174.47800000000001</v>
      </c>
      <c r="E1776">
        <v>136.78</v>
      </c>
      <c r="F1776">
        <v>96.181299999999993</v>
      </c>
      <c r="G1776">
        <v>1.2300600000000001E-3</v>
      </c>
      <c r="H1776">
        <v>0.99934000000000001</v>
      </c>
      <c r="I1776">
        <v>0</v>
      </c>
    </row>
    <row r="1777" spans="1:25" x14ac:dyDescent="0.25">
      <c r="A1777" t="s">
        <v>186</v>
      </c>
      <c r="B1777">
        <v>582.94200000000001</v>
      </c>
      <c r="C1777">
        <v>195.95</v>
      </c>
      <c r="D1777">
        <v>174.78700000000001</v>
      </c>
      <c r="E1777">
        <v>137.15299999999999</v>
      </c>
      <c r="F1777">
        <v>96.588800000000006</v>
      </c>
      <c r="G1777">
        <v>1.2300600000000001E-3</v>
      </c>
      <c r="H1777">
        <v>0.999946</v>
      </c>
      <c r="I1777">
        <v>0</v>
      </c>
    </row>
    <row r="1778" spans="1:25" x14ac:dyDescent="0.25">
      <c r="A1778" t="s">
        <v>186</v>
      </c>
      <c r="B1778">
        <v>221.745</v>
      </c>
      <c r="C1778">
        <v>200.10900000000001</v>
      </c>
      <c r="D1778">
        <v>174.815</v>
      </c>
      <c r="E1778">
        <v>136.88900000000001</v>
      </c>
      <c r="F1778">
        <v>96.3553</v>
      </c>
      <c r="G1778">
        <v>1.2300499999999999E-3</v>
      </c>
      <c r="H1778">
        <v>0.99975800000000004</v>
      </c>
      <c r="I1778">
        <v>0</v>
      </c>
    </row>
    <row r="1779" spans="1:25" x14ac:dyDescent="0.25">
      <c r="A1779" t="s">
        <v>186</v>
      </c>
      <c r="B1779">
        <v>197.43299999999999</v>
      </c>
      <c r="C1779">
        <v>195.74</v>
      </c>
      <c r="D1779">
        <v>174.482</v>
      </c>
      <c r="E1779">
        <v>136.80000000000001</v>
      </c>
      <c r="F1779">
        <v>96.191500000000005</v>
      </c>
      <c r="G1779">
        <v>1.2300499999999999E-3</v>
      </c>
      <c r="H1779">
        <v>0.99886900000000001</v>
      </c>
      <c r="I1779">
        <v>0</v>
      </c>
    </row>
    <row r="1780" spans="1:25" x14ac:dyDescent="0.25">
      <c r="A1780" t="s">
        <v>186</v>
      </c>
      <c r="B1780">
        <v>197.35400000000001</v>
      </c>
      <c r="C1780">
        <v>195.756</v>
      </c>
      <c r="D1780">
        <v>174.78399999999999</v>
      </c>
      <c r="E1780">
        <v>137.14699999999999</v>
      </c>
      <c r="F1780">
        <v>96.569299999999998</v>
      </c>
      <c r="G1780">
        <v>1.2300499999999999E-3</v>
      </c>
      <c r="H1780">
        <v>0.99968199999999996</v>
      </c>
      <c r="I1780">
        <v>0</v>
      </c>
    </row>
    <row r="1781" spans="1:25" x14ac:dyDescent="0.25">
      <c r="A1781" t="s">
        <v>186</v>
      </c>
      <c r="B1781">
        <v>196.958</v>
      </c>
      <c r="C1781">
        <v>195.393</v>
      </c>
      <c r="D1781">
        <v>174.48400000000001</v>
      </c>
      <c r="E1781">
        <v>136.77500000000001</v>
      </c>
      <c r="F1781">
        <v>96.174099999999996</v>
      </c>
      <c r="G1781">
        <v>1.2300600000000001E-3</v>
      </c>
      <c r="H1781">
        <v>0.99988900000000003</v>
      </c>
      <c r="I1781">
        <v>0</v>
      </c>
    </row>
    <row r="1782" spans="1:25" x14ac:dyDescent="0.25">
      <c r="A1782" t="s">
        <v>186</v>
      </c>
      <c r="B1782">
        <v>196.85499999999999</v>
      </c>
      <c r="C1782">
        <v>195.286</v>
      </c>
      <c r="D1782">
        <v>174.78299999999999</v>
      </c>
      <c r="E1782">
        <v>137.148</v>
      </c>
      <c r="F1782">
        <v>96.585700000000003</v>
      </c>
      <c r="G1782">
        <v>1.23007E-3</v>
      </c>
      <c r="H1782">
        <v>0.99944299999999997</v>
      </c>
      <c r="I1782">
        <v>0</v>
      </c>
    </row>
    <row r="1783" spans="1:25" x14ac:dyDescent="0.25">
      <c r="A1783" t="s">
        <v>186</v>
      </c>
      <c r="B1783">
        <v>196.76900000000001</v>
      </c>
      <c r="C1783">
        <v>195.18799999999999</v>
      </c>
      <c r="D1783">
        <v>174.505</v>
      </c>
      <c r="E1783">
        <v>136.78399999999999</v>
      </c>
      <c r="F1783">
        <v>96.2059</v>
      </c>
      <c r="G1783">
        <v>1.2300499999999999E-3</v>
      </c>
      <c r="H1783">
        <v>0.99986699999999995</v>
      </c>
      <c r="I1783">
        <v>0</v>
      </c>
    </row>
    <row r="1784" spans="1:25" x14ac:dyDescent="0.25">
      <c r="A1784" t="s">
        <v>186</v>
      </c>
      <c r="B1784">
        <v>197.32400000000001</v>
      </c>
      <c r="C1784">
        <v>195.71700000000001</v>
      </c>
      <c r="D1784">
        <v>174.80099999999999</v>
      </c>
      <c r="E1784">
        <v>137.16800000000001</v>
      </c>
      <c r="F1784">
        <v>96.610200000000006</v>
      </c>
      <c r="G1784">
        <v>1.2300499999999999E-3</v>
      </c>
      <c r="H1784">
        <v>0.99937699999999996</v>
      </c>
      <c r="I1784">
        <v>0</v>
      </c>
    </row>
    <row r="1785" spans="1:25" x14ac:dyDescent="0.25">
      <c r="A1785" t="s">
        <v>186</v>
      </c>
      <c r="B1785">
        <v>197.02699999999999</v>
      </c>
      <c r="C1785">
        <v>195.387</v>
      </c>
      <c r="D1785">
        <v>174.471</v>
      </c>
      <c r="E1785">
        <v>136.77199999999999</v>
      </c>
      <c r="F1785">
        <v>96.174099999999996</v>
      </c>
      <c r="G1785">
        <v>1.23007E-3</v>
      </c>
      <c r="H1785">
        <v>0.999664</v>
      </c>
      <c r="I1785">
        <v>0</v>
      </c>
    </row>
    <row r="1786" spans="1:25" x14ac:dyDescent="0.25">
      <c r="A1786" t="s">
        <v>186</v>
      </c>
      <c r="B1786">
        <v>197.35599999999999</v>
      </c>
      <c r="C1786">
        <v>195.75800000000001</v>
      </c>
      <c r="D1786">
        <v>174.779</v>
      </c>
      <c r="E1786">
        <v>137.15199999999999</v>
      </c>
      <c r="F1786">
        <v>96.583699999999993</v>
      </c>
      <c r="G1786">
        <v>1.2300499999999999E-3</v>
      </c>
      <c r="H1786">
        <v>0.99947799999999998</v>
      </c>
      <c r="I1786">
        <v>0</v>
      </c>
    </row>
    <row r="1787" spans="1:25" x14ac:dyDescent="0.25">
      <c r="A1787" t="s">
        <v>186</v>
      </c>
      <c r="B1787">
        <v>196.93600000000001</v>
      </c>
      <c r="C1787">
        <v>195.34</v>
      </c>
      <c r="D1787">
        <v>174.46199999999999</v>
      </c>
      <c r="E1787">
        <v>136.76900000000001</v>
      </c>
      <c r="F1787">
        <v>96.173100000000005</v>
      </c>
      <c r="G1787">
        <v>1.2301300000000001E-3</v>
      </c>
      <c r="H1787">
        <v>0.99958999999999998</v>
      </c>
      <c r="I1787">
        <v>0</v>
      </c>
    </row>
    <row r="1788" spans="1:25" x14ac:dyDescent="0.25">
      <c r="A1788" t="s">
        <v>186</v>
      </c>
      <c r="B1788">
        <v>197.27099999999999</v>
      </c>
      <c r="C1788">
        <v>195.66200000000001</v>
      </c>
      <c r="D1788">
        <v>174.77</v>
      </c>
      <c r="E1788">
        <v>137.13900000000001</v>
      </c>
      <c r="F1788">
        <v>96.571399999999997</v>
      </c>
      <c r="G1788">
        <v>1.2301E-3</v>
      </c>
      <c r="H1788">
        <v>0.99998900000000002</v>
      </c>
      <c r="I1788">
        <v>0</v>
      </c>
    </row>
    <row r="1789" spans="1:25" x14ac:dyDescent="0.25">
      <c r="A1789" t="s">
        <v>186</v>
      </c>
      <c r="B1789">
        <v>196.995</v>
      </c>
      <c r="C1789">
        <v>195.393</v>
      </c>
      <c r="D1789">
        <v>174.435</v>
      </c>
      <c r="E1789">
        <v>136.751</v>
      </c>
      <c r="F1789">
        <v>96.144400000000005</v>
      </c>
      <c r="G1789">
        <v>1.2300499999999999E-3</v>
      </c>
      <c r="H1789">
        <v>0.99972099999999997</v>
      </c>
      <c r="I1789">
        <v>0</v>
      </c>
    </row>
    <row r="1790" spans="1:25" x14ac:dyDescent="0.25">
      <c r="A1790" t="s">
        <v>186</v>
      </c>
      <c r="B1790">
        <v>197.173</v>
      </c>
      <c r="C1790">
        <v>195.583</v>
      </c>
      <c r="D1790">
        <v>174.86199999999999</v>
      </c>
      <c r="E1790">
        <v>137.197</v>
      </c>
      <c r="F1790">
        <v>96.624600000000001</v>
      </c>
      <c r="G1790">
        <v>1.2300499999999999E-3</v>
      </c>
      <c r="H1790">
        <v>0.99974499999999999</v>
      </c>
      <c r="I1790">
        <v>0</v>
      </c>
    </row>
    <row r="1791" spans="1:25" x14ac:dyDescent="0.25">
      <c r="A1791" t="s">
        <v>186</v>
      </c>
      <c r="B1791">
        <v>196.577</v>
      </c>
      <c r="C1791">
        <v>195.01300000000001</v>
      </c>
      <c r="D1791">
        <v>174.494</v>
      </c>
      <c r="E1791">
        <v>136.78100000000001</v>
      </c>
      <c r="F1791">
        <v>96.193600000000004</v>
      </c>
      <c r="G1791">
        <v>1.2300600000000001E-3</v>
      </c>
      <c r="H1791">
        <v>0.99997599999999998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186</v>
      </c>
      <c r="B1792">
        <v>196.893</v>
      </c>
      <c r="C1792">
        <v>195.29599999999999</v>
      </c>
      <c r="D1792">
        <v>174.797</v>
      </c>
      <c r="E1792">
        <v>137.155</v>
      </c>
      <c r="F1792">
        <v>96.583600000000004</v>
      </c>
      <c r="G1792">
        <v>1.2300799999999999E-3</v>
      </c>
      <c r="H1792">
        <v>0.99998399999999998</v>
      </c>
      <c r="I1792">
        <v>0</v>
      </c>
      <c r="R1792">
        <f>AVERAGE(B1743:B1792)</f>
        <v>236.87633999999997</v>
      </c>
      <c r="S1792">
        <f>AVERAGE(C1743:C1792)</f>
        <v>195.48540000000006</v>
      </c>
      <c r="U1792">
        <f>_xlfn.VAR.P(B1743:B1792)</f>
        <v>51482.500504064403</v>
      </c>
      <c r="V1792">
        <f>_xlfn.VAR.P(C1743:C1792)</f>
        <v>0.96717468000000073</v>
      </c>
      <c r="X1792">
        <f>1.96*SQRT(U1792)/50</f>
        <v>8.894384159376381</v>
      </c>
      <c r="Y1792">
        <f>1.96*SQRT(V1792)/50</f>
        <v>3.8551255495446593E-2</v>
      </c>
    </row>
    <row r="1793" spans="1:9" x14ac:dyDescent="0.25">
      <c r="A1793" t="s">
        <v>187</v>
      </c>
      <c r="B1793">
        <v>11845.737868</v>
      </c>
      <c r="C1793" t="s">
        <v>36</v>
      </c>
    </row>
    <row r="1794" spans="1:9" x14ac:dyDescent="0.25">
      <c r="A1794" t="s">
        <v>188</v>
      </c>
      <c r="B1794">
        <v>113.39700000000001</v>
      </c>
      <c r="C1794">
        <v>111.80500000000001</v>
      </c>
      <c r="D1794">
        <v>94.111999999999995</v>
      </c>
      <c r="E1794">
        <v>85.127200000000002</v>
      </c>
      <c r="F1794">
        <v>20.537800000000001</v>
      </c>
      <c r="G1794">
        <v>1.2300499999999999E-3</v>
      </c>
      <c r="H1794">
        <v>0.99964200000000003</v>
      </c>
      <c r="I1794">
        <v>0</v>
      </c>
    </row>
    <row r="1795" spans="1:9" x14ac:dyDescent="0.25">
      <c r="A1795" t="s">
        <v>188</v>
      </c>
      <c r="B1795">
        <v>113.551</v>
      </c>
      <c r="C1795">
        <v>111.961</v>
      </c>
      <c r="D1795">
        <v>94.252899999999997</v>
      </c>
      <c r="E1795">
        <v>85.243200000000002</v>
      </c>
      <c r="F1795">
        <v>20.729800000000001</v>
      </c>
      <c r="G1795">
        <v>1.2300499999999999E-3</v>
      </c>
      <c r="H1795">
        <v>0.99900500000000003</v>
      </c>
      <c r="I1795">
        <v>0</v>
      </c>
    </row>
    <row r="1796" spans="1:9" x14ac:dyDescent="0.25">
      <c r="A1796" t="s">
        <v>188</v>
      </c>
      <c r="B1796">
        <v>113.23399999999999</v>
      </c>
      <c r="C1796">
        <v>111.666</v>
      </c>
      <c r="D1796">
        <v>93.988299999999995</v>
      </c>
      <c r="E1796">
        <v>85.016099999999994</v>
      </c>
      <c r="F1796">
        <v>20.445900000000002</v>
      </c>
      <c r="G1796">
        <v>1.2300499999999999E-3</v>
      </c>
      <c r="H1796">
        <v>0.99971100000000002</v>
      </c>
      <c r="I1796">
        <v>0</v>
      </c>
    </row>
    <row r="1797" spans="1:9" x14ac:dyDescent="0.25">
      <c r="A1797" t="s">
        <v>188</v>
      </c>
      <c r="B1797">
        <v>113.343</v>
      </c>
      <c r="C1797">
        <v>111.76900000000001</v>
      </c>
      <c r="D1797">
        <v>94.037899999999993</v>
      </c>
      <c r="E1797">
        <v>85.055599999999998</v>
      </c>
      <c r="F1797">
        <v>20.520900000000001</v>
      </c>
      <c r="G1797">
        <v>1.2300499999999999E-3</v>
      </c>
      <c r="H1797">
        <v>0.99858000000000002</v>
      </c>
      <c r="I1797">
        <v>0</v>
      </c>
    </row>
    <row r="1798" spans="1:9" x14ac:dyDescent="0.25">
      <c r="A1798" t="s">
        <v>188</v>
      </c>
      <c r="B1798">
        <v>113.41800000000001</v>
      </c>
      <c r="C1798">
        <v>111.837</v>
      </c>
      <c r="D1798">
        <v>94.114699999999999</v>
      </c>
      <c r="E1798">
        <v>85.139099999999999</v>
      </c>
      <c r="F1798">
        <v>20.5093</v>
      </c>
      <c r="G1798">
        <v>1.2300499999999999E-3</v>
      </c>
      <c r="H1798">
        <v>0.99993799999999999</v>
      </c>
      <c r="I1798">
        <v>0</v>
      </c>
    </row>
    <row r="1799" spans="1:9" x14ac:dyDescent="0.25">
      <c r="A1799" t="s">
        <v>188</v>
      </c>
      <c r="B1799">
        <v>113.328</v>
      </c>
      <c r="C1799">
        <v>111.758</v>
      </c>
      <c r="D1799">
        <v>94.030299999999997</v>
      </c>
      <c r="E1799">
        <v>85.055599999999998</v>
      </c>
      <c r="F1799">
        <v>20.4834</v>
      </c>
      <c r="G1799">
        <v>1.2300499999999999E-3</v>
      </c>
      <c r="H1799">
        <v>0.999857</v>
      </c>
      <c r="I1799">
        <v>0</v>
      </c>
    </row>
    <row r="1800" spans="1:9" x14ac:dyDescent="0.25">
      <c r="A1800" t="s">
        <v>188</v>
      </c>
      <c r="B1800">
        <v>113.73099999999999</v>
      </c>
      <c r="C1800">
        <v>112.111</v>
      </c>
      <c r="D1800">
        <v>94.303100000000001</v>
      </c>
      <c r="E1800">
        <v>85.232799999999997</v>
      </c>
      <c r="F1800">
        <v>20.585599999999999</v>
      </c>
      <c r="G1800">
        <v>1.2300499999999999E-3</v>
      </c>
      <c r="H1800">
        <v>0.99977099999999997</v>
      </c>
      <c r="I1800">
        <v>0</v>
      </c>
    </row>
    <row r="1801" spans="1:9" x14ac:dyDescent="0.25">
      <c r="A1801" t="s">
        <v>188</v>
      </c>
      <c r="B1801">
        <v>114.059</v>
      </c>
      <c r="C1801">
        <v>112.404</v>
      </c>
      <c r="D1801">
        <v>94.566800000000001</v>
      </c>
      <c r="E1801">
        <v>85.493099999999998</v>
      </c>
      <c r="F1801">
        <v>20.742999999999999</v>
      </c>
      <c r="G1801">
        <v>1.2300499999999999E-3</v>
      </c>
      <c r="H1801">
        <v>0.99957600000000002</v>
      </c>
      <c r="I1801">
        <v>0</v>
      </c>
    </row>
    <row r="1802" spans="1:9" x14ac:dyDescent="0.25">
      <c r="A1802" t="s">
        <v>188</v>
      </c>
      <c r="B1802">
        <v>113.248</v>
      </c>
      <c r="C1802">
        <v>111.664</v>
      </c>
      <c r="D1802">
        <v>93.964600000000004</v>
      </c>
      <c r="E1802">
        <v>85.028700000000001</v>
      </c>
      <c r="F1802">
        <v>20.4815</v>
      </c>
      <c r="G1802">
        <v>1.2300600000000001E-3</v>
      </c>
      <c r="H1802">
        <v>0.99970999999999999</v>
      </c>
      <c r="I1802">
        <v>0</v>
      </c>
    </row>
    <row r="1803" spans="1:9" x14ac:dyDescent="0.25">
      <c r="A1803" t="s">
        <v>188</v>
      </c>
      <c r="B1803">
        <v>113.34699999999999</v>
      </c>
      <c r="C1803">
        <v>111.759</v>
      </c>
      <c r="D1803">
        <v>94.034599999999998</v>
      </c>
      <c r="E1803">
        <v>85.069800000000001</v>
      </c>
      <c r="F1803">
        <v>20.54</v>
      </c>
      <c r="G1803">
        <v>1.2300499999999999E-3</v>
      </c>
      <c r="H1803">
        <v>0.99904899999999996</v>
      </c>
      <c r="I1803">
        <v>0</v>
      </c>
    </row>
    <row r="1804" spans="1:9" x14ac:dyDescent="0.25">
      <c r="A1804" t="s">
        <v>188</v>
      </c>
      <c r="B1804">
        <v>113.133</v>
      </c>
      <c r="C1804">
        <v>111.56100000000001</v>
      </c>
      <c r="D1804">
        <v>93.890799999999999</v>
      </c>
      <c r="E1804">
        <v>84.931799999999996</v>
      </c>
      <c r="F1804">
        <v>20.397099999999998</v>
      </c>
      <c r="G1804">
        <v>1.2300600000000001E-3</v>
      </c>
      <c r="H1804">
        <v>0.99919000000000002</v>
      </c>
      <c r="I1804">
        <v>0</v>
      </c>
    </row>
    <row r="1805" spans="1:9" x14ac:dyDescent="0.25">
      <c r="A1805" t="s">
        <v>188</v>
      </c>
      <c r="B1805">
        <v>113.33</v>
      </c>
      <c r="C1805">
        <v>111.761</v>
      </c>
      <c r="D1805">
        <v>94.132900000000006</v>
      </c>
      <c r="E1805">
        <v>85.173699999999997</v>
      </c>
      <c r="F1805">
        <v>20.6326</v>
      </c>
      <c r="G1805">
        <v>1.2300600000000001E-3</v>
      </c>
      <c r="H1805">
        <v>0.99924800000000003</v>
      </c>
      <c r="I1805">
        <v>0</v>
      </c>
    </row>
    <row r="1806" spans="1:9" x14ac:dyDescent="0.25">
      <c r="A1806" t="s">
        <v>188</v>
      </c>
      <c r="B1806">
        <v>113.532</v>
      </c>
      <c r="C1806">
        <v>111.923</v>
      </c>
      <c r="D1806">
        <v>94.135599999999997</v>
      </c>
      <c r="E1806">
        <v>85.140299999999996</v>
      </c>
      <c r="F1806">
        <v>20.540400000000002</v>
      </c>
      <c r="G1806">
        <v>1.23007E-3</v>
      </c>
      <c r="H1806">
        <v>0.99969699999999995</v>
      </c>
      <c r="I1806">
        <v>0</v>
      </c>
    </row>
    <row r="1807" spans="1:9" x14ac:dyDescent="0.25">
      <c r="A1807" t="s">
        <v>188</v>
      </c>
      <c r="B1807">
        <v>113.227</v>
      </c>
      <c r="C1807">
        <v>111.657</v>
      </c>
      <c r="D1807">
        <v>94.000299999999996</v>
      </c>
      <c r="E1807">
        <v>84.985100000000003</v>
      </c>
      <c r="F1807">
        <v>20.462599999999998</v>
      </c>
      <c r="G1807">
        <v>1.2300600000000001E-3</v>
      </c>
      <c r="H1807">
        <v>0.99979399999999996</v>
      </c>
      <c r="I1807">
        <v>0</v>
      </c>
    </row>
    <row r="1808" spans="1:9" x14ac:dyDescent="0.25">
      <c r="A1808" t="s">
        <v>188</v>
      </c>
      <c r="B1808">
        <v>112.98099999999999</v>
      </c>
      <c r="C1808">
        <v>111.411</v>
      </c>
      <c r="D1808">
        <v>93.738299999999995</v>
      </c>
      <c r="E1808">
        <v>84.783900000000003</v>
      </c>
      <c r="F1808">
        <v>20.306799999999999</v>
      </c>
      <c r="G1808">
        <v>1.2300900000000001E-3</v>
      </c>
      <c r="H1808">
        <v>0.99960099999999996</v>
      </c>
      <c r="I1808">
        <v>0</v>
      </c>
    </row>
    <row r="1809" spans="1:9" x14ac:dyDescent="0.25">
      <c r="A1809" t="s">
        <v>188</v>
      </c>
      <c r="B1809">
        <v>113.46599999999999</v>
      </c>
      <c r="C1809">
        <v>111.86</v>
      </c>
      <c r="D1809">
        <v>94.137100000000004</v>
      </c>
      <c r="E1809">
        <v>85.156099999999995</v>
      </c>
      <c r="F1809">
        <v>20.5703</v>
      </c>
      <c r="G1809">
        <v>1.2300499999999999E-3</v>
      </c>
      <c r="H1809">
        <v>0.99863800000000003</v>
      </c>
      <c r="I1809">
        <v>0</v>
      </c>
    </row>
    <row r="1810" spans="1:9" x14ac:dyDescent="0.25">
      <c r="A1810" t="s">
        <v>188</v>
      </c>
      <c r="B1810">
        <v>113.295</v>
      </c>
      <c r="C1810">
        <v>111.721</v>
      </c>
      <c r="D1810">
        <v>94.055499999999995</v>
      </c>
      <c r="E1810">
        <v>85.044399999999996</v>
      </c>
      <c r="F1810">
        <v>20.431799999999999</v>
      </c>
      <c r="G1810">
        <v>1.2300499999999999E-3</v>
      </c>
      <c r="H1810">
        <v>0.99874499999999999</v>
      </c>
      <c r="I1810">
        <v>0</v>
      </c>
    </row>
    <row r="1811" spans="1:9" x14ac:dyDescent="0.25">
      <c r="A1811" t="s">
        <v>188</v>
      </c>
      <c r="B1811">
        <v>113.43600000000001</v>
      </c>
      <c r="C1811">
        <v>111.839</v>
      </c>
      <c r="D1811">
        <v>94.1053</v>
      </c>
      <c r="E1811">
        <v>85.116500000000002</v>
      </c>
      <c r="F1811">
        <v>20.5794</v>
      </c>
      <c r="G1811">
        <v>1.23007E-3</v>
      </c>
      <c r="H1811">
        <v>0.99969300000000005</v>
      </c>
      <c r="I1811">
        <v>0</v>
      </c>
    </row>
    <row r="1812" spans="1:9" x14ac:dyDescent="0.25">
      <c r="A1812" t="s">
        <v>188</v>
      </c>
      <c r="B1812">
        <v>113.604</v>
      </c>
      <c r="C1812">
        <v>111.98099999999999</v>
      </c>
      <c r="D1812">
        <v>94.271199999999993</v>
      </c>
      <c r="E1812">
        <v>85.320300000000003</v>
      </c>
      <c r="F1812">
        <v>20.751000000000001</v>
      </c>
      <c r="G1812">
        <v>1.2300499999999999E-3</v>
      </c>
      <c r="H1812">
        <v>0.99979799999999996</v>
      </c>
      <c r="I1812">
        <v>0</v>
      </c>
    </row>
    <row r="1813" spans="1:9" x14ac:dyDescent="0.25">
      <c r="A1813" t="s">
        <v>188</v>
      </c>
      <c r="B1813">
        <v>113.321</v>
      </c>
      <c r="C1813">
        <v>111.724</v>
      </c>
      <c r="D1813">
        <v>94.060500000000005</v>
      </c>
      <c r="E1813">
        <v>85.116900000000001</v>
      </c>
      <c r="F1813">
        <v>20.536200000000001</v>
      </c>
      <c r="G1813">
        <v>1.2300600000000001E-3</v>
      </c>
      <c r="H1813">
        <v>0.99975999999999998</v>
      </c>
      <c r="I1813">
        <v>0</v>
      </c>
    </row>
    <row r="1814" spans="1:9" x14ac:dyDescent="0.25">
      <c r="A1814" t="s">
        <v>188</v>
      </c>
      <c r="B1814">
        <v>113.444</v>
      </c>
      <c r="C1814">
        <v>111.83199999999999</v>
      </c>
      <c r="D1814">
        <v>94.052800000000005</v>
      </c>
      <c r="E1814">
        <v>85.052800000000005</v>
      </c>
      <c r="F1814">
        <v>20.4846</v>
      </c>
      <c r="G1814">
        <v>1.2300600000000001E-3</v>
      </c>
      <c r="H1814">
        <v>0.99918799999999997</v>
      </c>
      <c r="I1814">
        <v>0</v>
      </c>
    </row>
    <row r="1815" spans="1:9" x14ac:dyDescent="0.25">
      <c r="A1815" t="s">
        <v>188</v>
      </c>
      <c r="B1815">
        <v>113.758</v>
      </c>
      <c r="C1815">
        <v>112.16500000000001</v>
      </c>
      <c r="D1815">
        <v>94.384200000000007</v>
      </c>
      <c r="E1815">
        <v>85.316800000000001</v>
      </c>
      <c r="F1815">
        <v>20.632899999999999</v>
      </c>
      <c r="G1815">
        <v>1.2300499999999999E-3</v>
      </c>
      <c r="H1815">
        <v>0.99993399999999999</v>
      </c>
      <c r="I1815">
        <v>0</v>
      </c>
    </row>
    <row r="1816" spans="1:9" x14ac:dyDescent="0.25">
      <c r="A1816" t="s">
        <v>188</v>
      </c>
      <c r="B1816">
        <v>113.598</v>
      </c>
      <c r="C1816">
        <v>112.03</v>
      </c>
      <c r="D1816">
        <v>94.297499999999999</v>
      </c>
      <c r="E1816">
        <v>85.266499999999994</v>
      </c>
      <c r="F1816">
        <v>20.6828</v>
      </c>
      <c r="G1816">
        <v>1.2300499999999999E-3</v>
      </c>
      <c r="H1816">
        <v>0.99971100000000002</v>
      </c>
      <c r="I1816">
        <v>0</v>
      </c>
    </row>
    <row r="1817" spans="1:9" x14ac:dyDescent="0.25">
      <c r="A1817" t="s">
        <v>188</v>
      </c>
      <c r="B1817">
        <v>113.35599999999999</v>
      </c>
      <c r="C1817">
        <v>111.751</v>
      </c>
      <c r="D1817">
        <v>94.065899999999999</v>
      </c>
      <c r="E1817">
        <v>85.051000000000002</v>
      </c>
      <c r="F1817">
        <v>20.4801</v>
      </c>
      <c r="G1817">
        <v>1.2300499999999999E-3</v>
      </c>
      <c r="H1817">
        <v>0.99974200000000002</v>
      </c>
      <c r="I1817">
        <v>0</v>
      </c>
    </row>
    <row r="1818" spans="1:9" x14ac:dyDescent="0.25">
      <c r="A1818" t="s">
        <v>188</v>
      </c>
      <c r="B1818">
        <v>113.759</v>
      </c>
      <c r="C1818">
        <v>112.193</v>
      </c>
      <c r="D1818">
        <v>94.392099999999999</v>
      </c>
      <c r="E1818">
        <v>85.382800000000003</v>
      </c>
      <c r="F1818">
        <v>20.7011</v>
      </c>
      <c r="G1818">
        <v>1.2300499999999999E-3</v>
      </c>
      <c r="H1818">
        <v>0.99983500000000003</v>
      </c>
      <c r="I1818">
        <v>0</v>
      </c>
    </row>
    <row r="1819" spans="1:9" x14ac:dyDescent="0.25">
      <c r="A1819" t="s">
        <v>188</v>
      </c>
      <c r="B1819">
        <v>113.51300000000001</v>
      </c>
      <c r="C1819">
        <v>111.91200000000001</v>
      </c>
      <c r="D1819">
        <v>94.167299999999997</v>
      </c>
      <c r="E1819">
        <v>85.165999999999997</v>
      </c>
      <c r="F1819">
        <v>20.645399999999999</v>
      </c>
      <c r="G1819">
        <v>1.2300600000000001E-3</v>
      </c>
      <c r="H1819">
        <v>0.99964799999999998</v>
      </c>
      <c r="I1819">
        <v>0</v>
      </c>
    </row>
    <row r="1820" spans="1:9" x14ac:dyDescent="0.25">
      <c r="A1820" t="s">
        <v>188</v>
      </c>
      <c r="B1820">
        <v>113.462</v>
      </c>
      <c r="C1820">
        <v>111.871</v>
      </c>
      <c r="D1820">
        <v>94.104699999999994</v>
      </c>
      <c r="E1820">
        <v>85.127300000000005</v>
      </c>
      <c r="F1820">
        <v>20.4605</v>
      </c>
      <c r="G1820">
        <v>1.2300600000000001E-3</v>
      </c>
      <c r="H1820">
        <v>0.99965099999999996</v>
      </c>
      <c r="I1820">
        <v>0</v>
      </c>
    </row>
    <row r="1821" spans="1:9" x14ac:dyDescent="0.25">
      <c r="A1821" t="s">
        <v>188</v>
      </c>
      <c r="B1821">
        <v>113.506</v>
      </c>
      <c r="C1821">
        <v>111.934</v>
      </c>
      <c r="D1821">
        <v>94.2072</v>
      </c>
      <c r="E1821">
        <v>85.201899999999995</v>
      </c>
      <c r="F1821">
        <v>20.6188</v>
      </c>
      <c r="G1821">
        <v>1.2300799999999999E-3</v>
      </c>
      <c r="H1821">
        <v>0.99963400000000002</v>
      </c>
      <c r="I1821">
        <v>0</v>
      </c>
    </row>
    <row r="1822" spans="1:9" x14ac:dyDescent="0.25">
      <c r="A1822" t="s">
        <v>188</v>
      </c>
      <c r="B1822">
        <v>113.512</v>
      </c>
      <c r="C1822">
        <v>111.887</v>
      </c>
      <c r="D1822">
        <v>94.187200000000004</v>
      </c>
      <c r="E1822">
        <v>85.203500000000005</v>
      </c>
      <c r="F1822">
        <v>20.624199999999998</v>
      </c>
      <c r="G1822">
        <v>1.23007E-3</v>
      </c>
      <c r="H1822">
        <v>0.99997000000000003</v>
      </c>
      <c r="I1822">
        <v>0</v>
      </c>
    </row>
    <row r="1823" spans="1:9" x14ac:dyDescent="0.25">
      <c r="A1823" t="s">
        <v>188</v>
      </c>
      <c r="B1823">
        <v>113.752</v>
      </c>
      <c r="C1823">
        <v>112.17100000000001</v>
      </c>
      <c r="D1823">
        <v>94.395300000000006</v>
      </c>
      <c r="E1823">
        <v>85.323700000000002</v>
      </c>
      <c r="F1823">
        <v>20.624600000000001</v>
      </c>
      <c r="G1823">
        <v>1.2300499999999999E-3</v>
      </c>
      <c r="H1823">
        <v>0.99853800000000004</v>
      </c>
      <c r="I1823">
        <v>0</v>
      </c>
    </row>
    <row r="1824" spans="1:9" x14ac:dyDescent="0.25">
      <c r="A1824" t="s">
        <v>188</v>
      </c>
      <c r="B1824">
        <v>113.65</v>
      </c>
      <c r="C1824">
        <v>112.026</v>
      </c>
      <c r="D1824">
        <v>94.308300000000003</v>
      </c>
      <c r="E1824">
        <v>85.253799999999998</v>
      </c>
      <c r="F1824">
        <v>20.604199999999999</v>
      </c>
      <c r="G1824">
        <v>1.2300499999999999E-3</v>
      </c>
      <c r="H1824">
        <v>0.99880500000000005</v>
      </c>
      <c r="I1824">
        <v>0</v>
      </c>
    </row>
    <row r="1825" spans="1:9" x14ac:dyDescent="0.25">
      <c r="A1825" t="s">
        <v>188</v>
      </c>
      <c r="B1825">
        <v>113.863</v>
      </c>
      <c r="C1825">
        <v>112.267</v>
      </c>
      <c r="D1825">
        <v>94.430499999999995</v>
      </c>
      <c r="E1825">
        <v>85.337800000000001</v>
      </c>
      <c r="F1825">
        <v>20.670500000000001</v>
      </c>
      <c r="G1825">
        <v>1.2300799999999999E-3</v>
      </c>
      <c r="H1825">
        <v>0.99899499999999997</v>
      </c>
      <c r="I1825">
        <v>0</v>
      </c>
    </row>
    <row r="1826" spans="1:9" x14ac:dyDescent="0.25">
      <c r="A1826" t="s">
        <v>188</v>
      </c>
      <c r="B1826">
        <v>113.587</v>
      </c>
      <c r="C1826">
        <v>111.98699999999999</v>
      </c>
      <c r="D1826">
        <v>94.259799999999998</v>
      </c>
      <c r="E1826">
        <v>85.278199999999998</v>
      </c>
      <c r="F1826">
        <v>20.528700000000001</v>
      </c>
      <c r="G1826">
        <v>1.2300499999999999E-3</v>
      </c>
      <c r="H1826">
        <v>0.99971699999999997</v>
      </c>
      <c r="I1826">
        <v>0</v>
      </c>
    </row>
    <row r="1827" spans="1:9" x14ac:dyDescent="0.25">
      <c r="A1827" t="s">
        <v>188</v>
      </c>
      <c r="B1827">
        <v>113.426</v>
      </c>
      <c r="C1827">
        <v>111.858</v>
      </c>
      <c r="D1827">
        <v>94.111099999999993</v>
      </c>
      <c r="E1827">
        <v>85.127099999999999</v>
      </c>
      <c r="F1827">
        <v>20.541399999999999</v>
      </c>
      <c r="G1827">
        <v>1.2300499999999999E-3</v>
      </c>
      <c r="H1827">
        <v>0.99954399999999999</v>
      </c>
      <c r="I1827">
        <v>0</v>
      </c>
    </row>
    <row r="1828" spans="1:9" x14ac:dyDescent="0.25">
      <c r="A1828" t="s">
        <v>188</v>
      </c>
      <c r="B1828">
        <v>112.80500000000001</v>
      </c>
      <c r="C1828">
        <v>111.233</v>
      </c>
      <c r="D1828">
        <v>93.669300000000007</v>
      </c>
      <c r="E1828">
        <v>84.735399999999998</v>
      </c>
      <c r="F1828">
        <v>20.276900000000001</v>
      </c>
      <c r="G1828">
        <v>1.2300499999999999E-3</v>
      </c>
      <c r="H1828">
        <v>0.99997400000000003</v>
      </c>
      <c r="I1828">
        <v>0</v>
      </c>
    </row>
    <row r="1829" spans="1:9" x14ac:dyDescent="0.25">
      <c r="A1829" t="s">
        <v>188</v>
      </c>
      <c r="B1829">
        <v>113.011</v>
      </c>
      <c r="C1829">
        <v>111.444</v>
      </c>
      <c r="D1829">
        <v>93.834199999999996</v>
      </c>
      <c r="E1829">
        <v>84.911799999999999</v>
      </c>
      <c r="F1829">
        <v>20.463899999999999</v>
      </c>
      <c r="G1829">
        <v>1.2300499999999999E-3</v>
      </c>
      <c r="H1829">
        <v>0.99984899999999999</v>
      </c>
      <c r="I1829">
        <v>0</v>
      </c>
    </row>
    <row r="1830" spans="1:9" x14ac:dyDescent="0.25">
      <c r="A1830" t="s">
        <v>188</v>
      </c>
      <c r="B1830">
        <v>113.084</v>
      </c>
      <c r="C1830">
        <v>111.514</v>
      </c>
      <c r="D1830">
        <v>93.915800000000004</v>
      </c>
      <c r="E1830">
        <v>84.988</v>
      </c>
      <c r="F1830">
        <v>20.448699999999999</v>
      </c>
      <c r="G1830">
        <v>1.2300499999999999E-3</v>
      </c>
      <c r="H1830">
        <v>0.99980999999999998</v>
      </c>
      <c r="I1830">
        <v>0</v>
      </c>
    </row>
    <row r="1831" spans="1:9" x14ac:dyDescent="0.25">
      <c r="A1831" t="s">
        <v>188</v>
      </c>
      <c r="B1831">
        <v>113.42400000000001</v>
      </c>
      <c r="C1831">
        <v>111.82299999999999</v>
      </c>
      <c r="D1831">
        <v>94.105900000000005</v>
      </c>
      <c r="E1831">
        <v>85.134500000000003</v>
      </c>
      <c r="F1831">
        <v>20.594799999999999</v>
      </c>
      <c r="G1831">
        <v>1.2301E-3</v>
      </c>
      <c r="H1831">
        <v>0.99985400000000002</v>
      </c>
      <c r="I1831">
        <v>0</v>
      </c>
    </row>
    <row r="1832" spans="1:9" x14ac:dyDescent="0.25">
      <c r="A1832" t="s">
        <v>188</v>
      </c>
      <c r="B1832">
        <v>1104.04</v>
      </c>
      <c r="C1832">
        <v>112.916</v>
      </c>
      <c r="D1832">
        <v>95.003900000000002</v>
      </c>
      <c r="E1832">
        <v>85.790199999999999</v>
      </c>
      <c r="F1832">
        <v>21.008099999999999</v>
      </c>
      <c r="G1832">
        <v>1.2300499999999999E-3</v>
      </c>
      <c r="H1832">
        <v>0.99965400000000004</v>
      </c>
      <c r="I1832">
        <v>0</v>
      </c>
    </row>
    <row r="1833" spans="1:9" x14ac:dyDescent="0.25">
      <c r="A1833" t="s">
        <v>188</v>
      </c>
      <c r="B1833">
        <v>753.24</v>
      </c>
      <c r="C1833">
        <v>157.36199999999999</v>
      </c>
      <c r="D1833">
        <v>134.256</v>
      </c>
      <c r="E1833">
        <v>114.663</v>
      </c>
      <c r="F1833">
        <v>42.865200000000002</v>
      </c>
      <c r="G1833">
        <v>1.2300499999999999E-3</v>
      </c>
      <c r="H1833">
        <v>0.999112</v>
      </c>
      <c r="I1833">
        <v>0</v>
      </c>
    </row>
    <row r="1834" spans="1:9" x14ac:dyDescent="0.25">
      <c r="A1834" t="s">
        <v>188</v>
      </c>
      <c r="B1834">
        <v>122.502</v>
      </c>
      <c r="C1834">
        <v>120.438</v>
      </c>
      <c r="D1834">
        <v>101.58199999999999</v>
      </c>
      <c r="E1834">
        <v>90.588399999999993</v>
      </c>
      <c r="F1834">
        <v>24.8003</v>
      </c>
      <c r="G1834">
        <v>1.2300499999999999E-3</v>
      </c>
      <c r="H1834">
        <v>0.99970499999999995</v>
      </c>
      <c r="I1834">
        <v>0</v>
      </c>
    </row>
    <row r="1835" spans="1:9" x14ac:dyDescent="0.25">
      <c r="A1835" t="s">
        <v>188</v>
      </c>
      <c r="B1835">
        <v>116.107</v>
      </c>
      <c r="C1835">
        <v>114.417</v>
      </c>
      <c r="D1835">
        <v>96.068600000000004</v>
      </c>
      <c r="E1835">
        <v>86.6327</v>
      </c>
      <c r="F1835">
        <v>21.412500000000001</v>
      </c>
      <c r="G1835">
        <v>1.2300499999999999E-3</v>
      </c>
      <c r="H1835">
        <v>0.99962799999999996</v>
      </c>
      <c r="I1835">
        <v>0</v>
      </c>
    </row>
    <row r="1836" spans="1:9" x14ac:dyDescent="0.25">
      <c r="A1836" t="s">
        <v>188</v>
      </c>
      <c r="B1836">
        <v>356.15800000000002</v>
      </c>
      <c r="C1836">
        <v>113.922</v>
      </c>
      <c r="D1836">
        <v>95.643799999999999</v>
      </c>
      <c r="E1836">
        <v>86.267399999999995</v>
      </c>
      <c r="F1836">
        <v>21.159700000000001</v>
      </c>
      <c r="G1836">
        <v>1.2300499999999999E-3</v>
      </c>
      <c r="H1836">
        <v>0.99975199999999997</v>
      </c>
      <c r="I1836">
        <v>0</v>
      </c>
    </row>
    <row r="1837" spans="1:9" x14ac:dyDescent="0.25">
      <c r="A1837" t="s">
        <v>188</v>
      </c>
      <c r="B1837">
        <v>427.01100000000002</v>
      </c>
      <c r="C1837">
        <v>115.828</v>
      </c>
      <c r="D1837">
        <v>97.240600000000001</v>
      </c>
      <c r="E1837">
        <v>87.459400000000002</v>
      </c>
      <c r="F1837">
        <v>22.270199999999999</v>
      </c>
      <c r="G1837">
        <v>1.2300600000000001E-3</v>
      </c>
      <c r="H1837">
        <v>0.99994300000000003</v>
      </c>
      <c r="I1837">
        <v>0</v>
      </c>
    </row>
    <row r="1838" spans="1:9" x14ac:dyDescent="0.25">
      <c r="A1838" t="s">
        <v>188</v>
      </c>
      <c r="B1838">
        <v>117.22</v>
      </c>
      <c r="C1838">
        <v>115.60599999999999</v>
      </c>
      <c r="D1838">
        <v>97.034999999999997</v>
      </c>
      <c r="E1838">
        <v>87.337299999999999</v>
      </c>
      <c r="F1838">
        <v>22.151</v>
      </c>
      <c r="G1838">
        <v>1.2300499999999999E-3</v>
      </c>
      <c r="H1838">
        <v>0.99997400000000003</v>
      </c>
      <c r="I1838">
        <v>0</v>
      </c>
    </row>
    <row r="1839" spans="1:9" x14ac:dyDescent="0.25">
      <c r="A1839" t="s">
        <v>188</v>
      </c>
      <c r="B1839">
        <v>117.045</v>
      </c>
      <c r="C1839">
        <v>115.431</v>
      </c>
      <c r="D1839">
        <v>96.872500000000002</v>
      </c>
      <c r="E1839">
        <v>87.177499999999995</v>
      </c>
      <c r="F1839">
        <v>22.0122</v>
      </c>
      <c r="G1839">
        <v>1.2300499999999999E-3</v>
      </c>
      <c r="H1839">
        <v>0.99959399999999998</v>
      </c>
      <c r="I1839">
        <v>0</v>
      </c>
    </row>
    <row r="1840" spans="1:9" x14ac:dyDescent="0.25">
      <c r="A1840" t="s">
        <v>188</v>
      </c>
      <c r="B1840">
        <v>116.91800000000001</v>
      </c>
      <c r="C1840">
        <v>115.321</v>
      </c>
      <c r="D1840">
        <v>96.817899999999995</v>
      </c>
      <c r="E1840">
        <v>87.165700000000001</v>
      </c>
      <c r="F1840">
        <v>21.887899999999998</v>
      </c>
      <c r="G1840">
        <v>1.2300600000000001E-3</v>
      </c>
      <c r="H1840">
        <v>0.99932699999999997</v>
      </c>
      <c r="I1840">
        <v>0</v>
      </c>
    </row>
    <row r="1841" spans="1:25" x14ac:dyDescent="0.25">
      <c r="A1841" t="s">
        <v>188</v>
      </c>
      <c r="B1841">
        <v>113.782</v>
      </c>
      <c r="C1841">
        <v>112.081</v>
      </c>
      <c r="D1841">
        <v>94.282200000000003</v>
      </c>
      <c r="E1841">
        <v>85.247799999999998</v>
      </c>
      <c r="F1841">
        <v>20.633900000000001</v>
      </c>
      <c r="G1841">
        <v>1.2300499999999999E-3</v>
      </c>
      <c r="H1841">
        <v>0.99950899999999998</v>
      </c>
      <c r="I1841">
        <v>0</v>
      </c>
    </row>
    <row r="1842" spans="1:25" x14ac:dyDescent="0.25">
      <c r="A1842" t="s">
        <v>188</v>
      </c>
      <c r="B1842">
        <v>112.791</v>
      </c>
      <c r="C1842">
        <v>111.211</v>
      </c>
      <c r="D1842">
        <v>93.630399999999995</v>
      </c>
      <c r="E1842">
        <v>84.754400000000004</v>
      </c>
      <c r="F1842">
        <v>20.325600000000001</v>
      </c>
      <c r="G1842">
        <v>1.2300799999999999E-3</v>
      </c>
      <c r="H1842">
        <v>0.99931199999999998</v>
      </c>
      <c r="I1842">
        <v>0</v>
      </c>
    </row>
    <row r="1843" spans="1:25" x14ac:dyDescent="0.25">
      <c r="A1843" t="s">
        <v>188</v>
      </c>
      <c r="B1843">
        <v>113.125</v>
      </c>
      <c r="C1843">
        <v>111.56699999999999</v>
      </c>
      <c r="D1843">
        <v>93.913700000000006</v>
      </c>
      <c r="E1843">
        <v>84.911600000000007</v>
      </c>
      <c r="F1843">
        <v>20.3583</v>
      </c>
      <c r="G1843">
        <v>1.2300499999999999E-3</v>
      </c>
      <c r="H1843">
        <v>0.99999499999999997</v>
      </c>
      <c r="I1843">
        <v>0</v>
      </c>
    </row>
    <row r="1844" spans="1:25" x14ac:dyDescent="0.25">
      <c r="A1844" t="s">
        <v>188</v>
      </c>
      <c r="B1844">
        <v>113.539</v>
      </c>
      <c r="C1844">
        <v>111.937</v>
      </c>
      <c r="D1844">
        <v>94.191000000000003</v>
      </c>
      <c r="E1844">
        <v>85.207899999999995</v>
      </c>
      <c r="F1844">
        <v>20.616099999999999</v>
      </c>
      <c r="G1844">
        <v>1.2300499999999999E-3</v>
      </c>
      <c r="H1844">
        <v>0.99992800000000004</v>
      </c>
      <c r="I1844">
        <v>0</v>
      </c>
    </row>
    <row r="1845" spans="1:25" x14ac:dyDescent="0.25">
      <c r="A1845" t="s">
        <v>188</v>
      </c>
      <c r="B1845">
        <v>113.373</v>
      </c>
      <c r="C1845">
        <v>111.803</v>
      </c>
      <c r="D1845">
        <v>94.057299999999998</v>
      </c>
      <c r="E1845">
        <v>85.066299999999998</v>
      </c>
      <c r="F1845">
        <v>20.4724</v>
      </c>
      <c r="G1845">
        <v>1.2300499999999999E-3</v>
      </c>
      <c r="H1845">
        <v>0.99994899999999998</v>
      </c>
      <c r="I1845">
        <v>0</v>
      </c>
    </row>
    <row r="1846" spans="1:25" x14ac:dyDescent="0.25">
      <c r="A1846" t="s">
        <v>188</v>
      </c>
      <c r="B1846">
        <v>113.40300000000001</v>
      </c>
      <c r="C1846">
        <v>111.81</v>
      </c>
      <c r="D1846">
        <v>94.121399999999994</v>
      </c>
      <c r="E1846">
        <v>85.115899999999996</v>
      </c>
      <c r="F1846">
        <v>20.527699999999999</v>
      </c>
      <c r="G1846">
        <v>1.2300499999999999E-3</v>
      </c>
      <c r="H1846">
        <v>0.99997800000000003</v>
      </c>
      <c r="I1846">
        <v>0</v>
      </c>
    </row>
    <row r="1847" spans="1:25" x14ac:dyDescent="0.25">
      <c r="A1847" t="s">
        <v>188</v>
      </c>
      <c r="B1847">
        <v>113.419</v>
      </c>
      <c r="C1847">
        <v>111.81399999999999</v>
      </c>
      <c r="D1847">
        <v>94.0809</v>
      </c>
      <c r="E1847">
        <v>85.053100000000001</v>
      </c>
      <c r="F1847">
        <v>20.509799999999998</v>
      </c>
      <c r="G1847">
        <v>1.2300600000000001E-3</v>
      </c>
      <c r="H1847">
        <v>0.99961599999999995</v>
      </c>
      <c r="I1847">
        <v>0</v>
      </c>
      <c r="R1847" t="s">
        <v>65</v>
      </c>
      <c r="U1847" t="s">
        <v>64</v>
      </c>
      <c r="X1847" t="s">
        <v>62</v>
      </c>
    </row>
    <row r="1848" spans="1:25" x14ac:dyDescent="0.25">
      <c r="A1848" t="s">
        <v>188</v>
      </c>
      <c r="B1848">
        <v>113.72799999999999</v>
      </c>
      <c r="C1848">
        <v>112.146</v>
      </c>
      <c r="D1848">
        <v>94.372399999999999</v>
      </c>
      <c r="E1848">
        <v>85.304400000000001</v>
      </c>
      <c r="F1848">
        <v>20.6355</v>
      </c>
      <c r="G1848">
        <v>1.2300600000000001E-3</v>
      </c>
      <c r="H1848">
        <v>0.99953700000000001</v>
      </c>
      <c r="I1848">
        <v>0</v>
      </c>
      <c r="R1848">
        <f>AVERAGE(B1799:B1848)</f>
        <v>157.61898000000002</v>
      </c>
      <c r="S1848">
        <f>AVERAGE(C1799:C1848)</f>
        <v>113.33284000000002</v>
      </c>
      <c r="U1848">
        <f>_xlfn.VAR.P(B1799:B1848)</f>
        <v>29008.274043899597</v>
      </c>
      <c r="V1848">
        <f>_xlfn.VAR.P(C1799:C1848)</f>
        <v>42.093613854400012</v>
      </c>
      <c r="X1848">
        <f>1.96*SQRT(U1848)/50</f>
        <v>6.676471689958543</v>
      </c>
      <c r="Y1848">
        <f>1.96*SQRT(V1848)/50</f>
        <v>0.25432799844536436</v>
      </c>
    </row>
    <row r="1849" spans="1:25" x14ac:dyDescent="0.25">
      <c r="A1849" t="s">
        <v>188</v>
      </c>
      <c r="B1849">
        <v>7882.8519239999996</v>
      </c>
      <c r="C1849" t="s">
        <v>36</v>
      </c>
    </row>
    <row r="1850" spans="1:25" x14ac:dyDescent="0.25">
      <c r="A1850" t="s">
        <v>189</v>
      </c>
      <c r="B1850">
        <v>149.357</v>
      </c>
      <c r="C1850">
        <v>147.75800000000001</v>
      </c>
      <c r="D1850">
        <v>128.173</v>
      </c>
      <c r="E1850">
        <v>7.2632599999999998</v>
      </c>
      <c r="F1850">
        <v>0</v>
      </c>
      <c r="G1850">
        <v>1</v>
      </c>
      <c r="H1850">
        <v>1</v>
      </c>
      <c r="I1850">
        <v>0</v>
      </c>
    </row>
    <row r="1851" spans="1:25" x14ac:dyDescent="0.25">
      <c r="A1851" t="s">
        <v>189</v>
      </c>
      <c r="B1851">
        <v>148.358</v>
      </c>
      <c r="C1851">
        <v>146.733</v>
      </c>
      <c r="D1851">
        <v>127.20399999999999</v>
      </c>
      <c r="E1851">
        <v>7.3011499999999998</v>
      </c>
      <c r="F1851">
        <v>0</v>
      </c>
      <c r="G1851">
        <v>1</v>
      </c>
      <c r="H1851">
        <v>1</v>
      </c>
      <c r="I1851">
        <v>0</v>
      </c>
    </row>
    <row r="1852" spans="1:25" x14ac:dyDescent="0.25">
      <c r="A1852" t="s">
        <v>189</v>
      </c>
      <c r="B1852">
        <v>148.93799999999999</v>
      </c>
      <c r="C1852">
        <v>147.357</v>
      </c>
      <c r="D1852">
        <v>127.755</v>
      </c>
      <c r="E1852">
        <v>7.2653100000000004</v>
      </c>
      <c r="F1852">
        <v>0</v>
      </c>
      <c r="G1852">
        <v>1</v>
      </c>
      <c r="H1852">
        <v>1</v>
      </c>
      <c r="I1852">
        <v>0</v>
      </c>
    </row>
    <row r="1853" spans="1:25" x14ac:dyDescent="0.25">
      <c r="A1853" t="s">
        <v>189</v>
      </c>
      <c r="B1853">
        <v>148.37100000000001</v>
      </c>
      <c r="C1853">
        <v>146.78299999999999</v>
      </c>
      <c r="D1853">
        <v>127.232</v>
      </c>
      <c r="E1853">
        <v>7.3001300000000002</v>
      </c>
      <c r="F1853">
        <v>0</v>
      </c>
      <c r="G1853">
        <v>1</v>
      </c>
      <c r="H1853">
        <v>1</v>
      </c>
      <c r="I1853">
        <v>0</v>
      </c>
    </row>
    <row r="1854" spans="1:25" x14ac:dyDescent="0.25">
      <c r="A1854" t="s">
        <v>189</v>
      </c>
      <c r="B1854">
        <v>148.999</v>
      </c>
      <c r="C1854">
        <v>147.387</v>
      </c>
      <c r="D1854">
        <v>127.776</v>
      </c>
      <c r="E1854">
        <v>7.2601899999999997</v>
      </c>
      <c r="F1854">
        <v>0</v>
      </c>
      <c r="G1854">
        <v>1</v>
      </c>
      <c r="H1854">
        <v>1</v>
      </c>
      <c r="I1854">
        <v>0</v>
      </c>
    </row>
    <row r="1855" spans="1:25" x14ac:dyDescent="0.25">
      <c r="A1855" t="s">
        <v>189</v>
      </c>
      <c r="B1855">
        <v>148.428</v>
      </c>
      <c r="C1855">
        <v>146.82300000000001</v>
      </c>
      <c r="D1855">
        <v>127.221</v>
      </c>
      <c r="E1855">
        <v>7.3011499999999998</v>
      </c>
      <c r="F1855">
        <v>0</v>
      </c>
      <c r="G1855">
        <v>1</v>
      </c>
      <c r="H1855">
        <v>1</v>
      </c>
      <c r="I1855">
        <v>0</v>
      </c>
    </row>
    <row r="1856" spans="1:25" x14ac:dyDescent="0.25">
      <c r="A1856" t="s">
        <v>189</v>
      </c>
      <c r="B1856">
        <v>149.01599999999999</v>
      </c>
      <c r="C1856">
        <v>147.429</v>
      </c>
      <c r="D1856">
        <v>127.754</v>
      </c>
      <c r="E1856">
        <v>7.2632599999999998</v>
      </c>
      <c r="F1856">
        <v>0</v>
      </c>
      <c r="G1856">
        <v>1</v>
      </c>
      <c r="H1856">
        <v>1</v>
      </c>
      <c r="I1856">
        <v>0</v>
      </c>
    </row>
    <row r="1857" spans="1:9" x14ac:dyDescent="0.25">
      <c r="A1857" t="s">
        <v>189</v>
      </c>
      <c r="B1857">
        <v>148.37899999999999</v>
      </c>
      <c r="C1857">
        <v>146.78399999999999</v>
      </c>
      <c r="D1857">
        <v>127.193</v>
      </c>
      <c r="E1857">
        <v>7.2878400000000001</v>
      </c>
      <c r="F1857">
        <v>0</v>
      </c>
      <c r="G1857">
        <v>1</v>
      </c>
      <c r="H1857">
        <v>1</v>
      </c>
      <c r="I1857">
        <v>0</v>
      </c>
    </row>
    <row r="1858" spans="1:9" x14ac:dyDescent="0.25">
      <c r="A1858" t="s">
        <v>189</v>
      </c>
      <c r="B1858">
        <v>148.852</v>
      </c>
      <c r="C1858">
        <v>147.25800000000001</v>
      </c>
      <c r="D1858">
        <v>127.748</v>
      </c>
      <c r="E1858">
        <v>7.2642899999999999</v>
      </c>
      <c r="F1858">
        <v>0</v>
      </c>
      <c r="G1858">
        <v>1</v>
      </c>
      <c r="H1858">
        <v>1</v>
      </c>
      <c r="I1858">
        <v>0</v>
      </c>
    </row>
    <row r="1859" spans="1:9" x14ac:dyDescent="0.25">
      <c r="A1859" t="s">
        <v>189</v>
      </c>
      <c r="B1859">
        <v>148.28399999999999</v>
      </c>
      <c r="C1859">
        <v>146.69900000000001</v>
      </c>
      <c r="D1859">
        <v>127.2</v>
      </c>
      <c r="E1859">
        <v>7.29603</v>
      </c>
      <c r="F1859">
        <v>0</v>
      </c>
      <c r="G1859">
        <v>1</v>
      </c>
      <c r="H1859">
        <v>1</v>
      </c>
      <c r="I1859">
        <v>0</v>
      </c>
    </row>
    <row r="1860" spans="1:9" x14ac:dyDescent="0.25">
      <c r="A1860" t="s">
        <v>189</v>
      </c>
      <c r="B1860">
        <v>148.83699999999999</v>
      </c>
      <c r="C1860">
        <v>147.255</v>
      </c>
      <c r="D1860">
        <v>127.777</v>
      </c>
      <c r="E1860">
        <v>7.2694000000000001</v>
      </c>
      <c r="F1860">
        <v>0</v>
      </c>
      <c r="G1860">
        <v>1</v>
      </c>
      <c r="H1860">
        <v>1</v>
      </c>
      <c r="I1860">
        <v>0</v>
      </c>
    </row>
    <row r="1861" spans="1:9" x14ac:dyDescent="0.25">
      <c r="A1861" t="s">
        <v>189</v>
      </c>
      <c r="B1861">
        <v>148.304</v>
      </c>
      <c r="C1861">
        <v>146.71100000000001</v>
      </c>
      <c r="D1861">
        <v>127.196</v>
      </c>
      <c r="E1861">
        <v>7.2919299999999998</v>
      </c>
      <c r="F1861">
        <v>0</v>
      </c>
      <c r="G1861">
        <v>1</v>
      </c>
      <c r="H1861">
        <v>1</v>
      </c>
      <c r="I1861">
        <v>0</v>
      </c>
    </row>
    <row r="1862" spans="1:9" x14ac:dyDescent="0.25">
      <c r="A1862" t="s">
        <v>189</v>
      </c>
      <c r="B1862">
        <v>148.80099999999999</v>
      </c>
      <c r="C1862">
        <v>147.214</v>
      </c>
      <c r="D1862">
        <v>127.73099999999999</v>
      </c>
      <c r="E1862">
        <v>7.2540500000000003</v>
      </c>
      <c r="F1862">
        <v>0</v>
      </c>
      <c r="G1862">
        <v>1</v>
      </c>
      <c r="H1862">
        <v>1</v>
      </c>
      <c r="I1862">
        <v>0</v>
      </c>
    </row>
    <row r="1863" spans="1:9" x14ac:dyDescent="0.25">
      <c r="A1863" t="s">
        <v>189</v>
      </c>
      <c r="B1863">
        <v>148.334</v>
      </c>
      <c r="C1863">
        <v>146.709</v>
      </c>
      <c r="D1863">
        <v>127.19499999999999</v>
      </c>
      <c r="E1863">
        <v>7.3001300000000002</v>
      </c>
      <c r="F1863">
        <v>0</v>
      </c>
      <c r="G1863">
        <v>1</v>
      </c>
      <c r="H1863">
        <v>1</v>
      </c>
      <c r="I1863">
        <v>0</v>
      </c>
    </row>
    <row r="1864" spans="1:9" x14ac:dyDescent="0.25">
      <c r="A1864" t="s">
        <v>189</v>
      </c>
      <c r="B1864">
        <v>148.779</v>
      </c>
      <c r="C1864">
        <v>147.20099999999999</v>
      </c>
      <c r="D1864">
        <v>127.746</v>
      </c>
      <c r="E1864">
        <v>7.2591700000000001</v>
      </c>
      <c r="F1864">
        <v>0</v>
      </c>
      <c r="G1864">
        <v>1</v>
      </c>
      <c r="H1864">
        <v>1</v>
      </c>
      <c r="I1864">
        <v>0</v>
      </c>
    </row>
    <row r="1865" spans="1:9" x14ac:dyDescent="0.25">
      <c r="A1865" t="s">
        <v>189</v>
      </c>
      <c r="B1865">
        <v>148.74799999999999</v>
      </c>
      <c r="C1865">
        <v>147.09299999999999</v>
      </c>
      <c r="D1865">
        <v>127.223</v>
      </c>
      <c r="E1865">
        <v>7.2909100000000002</v>
      </c>
      <c r="F1865">
        <v>0</v>
      </c>
      <c r="G1865">
        <v>1</v>
      </c>
      <c r="H1865">
        <v>1</v>
      </c>
      <c r="I1865">
        <v>0</v>
      </c>
    </row>
    <row r="1866" spans="1:9" x14ac:dyDescent="0.25">
      <c r="A1866" t="s">
        <v>189</v>
      </c>
      <c r="B1866">
        <v>148.96799999999999</v>
      </c>
      <c r="C1866">
        <v>147.35900000000001</v>
      </c>
      <c r="D1866">
        <v>127.735</v>
      </c>
      <c r="E1866">
        <v>7.2612100000000002</v>
      </c>
      <c r="F1866">
        <v>0</v>
      </c>
      <c r="G1866">
        <v>1</v>
      </c>
      <c r="H1866">
        <v>1</v>
      </c>
      <c r="I1866">
        <v>0</v>
      </c>
    </row>
    <row r="1867" spans="1:9" x14ac:dyDescent="0.25">
      <c r="A1867" t="s">
        <v>189</v>
      </c>
      <c r="B1867">
        <v>148.40100000000001</v>
      </c>
      <c r="C1867">
        <v>146.774</v>
      </c>
      <c r="D1867">
        <v>127.221</v>
      </c>
      <c r="E1867">
        <v>7.28681</v>
      </c>
      <c r="F1867">
        <v>0</v>
      </c>
      <c r="G1867">
        <v>1</v>
      </c>
      <c r="H1867">
        <v>1</v>
      </c>
      <c r="I1867">
        <v>0</v>
      </c>
    </row>
    <row r="1868" spans="1:9" x14ac:dyDescent="0.25">
      <c r="A1868" t="s">
        <v>189</v>
      </c>
      <c r="B1868">
        <v>148.99299999999999</v>
      </c>
      <c r="C1868">
        <v>147.40600000000001</v>
      </c>
      <c r="D1868">
        <v>127.762</v>
      </c>
      <c r="E1868">
        <v>7.2786200000000001</v>
      </c>
      <c r="F1868">
        <v>0</v>
      </c>
      <c r="G1868">
        <v>1</v>
      </c>
      <c r="H1868">
        <v>1</v>
      </c>
      <c r="I1868">
        <v>0</v>
      </c>
    </row>
    <row r="1869" spans="1:9" x14ac:dyDescent="0.25">
      <c r="A1869" t="s">
        <v>189</v>
      </c>
      <c r="B1869">
        <v>148.47300000000001</v>
      </c>
      <c r="C1869">
        <v>146.88800000000001</v>
      </c>
      <c r="D1869">
        <v>127.27</v>
      </c>
      <c r="E1869">
        <v>7.3103600000000002</v>
      </c>
      <c r="F1869">
        <v>0</v>
      </c>
      <c r="G1869">
        <v>1</v>
      </c>
      <c r="H1869">
        <v>1</v>
      </c>
      <c r="I1869">
        <v>0</v>
      </c>
    </row>
    <row r="1870" spans="1:9" x14ac:dyDescent="0.25">
      <c r="A1870" t="s">
        <v>189</v>
      </c>
      <c r="B1870">
        <v>148.96</v>
      </c>
      <c r="C1870">
        <v>147.369</v>
      </c>
      <c r="D1870">
        <v>127.741</v>
      </c>
      <c r="E1870">
        <v>7.2745199999999999</v>
      </c>
      <c r="F1870">
        <v>0</v>
      </c>
      <c r="G1870">
        <v>1</v>
      </c>
      <c r="H1870">
        <v>1</v>
      </c>
      <c r="I1870">
        <v>0</v>
      </c>
    </row>
    <row r="1871" spans="1:9" x14ac:dyDescent="0.25">
      <c r="A1871" t="s">
        <v>189</v>
      </c>
      <c r="B1871">
        <v>148.42599999999999</v>
      </c>
      <c r="C1871">
        <v>146.803</v>
      </c>
      <c r="D1871">
        <v>127.254</v>
      </c>
      <c r="E1871">
        <v>7.2991000000000001</v>
      </c>
      <c r="F1871">
        <v>0</v>
      </c>
      <c r="G1871">
        <v>1</v>
      </c>
      <c r="H1871">
        <v>1</v>
      </c>
      <c r="I1871">
        <v>0</v>
      </c>
    </row>
    <row r="1872" spans="1:9" x14ac:dyDescent="0.25">
      <c r="A1872" t="s">
        <v>189</v>
      </c>
      <c r="B1872">
        <v>148.96700000000001</v>
      </c>
      <c r="C1872">
        <v>147.36600000000001</v>
      </c>
      <c r="D1872">
        <v>127.739</v>
      </c>
      <c r="E1872">
        <v>7.2550699999999999</v>
      </c>
      <c r="F1872">
        <v>0</v>
      </c>
      <c r="G1872">
        <v>1</v>
      </c>
      <c r="H1872">
        <v>1</v>
      </c>
      <c r="I1872">
        <v>0</v>
      </c>
    </row>
    <row r="1873" spans="1:9" x14ac:dyDescent="0.25">
      <c r="A1873" t="s">
        <v>189</v>
      </c>
      <c r="B1873">
        <v>148.39500000000001</v>
      </c>
      <c r="C1873">
        <v>146.81200000000001</v>
      </c>
      <c r="D1873">
        <v>127.21899999999999</v>
      </c>
      <c r="E1873">
        <v>7.3257199999999996</v>
      </c>
      <c r="F1873">
        <v>0</v>
      </c>
      <c r="G1873">
        <v>1</v>
      </c>
      <c r="H1873">
        <v>1</v>
      </c>
      <c r="I1873">
        <v>0</v>
      </c>
    </row>
    <row r="1874" spans="1:9" x14ac:dyDescent="0.25">
      <c r="A1874" t="s">
        <v>189</v>
      </c>
      <c r="B1874">
        <v>148.93</v>
      </c>
      <c r="C1874">
        <v>147.31800000000001</v>
      </c>
      <c r="D1874">
        <v>127.759</v>
      </c>
      <c r="E1874">
        <v>7.2683799999999996</v>
      </c>
      <c r="F1874">
        <v>0</v>
      </c>
      <c r="G1874">
        <v>1</v>
      </c>
      <c r="H1874">
        <v>1</v>
      </c>
      <c r="I1874">
        <v>0</v>
      </c>
    </row>
    <row r="1875" spans="1:9" x14ac:dyDescent="0.25">
      <c r="A1875" t="s">
        <v>189</v>
      </c>
      <c r="B1875">
        <v>148.43</v>
      </c>
      <c r="C1875">
        <v>146.815</v>
      </c>
      <c r="D1875">
        <v>127.25</v>
      </c>
      <c r="E1875">
        <v>7.29603</v>
      </c>
      <c r="F1875">
        <v>0</v>
      </c>
      <c r="G1875">
        <v>1</v>
      </c>
      <c r="H1875">
        <v>1</v>
      </c>
      <c r="I1875">
        <v>0</v>
      </c>
    </row>
    <row r="1876" spans="1:9" x14ac:dyDescent="0.25">
      <c r="A1876" t="s">
        <v>189</v>
      </c>
      <c r="B1876">
        <v>148.93700000000001</v>
      </c>
      <c r="C1876">
        <v>147.35</v>
      </c>
      <c r="D1876">
        <v>127.78</v>
      </c>
      <c r="E1876">
        <v>7.2991000000000001</v>
      </c>
      <c r="F1876">
        <v>0</v>
      </c>
      <c r="G1876">
        <v>1</v>
      </c>
      <c r="H1876">
        <v>1</v>
      </c>
      <c r="I1876">
        <v>0</v>
      </c>
    </row>
    <row r="1877" spans="1:9" x14ac:dyDescent="0.25">
      <c r="A1877" t="s">
        <v>189</v>
      </c>
      <c r="B1877">
        <v>148.422</v>
      </c>
      <c r="C1877">
        <v>146.851</v>
      </c>
      <c r="D1877">
        <v>127.245</v>
      </c>
      <c r="E1877">
        <v>7.3287899999999997</v>
      </c>
      <c r="F1877">
        <v>0</v>
      </c>
      <c r="G1877">
        <v>1</v>
      </c>
      <c r="H1877">
        <v>1</v>
      </c>
      <c r="I1877">
        <v>0</v>
      </c>
    </row>
    <row r="1878" spans="1:9" x14ac:dyDescent="0.25">
      <c r="A1878" t="s">
        <v>189</v>
      </c>
      <c r="B1878">
        <v>148.92500000000001</v>
      </c>
      <c r="C1878">
        <v>147.32900000000001</v>
      </c>
      <c r="D1878">
        <v>127.744</v>
      </c>
      <c r="E1878">
        <v>7.2530200000000002</v>
      </c>
      <c r="F1878">
        <v>0</v>
      </c>
      <c r="G1878">
        <v>1</v>
      </c>
      <c r="H1878">
        <v>1</v>
      </c>
      <c r="I1878">
        <v>0</v>
      </c>
    </row>
    <row r="1879" spans="1:9" x14ac:dyDescent="0.25">
      <c r="A1879" t="s">
        <v>189</v>
      </c>
      <c r="B1879">
        <v>148.39599999999999</v>
      </c>
      <c r="C1879">
        <v>146.79499999999999</v>
      </c>
      <c r="D1879">
        <v>127.218</v>
      </c>
      <c r="E1879">
        <v>7.3062699999999996</v>
      </c>
      <c r="F1879">
        <v>0</v>
      </c>
      <c r="G1879">
        <v>1</v>
      </c>
      <c r="H1879">
        <v>1</v>
      </c>
      <c r="I1879">
        <v>0</v>
      </c>
    </row>
    <row r="1880" spans="1:9" x14ac:dyDescent="0.25">
      <c r="A1880" t="s">
        <v>189</v>
      </c>
      <c r="B1880">
        <v>148.93299999999999</v>
      </c>
      <c r="C1880">
        <v>147.31399999999999</v>
      </c>
      <c r="D1880">
        <v>127.747</v>
      </c>
      <c r="E1880">
        <v>7.27555</v>
      </c>
      <c r="F1880">
        <v>0</v>
      </c>
      <c r="G1880">
        <v>1</v>
      </c>
      <c r="H1880">
        <v>1</v>
      </c>
      <c r="I1880">
        <v>0</v>
      </c>
    </row>
    <row r="1881" spans="1:9" x14ac:dyDescent="0.25">
      <c r="A1881" t="s">
        <v>189</v>
      </c>
      <c r="B1881">
        <v>148.40600000000001</v>
      </c>
      <c r="C1881">
        <v>146.80500000000001</v>
      </c>
      <c r="D1881">
        <v>127.19199999999999</v>
      </c>
      <c r="E1881">
        <v>7.2991000000000001</v>
      </c>
      <c r="F1881">
        <v>0</v>
      </c>
      <c r="G1881">
        <v>1</v>
      </c>
      <c r="H1881">
        <v>1</v>
      </c>
      <c r="I1881">
        <v>0</v>
      </c>
    </row>
    <row r="1882" spans="1:9" x14ac:dyDescent="0.25">
      <c r="A1882" t="s">
        <v>189</v>
      </c>
      <c r="B1882">
        <v>148.964</v>
      </c>
      <c r="C1882">
        <v>147.37700000000001</v>
      </c>
      <c r="D1882">
        <v>127.786</v>
      </c>
      <c r="E1882">
        <v>7.27555</v>
      </c>
      <c r="F1882">
        <v>0</v>
      </c>
      <c r="G1882">
        <v>1</v>
      </c>
      <c r="H1882">
        <v>1</v>
      </c>
      <c r="I1882">
        <v>0</v>
      </c>
    </row>
    <row r="1883" spans="1:9" x14ac:dyDescent="0.25">
      <c r="A1883" t="s">
        <v>189</v>
      </c>
      <c r="B1883">
        <v>148.40799999999999</v>
      </c>
      <c r="C1883">
        <v>146.82300000000001</v>
      </c>
      <c r="D1883">
        <v>127.21</v>
      </c>
      <c r="E1883">
        <v>7.29603</v>
      </c>
      <c r="F1883">
        <v>0</v>
      </c>
      <c r="G1883">
        <v>1</v>
      </c>
      <c r="H1883">
        <v>1</v>
      </c>
      <c r="I1883">
        <v>0</v>
      </c>
    </row>
    <row r="1884" spans="1:9" x14ac:dyDescent="0.25">
      <c r="A1884" t="s">
        <v>189</v>
      </c>
      <c r="B1884">
        <v>148.92599999999999</v>
      </c>
      <c r="C1884">
        <v>147.29499999999999</v>
      </c>
      <c r="D1884">
        <v>127.754</v>
      </c>
      <c r="E1884">
        <v>7.2642899999999999</v>
      </c>
      <c r="F1884">
        <v>0</v>
      </c>
      <c r="G1884">
        <v>1</v>
      </c>
      <c r="H1884">
        <v>1</v>
      </c>
      <c r="I1884">
        <v>0</v>
      </c>
    </row>
    <row r="1885" spans="1:9" x14ac:dyDescent="0.25">
      <c r="A1885" t="s">
        <v>189</v>
      </c>
      <c r="B1885">
        <v>148.36199999999999</v>
      </c>
      <c r="C1885">
        <v>146.74</v>
      </c>
      <c r="D1885">
        <v>127.23</v>
      </c>
      <c r="E1885">
        <v>7.3072900000000001</v>
      </c>
      <c r="F1885">
        <v>0</v>
      </c>
      <c r="G1885">
        <v>1</v>
      </c>
      <c r="H1885">
        <v>1</v>
      </c>
      <c r="I1885">
        <v>0</v>
      </c>
    </row>
    <row r="1886" spans="1:9" x14ac:dyDescent="0.25">
      <c r="A1886" t="s">
        <v>189</v>
      </c>
      <c r="B1886">
        <v>148.81200000000001</v>
      </c>
      <c r="C1886">
        <v>147.239</v>
      </c>
      <c r="D1886">
        <v>127.753</v>
      </c>
      <c r="E1886">
        <v>7.2745300000000004</v>
      </c>
      <c r="F1886">
        <v>0</v>
      </c>
      <c r="G1886">
        <v>1</v>
      </c>
      <c r="H1886">
        <v>1</v>
      </c>
      <c r="I1886">
        <v>0</v>
      </c>
    </row>
    <row r="1887" spans="1:9" x14ac:dyDescent="0.25">
      <c r="A1887" t="s">
        <v>189</v>
      </c>
      <c r="B1887">
        <v>148.321</v>
      </c>
      <c r="C1887">
        <v>146.72300000000001</v>
      </c>
      <c r="D1887">
        <v>127.221</v>
      </c>
      <c r="E1887">
        <v>7.2980799999999997</v>
      </c>
      <c r="F1887">
        <v>0</v>
      </c>
      <c r="G1887">
        <v>1</v>
      </c>
      <c r="H1887">
        <v>1</v>
      </c>
      <c r="I1887">
        <v>0</v>
      </c>
    </row>
    <row r="1888" spans="1:9" x14ac:dyDescent="0.25">
      <c r="A1888" t="s">
        <v>189</v>
      </c>
      <c r="B1888">
        <v>148.81899999999999</v>
      </c>
      <c r="C1888">
        <v>147.23500000000001</v>
      </c>
      <c r="D1888">
        <v>127.76300000000001</v>
      </c>
      <c r="E1888">
        <v>7.2806699999999998</v>
      </c>
      <c r="F1888">
        <v>0</v>
      </c>
      <c r="G1888">
        <v>1</v>
      </c>
      <c r="H1888">
        <v>1</v>
      </c>
      <c r="I1888">
        <v>0</v>
      </c>
    </row>
    <row r="1889" spans="1:25" x14ac:dyDescent="0.25">
      <c r="A1889" t="s">
        <v>189</v>
      </c>
      <c r="B1889">
        <v>148.41399999999999</v>
      </c>
      <c r="C1889">
        <v>146.785</v>
      </c>
      <c r="D1889">
        <v>127.245</v>
      </c>
      <c r="E1889">
        <v>7.3001199999999997</v>
      </c>
      <c r="F1889">
        <v>0</v>
      </c>
      <c r="G1889">
        <v>1</v>
      </c>
      <c r="H1889">
        <v>1</v>
      </c>
      <c r="I1889">
        <v>0</v>
      </c>
    </row>
    <row r="1890" spans="1:25" x14ac:dyDescent="0.25">
      <c r="A1890" t="s">
        <v>189</v>
      </c>
      <c r="B1890">
        <v>1683.95</v>
      </c>
      <c r="C1890">
        <v>147.74700000000001</v>
      </c>
      <c r="D1890">
        <v>127.777</v>
      </c>
      <c r="E1890">
        <v>7.2632599999999998</v>
      </c>
      <c r="F1890">
        <v>0</v>
      </c>
      <c r="G1890">
        <v>1</v>
      </c>
      <c r="H1890">
        <v>1</v>
      </c>
      <c r="I1890">
        <v>0</v>
      </c>
    </row>
    <row r="1891" spans="1:25" x14ac:dyDescent="0.25">
      <c r="A1891" t="s">
        <v>189</v>
      </c>
      <c r="B1891">
        <v>158.41800000000001</v>
      </c>
      <c r="C1891">
        <v>150.00899999999999</v>
      </c>
      <c r="D1891">
        <v>127.389</v>
      </c>
      <c r="E1891">
        <v>7.2274200000000004</v>
      </c>
      <c r="F1891">
        <v>0</v>
      </c>
      <c r="G1891">
        <v>1</v>
      </c>
      <c r="H1891">
        <v>1</v>
      </c>
      <c r="I1891">
        <v>0</v>
      </c>
    </row>
    <row r="1892" spans="1:25" x14ac:dyDescent="0.25">
      <c r="A1892" t="s">
        <v>189</v>
      </c>
      <c r="B1892">
        <v>149.23500000000001</v>
      </c>
      <c r="C1892">
        <v>147.24600000000001</v>
      </c>
      <c r="D1892">
        <v>127.161</v>
      </c>
      <c r="E1892">
        <v>7.29603</v>
      </c>
      <c r="F1892">
        <v>0</v>
      </c>
      <c r="G1892">
        <v>1</v>
      </c>
      <c r="H1892">
        <v>1</v>
      </c>
      <c r="I1892">
        <v>0</v>
      </c>
    </row>
    <row r="1893" spans="1:25" x14ac:dyDescent="0.25">
      <c r="A1893" t="s">
        <v>189</v>
      </c>
      <c r="B1893">
        <v>149.405</v>
      </c>
      <c r="C1893">
        <v>147.68700000000001</v>
      </c>
      <c r="D1893">
        <v>127.738</v>
      </c>
      <c r="E1893">
        <v>7.2724799999999998</v>
      </c>
      <c r="F1893">
        <v>0</v>
      </c>
      <c r="G1893">
        <v>1</v>
      </c>
      <c r="H1893">
        <v>1</v>
      </c>
      <c r="I1893">
        <v>0</v>
      </c>
    </row>
    <row r="1894" spans="1:25" x14ac:dyDescent="0.25">
      <c r="A1894" t="s">
        <v>189</v>
      </c>
      <c r="B1894">
        <v>150.51499999999999</v>
      </c>
      <c r="C1894">
        <v>148.69900000000001</v>
      </c>
      <c r="D1894">
        <v>127.242</v>
      </c>
      <c r="E1894">
        <v>7.3001199999999997</v>
      </c>
      <c r="F1894">
        <v>0</v>
      </c>
      <c r="G1894">
        <v>1</v>
      </c>
      <c r="H1894">
        <v>1</v>
      </c>
      <c r="I1894">
        <v>0</v>
      </c>
    </row>
    <row r="1895" spans="1:25" x14ac:dyDescent="0.25">
      <c r="A1895" t="s">
        <v>189</v>
      </c>
      <c r="B1895">
        <v>548.65800000000002</v>
      </c>
      <c r="C1895">
        <v>147.84299999999999</v>
      </c>
      <c r="D1895">
        <v>127.72</v>
      </c>
      <c r="E1895">
        <v>7.2417600000000002</v>
      </c>
      <c r="F1895">
        <v>0</v>
      </c>
      <c r="G1895">
        <v>1</v>
      </c>
      <c r="H1895">
        <v>1</v>
      </c>
      <c r="I1895">
        <v>0</v>
      </c>
    </row>
    <row r="1896" spans="1:25" x14ac:dyDescent="0.25">
      <c r="A1896" t="s">
        <v>189</v>
      </c>
      <c r="B1896">
        <v>200.71199999999999</v>
      </c>
      <c r="C1896">
        <v>146.887</v>
      </c>
      <c r="D1896">
        <v>127.148</v>
      </c>
      <c r="E1896">
        <v>7.2202599999999997</v>
      </c>
      <c r="F1896">
        <v>0</v>
      </c>
      <c r="G1896">
        <v>1</v>
      </c>
      <c r="H1896">
        <v>1</v>
      </c>
      <c r="I1896">
        <v>0</v>
      </c>
    </row>
    <row r="1897" spans="1:25" x14ac:dyDescent="0.25">
      <c r="A1897" t="s">
        <v>189</v>
      </c>
      <c r="B1897">
        <v>148.34299999999999</v>
      </c>
      <c r="C1897">
        <v>146.74299999999999</v>
      </c>
      <c r="D1897">
        <v>127.19</v>
      </c>
      <c r="E1897">
        <v>7.3072900000000001</v>
      </c>
      <c r="F1897">
        <v>0</v>
      </c>
      <c r="G1897">
        <v>1</v>
      </c>
      <c r="H1897">
        <v>1</v>
      </c>
      <c r="I1897">
        <v>0</v>
      </c>
    </row>
    <row r="1898" spans="1:25" x14ac:dyDescent="0.25">
      <c r="A1898" t="s">
        <v>189</v>
      </c>
      <c r="B1898">
        <v>148.87100000000001</v>
      </c>
      <c r="C1898">
        <v>147.28800000000001</v>
      </c>
      <c r="D1898">
        <v>127.785</v>
      </c>
      <c r="E1898">
        <v>7.25814</v>
      </c>
      <c r="F1898">
        <v>0</v>
      </c>
      <c r="G1898">
        <v>1</v>
      </c>
      <c r="H1898">
        <v>1</v>
      </c>
      <c r="I1898">
        <v>0</v>
      </c>
    </row>
    <row r="1899" spans="1:25" x14ac:dyDescent="0.25">
      <c r="A1899" t="s">
        <v>189</v>
      </c>
      <c r="B1899">
        <v>148.32300000000001</v>
      </c>
      <c r="C1899">
        <v>146.72999999999999</v>
      </c>
      <c r="D1899">
        <v>127.209</v>
      </c>
      <c r="E1899">
        <v>7.3093399999999997</v>
      </c>
      <c r="F1899">
        <v>0</v>
      </c>
      <c r="G1899">
        <v>1</v>
      </c>
      <c r="H1899">
        <v>1</v>
      </c>
      <c r="I1899">
        <v>0</v>
      </c>
    </row>
    <row r="1900" spans="1:25" x14ac:dyDescent="0.25">
      <c r="A1900" t="s">
        <v>189</v>
      </c>
      <c r="B1900">
        <v>148.82400000000001</v>
      </c>
      <c r="C1900">
        <v>147.22399999999999</v>
      </c>
      <c r="D1900">
        <v>127.753</v>
      </c>
      <c r="E1900">
        <v>7.2775999999999996</v>
      </c>
      <c r="F1900">
        <v>0</v>
      </c>
      <c r="G1900">
        <v>1</v>
      </c>
      <c r="H1900">
        <v>1</v>
      </c>
      <c r="I1900">
        <v>0</v>
      </c>
    </row>
    <row r="1901" spans="1:25" x14ac:dyDescent="0.25">
      <c r="A1901" t="s">
        <v>189</v>
      </c>
      <c r="B1901">
        <v>148.30099999999999</v>
      </c>
      <c r="C1901">
        <v>146.72200000000001</v>
      </c>
      <c r="D1901">
        <v>127.21899999999999</v>
      </c>
      <c r="E1901">
        <v>7.3042199999999999</v>
      </c>
      <c r="F1901">
        <v>0</v>
      </c>
      <c r="G1901">
        <v>1</v>
      </c>
      <c r="H1901">
        <v>1</v>
      </c>
      <c r="I1901">
        <v>0</v>
      </c>
    </row>
    <row r="1902" spans="1:25" x14ac:dyDescent="0.25">
      <c r="A1902" t="s">
        <v>189</v>
      </c>
      <c r="B1902">
        <v>148.77799999999999</v>
      </c>
      <c r="C1902">
        <v>147.19399999999999</v>
      </c>
      <c r="D1902">
        <v>127.741</v>
      </c>
      <c r="E1902">
        <v>7.2653100000000004</v>
      </c>
      <c r="F1902">
        <v>0</v>
      </c>
      <c r="G1902">
        <v>1</v>
      </c>
      <c r="H1902">
        <v>1</v>
      </c>
      <c r="I1902">
        <v>0</v>
      </c>
    </row>
    <row r="1903" spans="1:25" x14ac:dyDescent="0.25">
      <c r="A1903" t="s">
        <v>189</v>
      </c>
      <c r="B1903">
        <v>148.273</v>
      </c>
      <c r="C1903">
        <v>146.68899999999999</v>
      </c>
      <c r="D1903">
        <v>127.205</v>
      </c>
      <c r="E1903">
        <v>7.3216200000000002</v>
      </c>
      <c r="F1903">
        <v>0</v>
      </c>
      <c r="G1903">
        <v>1</v>
      </c>
      <c r="H1903">
        <v>1</v>
      </c>
      <c r="I1903">
        <v>0</v>
      </c>
      <c r="R1903" t="s">
        <v>65</v>
      </c>
      <c r="U1903" t="s">
        <v>64</v>
      </c>
      <c r="X1903" t="s">
        <v>62</v>
      </c>
    </row>
    <row r="1904" spans="1:25" x14ac:dyDescent="0.25">
      <c r="A1904" t="s">
        <v>189</v>
      </c>
      <c r="B1904">
        <v>148.81100000000001</v>
      </c>
      <c r="C1904">
        <v>147.227</v>
      </c>
      <c r="D1904">
        <v>127.748</v>
      </c>
      <c r="E1904">
        <v>7.2653100000000004</v>
      </c>
      <c r="F1904">
        <v>0</v>
      </c>
      <c r="G1904">
        <v>1</v>
      </c>
      <c r="H1904">
        <v>1</v>
      </c>
      <c r="I1904">
        <v>0</v>
      </c>
      <c r="R1904">
        <f>AVERAGE(B1855:B1904)</f>
        <v>188.64333999999999</v>
      </c>
      <c r="S1904">
        <f>AVERAGE(C1855:C1904)</f>
        <v>147.17363999999998</v>
      </c>
      <c r="U1904">
        <f>_xlfn.VAR.P(B1855:B1904)</f>
        <v>48799.848107624392</v>
      </c>
      <c r="V1904">
        <f>_xlfn.VAR.P(C1855:C1904)</f>
        <v>0.30722963039999918</v>
      </c>
      <c r="X1904">
        <f>1.96*SQRT(U1904)/50</f>
        <v>8.6595495608085713</v>
      </c>
      <c r="Y1904">
        <f>1.96*SQRT(V1904)/50</f>
        <v>2.1727893115943264E-2</v>
      </c>
    </row>
    <row r="1905" spans="1:9" x14ac:dyDescent="0.25">
      <c r="A1905" t="s">
        <v>189</v>
      </c>
      <c r="B1905">
        <v>9434.0425350000005</v>
      </c>
      <c r="C1905" t="s">
        <v>36</v>
      </c>
    </row>
    <row r="1906" spans="1:9" x14ac:dyDescent="0.25">
      <c r="A1906" t="s">
        <v>190</v>
      </c>
      <c r="B1906">
        <v>175.71100000000001</v>
      </c>
      <c r="C1906">
        <v>174.102</v>
      </c>
      <c r="D1906">
        <v>154.63900000000001</v>
      </c>
      <c r="E1906">
        <v>40.589300000000001</v>
      </c>
      <c r="F1906">
        <v>0</v>
      </c>
      <c r="G1906">
        <v>1.23015E-3</v>
      </c>
      <c r="H1906">
        <v>0.99738099999999996</v>
      </c>
      <c r="I1906">
        <v>0</v>
      </c>
    </row>
    <row r="1907" spans="1:9" x14ac:dyDescent="0.25">
      <c r="A1907" t="s">
        <v>190</v>
      </c>
      <c r="B1907">
        <v>175.88900000000001</v>
      </c>
      <c r="C1907">
        <v>174.29400000000001</v>
      </c>
      <c r="D1907">
        <v>154.68100000000001</v>
      </c>
      <c r="E1907">
        <v>40.559600000000003</v>
      </c>
      <c r="F1907">
        <v>0</v>
      </c>
      <c r="G1907">
        <v>1.2300600000000001E-3</v>
      </c>
      <c r="H1907">
        <v>0.99643700000000002</v>
      </c>
      <c r="I1907">
        <v>0</v>
      </c>
    </row>
    <row r="1908" spans="1:9" x14ac:dyDescent="0.25">
      <c r="A1908" t="s">
        <v>190</v>
      </c>
      <c r="B1908">
        <v>175.19</v>
      </c>
      <c r="C1908">
        <v>173.559</v>
      </c>
      <c r="D1908">
        <v>154.13300000000001</v>
      </c>
      <c r="E1908">
        <v>40.610799999999998</v>
      </c>
      <c r="F1908">
        <v>0</v>
      </c>
      <c r="G1908">
        <v>1.2300499999999999E-3</v>
      </c>
      <c r="H1908">
        <v>0.99638800000000005</v>
      </c>
      <c r="I1908">
        <v>0</v>
      </c>
    </row>
    <row r="1909" spans="1:9" x14ac:dyDescent="0.25">
      <c r="A1909" t="s">
        <v>190</v>
      </c>
      <c r="B1909">
        <v>175.76300000000001</v>
      </c>
      <c r="C1909">
        <v>174.15899999999999</v>
      </c>
      <c r="D1909">
        <v>154.67400000000001</v>
      </c>
      <c r="E1909">
        <v>40.554499999999997</v>
      </c>
      <c r="F1909">
        <v>0</v>
      </c>
      <c r="G1909">
        <v>1.2300600000000001E-3</v>
      </c>
      <c r="H1909">
        <v>0.99694400000000005</v>
      </c>
      <c r="I1909">
        <v>0</v>
      </c>
    </row>
    <row r="1910" spans="1:9" x14ac:dyDescent="0.25">
      <c r="A1910" t="s">
        <v>190</v>
      </c>
      <c r="B1910">
        <v>175.21100000000001</v>
      </c>
      <c r="C1910">
        <v>173.62799999999999</v>
      </c>
      <c r="D1910">
        <v>154.11600000000001</v>
      </c>
      <c r="E1910">
        <v>40.597499999999997</v>
      </c>
      <c r="F1910">
        <v>0</v>
      </c>
      <c r="G1910">
        <v>1.2300600000000001E-3</v>
      </c>
      <c r="H1910">
        <v>0.99970899999999996</v>
      </c>
      <c r="I1910">
        <v>0</v>
      </c>
    </row>
    <row r="1911" spans="1:9" x14ac:dyDescent="0.25">
      <c r="A1911" t="s">
        <v>190</v>
      </c>
      <c r="B1911">
        <v>175.899</v>
      </c>
      <c r="C1911">
        <v>174.31200000000001</v>
      </c>
      <c r="D1911">
        <v>154.678</v>
      </c>
      <c r="E1911">
        <v>40.545299999999997</v>
      </c>
      <c r="F1911">
        <v>0</v>
      </c>
      <c r="G1911">
        <v>1.2300600000000001E-3</v>
      </c>
      <c r="H1911">
        <v>0.99907199999999996</v>
      </c>
      <c r="I1911">
        <v>0</v>
      </c>
    </row>
    <row r="1912" spans="1:9" x14ac:dyDescent="0.25">
      <c r="A1912" t="s">
        <v>190</v>
      </c>
      <c r="B1912">
        <v>175.27799999999999</v>
      </c>
      <c r="C1912">
        <v>173.68299999999999</v>
      </c>
      <c r="D1912">
        <v>154.119</v>
      </c>
      <c r="E1912">
        <v>40.586199999999998</v>
      </c>
      <c r="F1912">
        <v>0</v>
      </c>
      <c r="G1912">
        <v>1.2300600000000001E-3</v>
      </c>
      <c r="H1912">
        <v>0.99562700000000004</v>
      </c>
      <c r="I1912">
        <v>0</v>
      </c>
    </row>
    <row r="1913" spans="1:9" x14ac:dyDescent="0.25">
      <c r="A1913" t="s">
        <v>190</v>
      </c>
      <c r="B1913">
        <v>175.82300000000001</v>
      </c>
      <c r="C1913">
        <v>174.24199999999999</v>
      </c>
      <c r="D1913">
        <v>154.68899999999999</v>
      </c>
      <c r="E1913">
        <v>40.572899999999997</v>
      </c>
      <c r="F1913">
        <v>0</v>
      </c>
      <c r="G1913">
        <v>1.2300499999999999E-3</v>
      </c>
      <c r="H1913">
        <v>0.99978599999999995</v>
      </c>
      <c r="I1913">
        <v>0</v>
      </c>
    </row>
    <row r="1914" spans="1:9" x14ac:dyDescent="0.25">
      <c r="A1914" t="s">
        <v>190</v>
      </c>
      <c r="B1914">
        <v>175.31399999999999</v>
      </c>
      <c r="C1914">
        <v>173.69499999999999</v>
      </c>
      <c r="D1914">
        <v>154.13999999999999</v>
      </c>
      <c r="E1914">
        <v>40.586199999999998</v>
      </c>
      <c r="F1914">
        <v>0</v>
      </c>
      <c r="G1914">
        <v>1.2300600000000001E-3</v>
      </c>
      <c r="H1914">
        <v>0.995336</v>
      </c>
      <c r="I1914">
        <v>0</v>
      </c>
    </row>
    <row r="1915" spans="1:9" x14ac:dyDescent="0.25">
      <c r="A1915" t="s">
        <v>190</v>
      </c>
      <c r="B1915">
        <v>175.85</v>
      </c>
      <c r="C1915">
        <v>174.26400000000001</v>
      </c>
      <c r="D1915">
        <v>154.66</v>
      </c>
      <c r="E1915">
        <v>40.558599999999998</v>
      </c>
      <c r="F1915">
        <v>0</v>
      </c>
      <c r="G1915">
        <v>1.2300499999999999E-3</v>
      </c>
      <c r="H1915">
        <v>0.99951599999999996</v>
      </c>
      <c r="I1915">
        <v>0</v>
      </c>
    </row>
    <row r="1916" spans="1:9" x14ac:dyDescent="0.25">
      <c r="A1916" t="s">
        <v>190</v>
      </c>
      <c r="B1916">
        <v>175.334</v>
      </c>
      <c r="C1916">
        <v>173.74100000000001</v>
      </c>
      <c r="D1916">
        <v>154.11699999999999</v>
      </c>
      <c r="E1916">
        <v>40.593400000000003</v>
      </c>
      <c r="F1916">
        <v>0</v>
      </c>
      <c r="G1916">
        <v>1.2300499999999999E-3</v>
      </c>
      <c r="H1916">
        <v>0.99973000000000001</v>
      </c>
      <c r="I1916">
        <v>0</v>
      </c>
    </row>
    <row r="1917" spans="1:9" x14ac:dyDescent="0.25">
      <c r="A1917" t="s">
        <v>190</v>
      </c>
      <c r="B1917">
        <v>175.95</v>
      </c>
      <c r="C1917">
        <v>174.35400000000001</v>
      </c>
      <c r="D1917">
        <v>154.672</v>
      </c>
      <c r="E1917">
        <v>40.576000000000001</v>
      </c>
      <c r="F1917">
        <v>0</v>
      </c>
      <c r="G1917">
        <v>1.2300499999999999E-3</v>
      </c>
      <c r="H1917">
        <v>0.99674200000000002</v>
      </c>
      <c r="I1917">
        <v>0</v>
      </c>
    </row>
    <row r="1918" spans="1:9" x14ac:dyDescent="0.25">
      <c r="A1918" t="s">
        <v>190</v>
      </c>
      <c r="B1918">
        <v>175.447</v>
      </c>
      <c r="C1918">
        <v>173.851</v>
      </c>
      <c r="D1918">
        <v>154.13800000000001</v>
      </c>
      <c r="E1918">
        <v>40.607799999999997</v>
      </c>
      <c r="F1918">
        <v>0</v>
      </c>
      <c r="G1918">
        <v>1.2300600000000001E-3</v>
      </c>
      <c r="H1918">
        <v>0.995116</v>
      </c>
      <c r="I1918">
        <v>0</v>
      </c>
    </row>
    <row r="1919" spans="1:9" x14ac:dyDescent="0.25">
      <c r="A1919" t="s">
        <v>190</v>
      </c>
      <c r="B1919">
        <v>175.858</v>
      </c>
      <c r="C1919">
        <v>174.268</v>
      </c>
      <c r="D1919">
        <v>154.67500000000001</v>
      </c>
      <c r="E1919">
        <v>40.556600000000003</v>
      </c>
      <c r="F1919">
        <v>0</v>
      </c>
      <c r="G1919">
        <v>1.2300499999999999E-3</v>
      </c>
      <c r="H1919">
        <v>0.99973699999999999</v>
      </c>
      <c r="I1919">
        <v>0</v>
      </c>
    </row>
    <row r="1920" spans="1:9" x14ac:dyDescent="0.25">
      <c r="A1920" t="s">
        <v>190</v>
      </c>
      <c r="B1920">
        <v>175.30199999999999</v>
      </c>
      <c r="C1920">
        <v>173.68</v>
      </c>
      <c r="D1920">
        <v>154.09899999999999</v>
      </c>
      <c r="E1920">
        <v>40.578000000000003</v>
      </c>
      <c r="F1920">
        <v>0</v>
      </c>
      <c r="G1920">
        <v>1.2300499999999999E-3</v>
      </c>
      <c r="H1920">
        <v>0.99757899999999999</v>
      </c>
      <c r="I1920">
        <v>0</v>
      </c>
    </row>
    <row r="1921" spans="1:9" x14ac:dyDescent="0.25">
      <c r="A1921" t="s">
        <v>190</v>
      </c>
      <c r="B1921">
        <v>175.85</v>
      </c>
      <c r="C1921">
        <v>174.25800000000001</v>
      </c>
      <c r="D1921">
        <v>154.68899999999999</v>
      </c>
      <c r="E1921">
        <v>40.539099999999998</v>
      </c>
      <c r="F1921">
        <v>0</v>
      </c>
      <c r="G1921">
        <v>1.2300499999999999E-3</v>
      </c>
      <c r="H1921">
        <v>0.99900800000000001</v>
      </c>
      <c r="I1921">
        <v>0</v>
      </c>
    </row>
    <row r="1922" spans="1:9" x14ac:dyDescent="0.25">
      <c r="A1922" t="s">
        <v>190</v>
      </c>
      <c r="B1922">
        <v>175.31700000000001</v>
      </c>
      <c r="C1922">
        <v>173.72499999999999</v>
      </c>
      <c r="D1922">
        <v>154.15100000000001</v>
      </c>
      <c r="E1922">
        <v>40.614899999999999</v>
      </c>
      <c r="F1922">
        <v>0</v>
      </c>
      <c r="G1922">
        <v>1.2300499999999999E-3</v>
      </c>
      <c r="H1922">
        <v>0.99879799999999996</v>
      </c>
      <c r="I1922">
        <v>0</v>
      </c>
    </row>
    <row r="1923" spans="1:9" x14ac:dyDescent="0.25">
      <c r="A1923" t="s">
        <v>190</v>
      </c>
      <c r="B1923">
        <v>175.81100000000001</v>
      </c>
      <c r="C1923">
        <v>174.21799999999999</v>
      </c>
      <c r="D1923">
        <v>154.67099999999999</v>
      </c>
      <c r="E1923">
        <v>40.550400000000003</v>
      </c>
      <c r="F1923">
        <v>0</v>
      </c>
      <c r="G1923">
        <v>1.2300499999999999E-3</v>
      </c>
      <c r="H1923">
        <v>0.99970099999999995</v>
      </c>
      <c r="I1923">
        <v>0</v>
      </c>
    </row>
    <row r="1924" spans="1:9" x14ac:dyDescent="0.25">
      <c r="A1924" t="s">
        <v>190</v>
      </c>
      <c r="B1924">
        <v>175.33</v>
      </c>
      <c r="C1924">
        <v>173.74199999999999</v>
      </c>
      <c r="D1924">
        <v>154.14400000000001</v>
      </c>
      <c r="E1924">
        <v>40.593400000000003</v>
      </c>
      <c r="F1924">
        <v>0</v>
      </c>
      <c r="G1924">
        <v>1.2301300000000001E-3</v>
      </c>
      <c r="H1924">
        <v>0.999579</v>
      </c>
      <c r="I1924">
        <v>0</v>
      </c>
    </row>
    <row r="1925" spans="1:9" x14ac:dyDescent="0.25">
      <c r="A1925" t="s">
        <v>190</v>
      </c>
      <c r="B1925">
        <v>175.97300000000001</v>
      </c>
      <c r="C1925">
        <v>174.35</v>
      </c>
      <c r="D1925">
        <v>154.691</v>
      </c>
      <c r="E1925">
        <v>40.567799999999998</v>
      </c>
      <c r="F1925">
        <v>0</v>
      </c>
      <c r="G1925">
        <v>1.23007E-3</v>
      </c>
      <c r="H1925">
        <v>0.99860899999999997</v>
      </c>
      <c r="I1925">
        <v>0</v>
      </c>
    </row>
    <row r="1926" spans="1:9" x14ac:dyDescent="0.25">
      <c r="A1926" t="s">
        <v>190</v>
      </c>
      <c r="B1926">
        <v>175.27099999999999</v>
      </c>
      <c r="C1926">
        <v>173.65100000000001</v>
      </c>
      <c r="D1926">
        <v>154.08600000000001</v>
      </c>
      <c r="E1926">
        <v>40.578000000000003</v>
      </c>
      <c r="F1926">
        <v>0</v>
      </c>
      <c r="G1926">
        <v>1.2300499999999999E-3</v>
      </c>
      <c r="H1926">
        <v>0.99805900000000003</v>
      </c>
      <c r="I1926">
        <v>0</v>
      </c>
    </row>
    <row r="1927" spans="1:9" x14ac:dyDescent="0.25">
      <c r="A1927" t="s">
        <v>190</v>
      </c>
      <c r="B1927">
        <v>175.93700000000001</v>
      </c>
      <c r="C1927">
        <v>174.34399999999999</v>
      </c>
      <c r="D1927">
        <v>154.68199999999999</v>
      </c>
      <c r="E1927">
        <v>40.558599999999998</v>
      </c>
      <c r="F1927">
        <v>0</v>
      </c>
      <c r="G1927">
        <v>1.2300499999999999E-3</v>
      </c>
      <c r="H1927">
        <v>0.99897000000000002</v>
      </c>
      <c r="I1927">
        <v>0</v>
      </c>
    </row>
    <row r="1928" spans="1:9" x14ac:dyDescent="0.25">
      <c r="A1928" t="s">
        <v>190</v>
      </c>
      <c r="B1928">
        <v>175.309</v>
      </c>
      <c r="C1928">
        <v>173.69</v>
      </c>
      <c r="D1928">
        <v>154.125</v>
      </c>
      <c r="E1928">
        <v>40.612900000000003</v>
      </c>
      <c r="F1928">
        <v>0</v>
      </c>
      <c r="G1928">
        <v>1.2300499999999999E-3</v>
      </c>
      <c r="H1928">
        <v>0.99985100000000005</v>
      </c>
      <c r="I1928">
        <v>0</v>
      </c>
    </row>
    <row r="1929" spans="1:9" x14ac:dyDescent="0.25">
      <c r="A1929" t="s">
        <v>190</v>
      </c>
      <c r="B1929">
        <v>175.893</v>
      </c>
      <c r="C1929">
        <v>174.30500000000001</v>
      </c>
      <c r="D1929">
        <v>154.666</v>
      </c>
      <c r="E1929">
        <v>40.546300000000002</v>
      </c>
      <c r="F1929">
        <v>0</v>
      </c>
      <c r="G1929">
        <v>1.2300499999999999E-3</v>
      </c>
      <c r="H1929">
        <v>0.99745700000000004</v>
      </c>
      <c r="I1929">
        <v>0</v>
      </c>
    </row>
    <row r="1930" spans="1:9" x14ac:dyDescent="0.25">
      <c r="A1930" t="s">
        <v>190</v>
      </c>
      <c r="B1930">
        <v>175.233</v>
      </c>
      <c r="C1930">
        <v>173.64699999999999</v>
      </c>
      <c r="D1930">
        <v>154.113</v>
      </c>
      <c r="E1930">
        <v>40.5914</v>
      </c>
      <c r="F1930">
        <v>0</v>
      </c>
      <c r="G1930">
        <v>1.2300600000000001E-3</v>
      </c>
      <c r="H1930">
        <v>0.99901399999999996</v>
      </c>
      <c r="I1930">
        <v>0</v>
      </c>
    </row>
    <row r="1931" spans="1:9" x14ac:dyDescent="0.25">
      <c r="A1931" t="s">
        <v>190</v>
      </c>
      <c r="B1931">
        <v>175.88499999999999</v>
      </c>
      <c r="C1931">
        <v>174.28800000000001</v>
      </c>
      <c r="D1931">
        <v>154.678</v>
      </c>
      <c r="E1931">
        <v>40.571899999999999</v>
      </c>
      <c r="F1931">
        <v>0</v>
      </c>
      <c r="G1931">
        <v>1.2300499999999999E-3</v>
      </c>
      <c r="H1931">
        <v>0.995116</v>
      </c>
      <c r="I1931">
        <v>0</v>
      </c>
    </row>
    <row r="1932" spans="1:9" x14ac:dyDescent="0.25">
      <c r="A1932" t="s">
        <v>190</v>
      </c>
      <c r="B1932">
        <v>175.30500000000001</v>
      </c>
      <c r="C1932">
        <v>173.71299999999999</v>
      </c>
      <c r="D1932">
        <v>154.10900000000001</v>
      </c>
      <c r="E1932">
        <v>40.596499999999999</v>
      </c>
      <c r="F1932">
        <v>0</v>
      </c>
      <c r="G1932">
        <v>1.2300499999999999E-3</v>
      </c>
      <c r="H1932">
        <v>0.99945200000000001</v>
      </c>
      <c r="I1932">
        <v>0</v>
      </c>
    </row>
    <row r="1933" spans="1:9" x14ac:dyDescent="0.25">
      <c r="A1933" t="s">
        <v>190</v>
      </c>
      <c r="B1933">
        <v>175.905</v>
      </c>
      <c r="C1933">
        <v>174.27500000000001</v>
      </c>
      <c r="D1933">
        <v>154.66399999999999</v>
      </c>
      <c r="E1933">
        <v>40.549399999999999</v>
      </c>
      <c r="F1933">
        <v>0</v>
      </c>
      <c r="G1933">
        <v>1.2300499999999999E-3</v>
      </c>
      <c r="H1933">
        <v>0.99515399999999998</v>
      </c>
      <c r="I1933">
        <v>0</v>
      </c>
    </row>
    <row r="1934" spans="1:9" x14ac:dyDescent="0.25">
      <c r="A1934" t="s">
        <v>190</v>
      </c>
      <c r="B1934">
        <v>175.31</v>
      </c>
      <c r="C1934">
        <v>173.71</v>
      </c>
      <c r="D1934">
        <v>154.113</v>
      </c>
      <c r="E1934">
        <v>40.605699999999999</v>
      </c>
      <c r="F1934">
        <v>0</v>
      </c>
      <c r="G1934">
        <v>1.2300499999999999E-3</v>
      </c>
      <c r="H1934">
        <v>0.998556</v>
      </c>
      <c r="I1934">
        <v>0</v>
      </c>
    </row>
    <row r="1935" spans="1:9" x14ac:dyDescent="0.25">
      <c r="A1935" t="s">
        <v>190</v>
      </c>
      <c r="B1935">
        <v>175.69900000000001</v>
      </c>
      <c r="C1935">
        <v>174.11099999999999</v>
      </c>
      <c r="D1935">
        <v>154.655</v>
      </c>
      <c r="E1935">
        <v>40.567799999999998</v>
      </c>
      <c r="F1935">
        <v>0</v>
      </c>
      <c r="G1935">
        <v>1.23007E-3</v>
      </c>
      <c r="H1935">
        <v>0.99850700000000003</v>
      </c>
      <c r="I1935">
        <v>0</v>
      </c>
    </row>
    <row r="1936" spans="1:9" x14ac:dyDescent="0.25">
      <c r="A1936" t="s">
        <v>190</v>
      </c>
      <c r="B1936">
        <v>175.13200000000001</v>
      </c>
      <c r="C1936">
        <v>173.55099999999999</v>
      </c>
      <c r="D1936">
        <v>154.095</v>
      </c>
      <c r="E1936">
        <v>40.604700000000001</v>
      </c>
      <c r="F1936">
        <v>0</v>
      </c>
      <c r="G1936">
        <v>1.2300600000000001E-3</v>
      </c>
      <c r="H1936">
        <v>0.996008</v>
      </c>
      <c r="I1936">
        <v>0</v>
      </c>
    </row>
    <row r="1937" spans="1:9" x14ac:dyDescent="0.25">
      <c r="A1937" t="s">
        <v>190</v>
      </c>
      <c r="B1937">
        <v>175.739</v>
      </c>
      <c r="C1937">
        <v>174.15</v>
      </c>
      <c r="D1937">
        <v>154.684</v>
      </c>
      <c r="E1937">
        <v>40.575000000000003</v>
      </c>
      <c r="F1937">
        <v>0</v>
      </c>
      <c r="G1937">
        <v>1.2300499999999999E-3</v>
      </c>
      <c r="H1937">
        <v>0.995116</v>
      </c>
      <c r="I1937">
        <v>0</v>
      </c>
    </row>
    <row r="1938" spans="1:9" x14ac:dyDescent="0.25">
      <c r="A1938" t="s">
        <v>190</v>
      </c>
      <c r="B1938">
        <v>1791.72</v>
      </c>
      <c r="C1938">
        <v>173.72</v>
      </c>
      <c r="D1938">
        <v>154.11600000000001</v>
      </c>
      <c r="E1938">
        <v>40.590299999999999</v>
      </c>
      <c r="F1938">
        <v>0</v>
      </c>
      <c r="G1938">
        <v>1.2300499999999999E-3</v>
      </c>
      <c r="H1938">
        <v>0.998224</v>
      </c>
      <c r="I1938">
        <v>0</v>
      </c>
    </row>
    <row r="1939" spans="1:9" x14ac:dyDescent="0.25">
      <c r="A1939" t="s">
        <v>190</v>
      </c>
      <c r="B1939">
        <v>182.744</v>
      </c>
      <c r="C1939">
        <v>179.41800000000001</v>
      </c>
      <c r="D1939">
        <v>154.85300000000001</v>
      </c>
      <c r="E1939">
        <v>40.540199999999999</v>
      </c>
      <c r="F1939">
        <v>0</v>
      </c>
      <c r="G1939">
        <v>1.2300499999999999E-3</v>
      </c>
      <c r="H1939">
        <v>0.99924800000000003</v>
      </c>
      <c r="I1939">
        <v>0</v>
      </c>
    </row>
    <row r="1940" spans="1:9" x14ac:dyDescent="0.25">
      <c r="A1940" t="s">
        <v>190</v>
      </c>
      <c r="B1940">
        <v>176.143</v>
      </c>
      <c r="C1940">
        <v>174.28</v>
      </c>
      <c r="D1940">
        <v>154.143</v>
      </c>
      <c r="E1940">
        <v>40.624200000000002</v>
      </c>
      <c r="F1940">
        <v>0</v>
      </c>
      <c r="G1940">
        <v>1.2300600000000001E-3</v>
      </c>
      <c r="H1940">
        <v>0.995116</v>
      </c>
      <c r="I1940">
        <v>0</v>
      </c>
    </row>
    <row r="1941" spans="1:9" x14ac:dyDescent="0.25">
      <c r="A1941" t="s">
        <v>190</v>
      </c>
      <c r="B1941">
        <v>544.01199999999994</v>
      </c>
      <c r="C1941">
        <v>174.81899999999999</v>
      </c>
      <c r="D1941">
        <v>154.71799999999999</v>
      </c>
      <c r="E1941">
        <v>40.558599999999998</v>
      </c>
      <c r="F1941">
        <v>0</v>
      </c>
      <c r="G1941">
        <v>1.2300499999999999E-3</v>
      </c>
      <c r="H1941">
        <v>0.99715399999999998</v>
      </c>
      <c r="I1941">
        <v>0</v>
      </c>
    </row>
    <row r="1942" spans="1:9" x14ac:dyDescent="0.25">
      <c r="A1942" t="s">
        <v>190</v>
      </c>
      <c r="B1942">
        <v>204.661</v>
      </c>
      <c r="C1942">
        <v>174.50800000000001</v>
      </c>
      <c r="D1942">
        <v>154.417</v>
      </c>
      <c r="E1942">
        <v>40.5351</v>
      </c>
      <c r="F1942">
        <v>0</v>
      </c>
      <c r="G1942">
        <v>1.2300499999999999E-3</v>
      </c>
      <c r="H1942">
        <v>0.995116</v>
      </c>
      <c r="I1942">
        <v>0</v>
      </c>
    </row>
    <row r="1943" spans="1:9" x14ac:dyDescent="0.25">
      <c r="A1943" t="s">
        <v>190</v>
      </c>
      <c r="B1943">
        <v>175.834</v>
      </c>
      <c r="C1943">
        <v>174.21600000000001</v>
      </c>
      <c r="D1943">
        <v>154.137</v>
      </c>
      <c r="E1943">
        <v>40.603700000000003</v>
      </c>
      <c r="F1943">
        <v>0</v>
      </c>
      <c r="G1943">
        <v>1.2300600000000001E-3</v>
      </c>
      <c r="H1943">
        <v>0.99941000000000002</v>
      </c>
      <c r="I1943">
        <v>0</v>
      </c>
    </row>
    <row r="1944" spans="1:9" x14ac:dyDescent="0.25">
      <c r="A1944" t="s">
        <v>190</v>
      </c>
      <c r="B1944">
        <v>176.43700000000001</v>
      </c>
      <c r="C1944">
        <v>174.828</v>
      </c>
      <c r="D1944">
        <v>154.69900000000001</v>
      </c>
      <c r="E1944">
        <v>40.546300000000002</v>
      </c>
      <c r="F1944">
        <v>0</v>
      </c>
      <c r="G1944">
        <v>1.2300600000000001E-3</v>
      </c>
      <c r="H1944">
        <v>0.995116</v>
      </c>
      <c r="I1944">
        <v>0</v>
      </c>
    </row>
    <row r="1945" spans="1:9" x14ac:dyDescent="0.25">
      <c r="A1945" t="s">
        <v>190</v>
      </c>
      <c r="B1945">
        <v>175.68199999999999</v>
      </c>
      <c r="C1945">
        <v>174.078</v>
      </c>
      <c r="D1945">
        <v>154.12299999999999</v>
      </c>
      <c r="E1945">
        <v>40.590299999999999</v>
      </c>
      <c r="F1945">
        <v>0</v>
      </c>
      <c r="G1945">
        <v>1.2300600000000001E-3</v>
      </c>
      <c r="H1945">
        <v>0.99754299999999996</v>
      </c>
      <c r="I1945">
        <v>0</v>
      </c>
    </row>
    <row r="1946" spans="1:9" x14ac:dyDescent="0.25">
      <c r="A1946" t="s">
        <v>190</v>
      </c>
      <c r="B1946">
        <v>175.71700000000001</v>
      </c>
      <c r="C1946">
        <v>174.13399999999999</v>
      </c>
      <c r="D1946">
        <v>154.65100000000001</v>
      </c>
      <c r="E1946">
        <v>40.556600000000003</v>
      </c>
      <c r="F1946">
        <v>0</v>
      </c>
      <c r="G1946">
        <v>1.2300499999999999E-3</v>
      </c>
      <c r="H1946">
        <v>0.99959799999999999</v>
      </c>
      <c r="I1946">
        <v>0</v>
      </c>
    </row>
    <row r="1947" spans="1:9" x14ac:dyDescent="0.25">
      <c r="A1947" t="s">
        <v>190</v>
      </c>
      <c r="B1947">
        <v>175.142</v>
      </c>
      <c r="C1947">
        <v>173.559</v>
      </c>
      <c r="D1947">
        <v>154.11199999999999</v>
      </c>
      <c r="E1947">
        <v>40.590299999999999</v>
      </c>
      <c r="F1947">
        <v>0</v>
      </c>
      <c r="G1947">
        <v>1.2300499999999999E-3</v>
      </c>
      <c r="H1947">
        <v>0.99738199999999999</v>
      </c>
      <c r="I1947">
        <v>0</v>
      </c>
    </row>
    <row r="1948" spans="1:9" x14ac:dyDescent="0.25">
      <c r="A1948" t="s">
        <v>190</v>
      </c>
      <c r="B1948">
        <v>175.74</v>
      </c>
      <c r="C1948">
        <v>174.17099999999999</v>
      </c>
      <c r="D1948">
        <v>154.684</v>
      </c>
      <c r="E1948">
        <v>40.572899999999997</v>
      </c>
      <c r="F1948">
        <v>0</v>
      </c>
      <c r="G1948">
        <v>1.2300499999999999E-3</v>
      </c>
      <c r="H1948">
        <v>0.99729800000000002</v>
      </c>
      <c r="I1948">
        <v>0</v>
      </c>
    </row>
    <row r="1949" spans="1:9" x14ac:dyDescent="0.25">
      <c r="A1949" t="s">
        <v>190</v>
      </c>
      <c r="B1949">
        <v>175.208</v>
      </c>
      <c r="C1949">
        <v>173.62899999999999</v>
      </c>
      <c r="D1949">
        <v>154.119</v>
      </c>
      <c r="E1949">
        <v>40.592399999999998</v>
      </c>
      <c r="F1949">
        <v>0</v>
      </c>
      <c r="G1949">
        <v>1.2300499999999999E-3</v>
      </c>
      <c r="H1949">
        <v>0.995116</v>
      </c>
      <c r="I1949">
        <v>0</v>
      </c>
    </row>
    <row r="1950" spans="1:9" x14ac:dyDescent="0.25">
      <c r="A1950" t="s">
        <v>190</v>
      </c>
      <c r="B1950">
        <v>175.76599999999999</v>
      </c>
      <c r="C1950">
        <v>174.18</v>
      </c>
      <c r="D1950">
        <v>154.68899999999999</v>
      </c>
      <c r="E1950">
        <v>40.567799999999998</v>
      </c>
      <c r="F1950">
        <v>0</v>
      </c>
      <c r="G1950">
        <v>1.2300499999999999E-3</v>
      </c>
      <c r="H1950">
        <v>0.99838199999999999</v>
      </c>
      <c r="I1950">
        <v>0</v>
      </c>
    </row>
    <row r="1951" spans="1:9" x14ac:dyDescent="0.25">
      <c r="A1951" t="s">
        <v>190</v>
      </c>
      <c r="B1951">
        <v>175.23500000000001</v>
      </c>
      <c r="C1951">
        <v>173.654</v>
      </c>
      <c r="D1951">
        <v>154.16900000000001</v>
      </c>
      <c r="E1951">
        <v>40.5914</v>
      </c>
      <c r="F1951">
        <v>0</v>
      </c>
      <c r="G1951">
        <v>1.2300600000000001E-3</v>
      </c>
      <c r="H1951">
        <v>0.99893600000000005</v>
      </c>
      <c r="I1951">
        <v>0</v>
      </c>
    </row>
    <row r="1952" spans="1:9" x14ac:dyDescent="0.25">
      <c r="A1952" t="s">
        <v>190</v>
      </c>
      <c r="B1952">
        <v>175.958</v>
      </c>
      <c r="C1952">
        <v>174.37799999999999</v>
      </c>
      <c r="D1952">
        <v>154.708</v>
      </c>
      <c r="E1952">
        <v>40.570900000000002</v>
      </c>
      <c r="F1952">
        <v>0</v>
      </c>
      <c r="G1952">
        <v>1.2300499999999999E-3</v>
      </c>
      <c r="H1952">
        <v>0.99970099999999995</v>
      </c>
      <c r="I1952">
        <v>0</v>
      </c>
    </row>
    <row r="1953" spans="1:25" x14ac:dyDescent="0.25">
      <c r="A1953" t="s">
        <v>190</v>
      </c>
      <c r="B1953">
        <v>175.37</v>
      </c>
      <c r="C1953">
        <v>173.78299999999999</v>
      </c>
      <c r="D1953">
        <v>154.10400000000001</v>
      </c>
      <c r="E1953">
        <v>40.571899999999999</v>
      </c>
      <c r="F1953">
        <v>0</v>
      </c>
      <c r="G1953">
        <v>1.2300499999999999E-3</v>
      </c>
      <c r="H1953">
        <v>0.99784799999999996</v>
      </c>
      <c r="I1953">
        <v>0</v>
      </c>
    </row>
    <row r="1954" spans="1:25" x14ac:dyDescent="0.25">
      <c r="A1954" t="s">
        <v>190</v>
      </c>
      <c r="B1954">
        <v>175.81299999999999</v>
      </c>
      <c r="C1954">
        <v>174.22399999999999</v>
      </c>
      <c r="D1954">
        <v>154.66499999999999</v>
      </c>
      <c r="E1954">
        <v>40.560600000000001</v>
      </c>
      <c r="F1954">
        <v>0</v>
      </c>
      <c r="G1954">
        <v>1.2300600000000001E-3</v>
      </c>
      <c r="H1954">
        <v>0.99981200000000003</v>
      </c>
      <c r="I1954">
        <v>0</v>
      </c>
    </row>
    <row r="1955" spans="1:25" x14ac:dyDescent="0.25">
      <c r="A1955" t="s">
        <v>190</v>
      </c>
      <c r="B1955">
        <v>175.18299999999999</v>
      </c>
      <c r="C1955">
        <v>173.58699999999999</v>
      </c>
      <c r="D1955">
        <v>154.10499999999999</v>
      </c>
      <c r="E1955">
        <v>40.592399999999998</v>
      </c>
      <c r="F1955">
        <v>0</v>
      </c>
      <c r="G1955">
        <v>1.2300499999999999E-3</v>
      </c>
      <c r="H1955">
        <v>0.995116</v>
      </c>
      <c r="I1955">
        <v>0</v>
      </c>
    </row>
    <row r="1956" spans="1:25" x14ac:dyDescent="0.25">
      <c r="A1956" t="s">
        <v>190</v>
      </c>
      <c r="B1956">
        <v>175.863</v>
      </c>
      <c r="C1956">
        <v>174.27799999999999</v>
      </c>
      <c r="D1956">
        <v>154.751</v>
      </c>
      <c r="E1956">
        <v>40.581099999999999</v>
      </c>
      <c r="F1956">
        <v>0</v>
      </c>
      <c r="G1956">
        <v>1.23007E-3</v>
      </c>
      <c r="H1956">
        <v>0.99677800000000005</v>
      </c>
      <c r="I1956">
        <v>0</v>
      </c>
    </row>
    <row r="1957" spans="1:25" x14ac:dyDescent="0.25">
      <c r="A1957" t="s">
        <v>190</v>
      </c>
      <c r="B1957">
        <v>175.31700000000001</v>
      </c>
      <c r="C1957">
        <v>173.72499999999999</v>
      </c>
      <c r="D1957">
        <v>154.131</v>
      </c>
      <c r="E1957">
        <v>40.586199999999998</v>
      </c>
      <c r="F1957">
        <v>0</v>
      </c>
      <c r="G1957">
        <v>1.2300499999999999E-3</v>
      </c>
      <c r="H1957">
        <v>0.99723499999999998</v>
      </c>
      <c r="I1957">
        <v>0</v>
      </c>
    </row>
    <row r="1958" spans="1:25" x14ac:dyDescent="0.25">
      <c r="A1958" t="s">
        <v>190</v>
      </c>
      <c r="B1958">
        <v>175.95599999999999</v>
      </c>
      <c r="C1958">
        <v>174.36799999999999</v>
      </c>
      <c r="D1958">
        <v>154.733</v>
      </c>
      <c r="E1958">
        <v>40.566800000000001</v>
      </c>
      <c r="F1958">
        <v>0</v>
      </c>
      <c r="G1958">
        <v>1.23011E-3</v>
      </c>
      <c r="H1958">
        <v>0.99798100000000001</v>
      </c>
      <c r="I1958">
        <v>0</v>
      </c>
    </row>
    <row r="1959" spans="1:25" x14ac:dyDescent="0.25">
      <c r="A1959" t="s">
        <v>190</v>
      </c>
      <c r="B1959">
        <v>175.23699999999999</v>
      </c>
      <c r="C1959">
        <v>173.65</v>
      </c>
      <c r="D1959">
        <v>154.09800000000001</v>
      </c>
      <c r="E1959">
        <v>40.588299999999997</v>
      </c>
      <c r="F1959">
        <v>0</v>
      </c>
      <c r="G1959">
        <v>1.2300499999999999E-3</v>
      </c>
      <c r="H1959">
        <v>0.99929699999999999</v>
      </c>
      <c r="I1959">
        <v>0</v>
      </c>
      <c r="R1959" t="s">
        <v>65</v>
      </c>
      <c r="U1959" t="s">
        <v>64</v>
      </c>
      <c r="X1959" t="s">
        <v>62</v>
      </c>
    </row>
    <row r="1960" spans="1:25" x14ac:dyDescent="0.25">
      <c r="A1960" t="s">
        <v>190</v>
      </c>
      <c r="B1960">
        <v>175.75200000000001</v>
      </c>
      <c r="C1960">
        <v>174.16399999999999</v>
      </c>
      <c r="D1960">
        <v>154.67699999999999</v>
      </c>
      <c r="E1960">
        <v>40.569800000000001</v>
      </c>
      <c r="F1960">
        <v>0</v>
      </c>
      <c r="G1960">
        <v>1.2300600000000001E-3</v>
      </c>
      <c r="H1960">
        <v>0.99561500000000003</v>
      </c>
      <c r="I1960">
        <v>0</v>
      </c>
      <c r="R1960">
        <f>AVERAGE(B1911:B1960)</f>
        <v>216.02887999999999</v>
      </c>
      <c r="S1960">
        <f>AVERAGE(C1911:C1960)</f>
        <v>174.14338000000006</v>
      </c>
      <c r="U1960">
        <f>_xlfn.VAR.P(B1911:B1960)</f>
        <v>53334.936842305586</v>
      </c>
      <c r="V1960">
        <f>_xlfn.VAR.P(C1911:C1960)</f>
        <v>0.67665423560000248</v>
      </c>
      <c r="X1960">
        <f>1.96*SQRT(U1960)/50</f>
        <v>9.0529883104619344</v>
      </c>
      <c r="Y1960">
        <f>1.96*SQRT(V1960)/50</f>
        <v>3.2245526272529461E-2</v>
      </c>
    </row>
    <row r="1961" spans="1:25" x14ac:dyDescent="0.25">
      <c r="A1961" t="s">
        <v>191</v>
      </c>
      <c r="B1961">
        <v>10803.331843</v>
      </c>
      <c r="C1961" t="s">
        <v>36</v>
      </c>
    </row>
    <row r="1962" spans="1:25" x14ac:dyDescent="0.25">
      <c r="A1962" t="s">
        <v>192</v>
      </c>
      <c r="B1962">
        <v>192.13</v>
      </c>
      <c r="C1962">
        <v>190.54499999999999</v>
      </c>
      <c r="D1962">
        <v>170.971</v>
      </c>
      <c r="E1962">
        <v>40.5627</v>
      </c>
      <c r="F1962">
        <v>0</v>
      </c>
      <c r="G1962">
        <v>1.2300600000000001E-3</v>
      </c>
      <c r="H1962">
        <v>0.99812900000000004</v>
      </c>
      <c r="I1962">
        <v>0</v>
      </c>
    </row>
    <row r="1963" spans="1:25" x14ac:dyDescent="0.25">
      <c r="A1963" t="s">
        <v>192</v>
      </c>
      <c r="B1963">
        <v>192.477</v>
      </c>
      <c r="C1963">
        <v>190.886</v>
      </c>
      <c r="D1963">
        <v>171.39500000000001</v>
      </c>
      <c r="E1963">
        <v>40.546300000000002</v>
      </c>
      <c r="F1963">
        <v>0</v>
      </c>
      <c r="G1963">
        <v>1.2300499999999999E-3</v>
      </c>
      <c r="H1963">
        <v>0.99559600000000004</v>
      </c>
      <c r="I1963">
        <v>0</v>
      </c>
    </row>
    <row r="1964" spans="1:25" x14ac:dyDescent="0.25">
      <c r="A1964" t="s">
        <v>192</v>
      </c>
      <c r="B1964">
        <v>192.08699999999999</v>
      </c>
      <c r="C1964">
        <v>190.505</v>
      </c>
      <c r="D1964">
        <v>170.958</v>
      </c>
      <c r="E1964">
        <v>40.593400000000003</v>
      </c>
      <c r="F1964">
        <v>0</v>
      </c>
      <c r="G1964">
        <v>1.2300499999999999E-3</v>
      </c>
      <c r="H1964">
        <v>0.999807</v>
      </c>
      <c r="I1964">
        <v>0</v>
      </c>
    </row>
    <row r="1965" spans="1:25" x14ac:dyDescent="0.25">
      <c r="A1965" t="s">
        <v>192</v>
      </c>
      <c r="B1965">
        <v>192.494</v>
      </c>
      <c r="C1965">
        <v>190.91499999999999</v>
      </c>
      <c r="D1965">
        <v>171.41300000000001</v>
      </c>
      <c r="E1965">
        <v>40.557600000000001</v>
      </c>
      <c r="F1965">
        <v>0</v>
      </c>
      <c r="G1965">
        <v>1.2300499999999999E-3</v>
      </c>
      <c r="H1965">
        <v>0.99827100000000002</v>
      </c>
      <c r="I1965">
        <v>0</v>
      </c>
    </row>
    <row r="1966" spans="1:25" x14ac:dyDescent="0.25">
      <c r="A1966" t="s">
        <v>192</v>
      </c>
      <c r="B1966">
        <v>192.05099999999999</v>
      </c>
      <c r="C1966">
        <v>190.46100000000001</v>
      </c>
      <c r="D1966">
        <v>170.976</v>
      </c>
      <c r="E1966">
        <v>40.569899999999997</v>
      </c>
      <c r="F1966">
        <v>0</v>
      </c>
      <c r="G1966">
        <v>1.2300499999999999E-3</v>
      </c>
      <c r="H1966">
        <v>0.99574499999999999</v>
      </c>
      <c r="I1966">
        <v>0</v>
      </c>
    </row>
    <row r="1967" spans="1:25" x14ac:dyDescent="0.25">
      <c r="A1967" t="s">
        <v>192</v>
      </c>
      <c r="B1967">
        <v>192.54400000000001</v>
      </c>
      <c r="C1967">
        <v>190.96100000000001</v>
      </c>
      <c r="D1967">
        <v>171.44399999999999</v>
      </c>
      <c r="E1967">
        <v>40.5535</v>
      </c>
      <c r="F1967">
        <v>0</v>
      </c>
      <c r="G1967">
        <v>1.2300600000000001E-3</v>
      </c>
      <c r="H1967">
        <v>0.99912800000000002</v>
      </c>
      <c r="I1967">
        <v>0</v>
      </c>
    </row>
    <row r="1968" spans="1:25" x14ac:dyDescent="0.25">
      <c r="A1968" t="s">
        <v>192</v>
      </c>
      <c r="B1968">
        <v>192.30600000000001</v>
      </c>
      <c r="C1968">
        <v>190.71700000000001</v>
      </c>
      <c r="D1968">
        <v>171.053</v>
      </c>
      <c r="E1968">
        <v>40.572899999999997</v>
      </c>
      <c r="F1968">
        <v>0</v>
      </c>
      <c r="G1968">
        <v>1.23007E-3</v>
      </c>
      <c r="H1968">
        <v>0.995116</v>
      </c>
      <c r="I1968">
        <v>0</v>
      </c>
    </row>
    <row r="1969" spans="1:9" x14ac:dyDescent="0.25">
      <c r="A1969" t="s">
        <v>192</v>
      </c>
      <c r="B1969">
        <v>192.61600000000001</v>
      </c>
      <c r="C1969">
        <v>191.024</v>
      </c>
      <c r="D1969">
        <v>171.45400000000001</v>
      </c>
      <c r="E1969">
        <v>40.561700000000002</v>
      </c>
      <c r="F1969">
        <v>0</v>
      </c>
      <c r="G1969">
        <v>1.2300499999999999E-3</v>
      </c>
      <c r="H1969">
        <v>0.99886299999999995</v>
      </c>
      <c r="I1969">
        <v>0</v>
      </c>
    </row>
    <row r="1970" spans="1:9" x14ac:dyDescent="0.25">
      <c r="A1970" t="s">
        <v>192</v>
      </c>
      <c r="B1970">
        <v>192.05199999999999</v>
      </c>
      <c r="C1970">
        <v>190.46700000000001</v>
      </c>
      <c r="D1970">
        <v>170.99700000000001</v>
      </c>
      <c r="E1970">
        <v>40.599600000000002</v>
      </c>
      <c r="F1970">
        <v>0</v>
      </c>
      <c r="G1970">
        <v>1.2300799999999999E-3</v>
      </c>
      <c r="H1970">
        <v>0.995116</v>
      </c>
      <c r="I1970">
        <v>0</v>
      </c>
    </row>
    <row r="1971" spans="1:9" x14ac:dyDescent="0.25">
      <c r="A1971" t="s">
        <v>192</v>
      </c>
      <c r="B1971">
        <v>192.477</v>
      </c>
      <c r="C1971">
        <v>190.899</v>
      </c>
      <c r="D1971">
        <v>171.398</v>
      </c>
      <c r="E1971">
        <v>40.550400000000003</v>
      </c>
      <c r="F1971">
        <v>0</v>
      </c>
      <c r="G1971">
        <v>1.2300499999999999E-3</v>
      </c>
      <c r="H1971">
        <v>0.995116</v>
      </c>
      <c r="I1971">
        <v>0</v>
      </c>
    </row>
    <row r="1972" spans="1:9" x14ac:dyDescent="0.25">
      <c r="A1972" t="s">
        <v>192</v>
      </c>
      <c r="B1972">
        <v>192.09200000000001</v>
      </c>
      <c r="C1972">
        <v>190.477</v>
      </c>
      <c r="D1972">
        <v>171.001</v>
      </c>
      <c r="E1972">
        <v>40.581099999999999</v>
      </c>
      <c r="F1972">
        <v>0</v>
      </c>
      <c r="G1972">
        <v>1.2300499999999999E-3</v>
      </c>
      <c r="H1972">
        <v>0.99995599999999996</v>
      </c>
      <c r="I1972">
        <v>0</v>
      </c>
    </row>
    <row r="1973" spans="1:9" x14ac:dyDescent="0.25">
      <c r="A1973" t="s">
        <v>192</v>
      </c>
      <c r="B1973">
        <v>192.626</v>
      </c>
      <c r="C1973">
        <v>191.05</v>
      </c>
      <c r="D1973">
        <v>171.44</v>
      </c>
      <c r="E1973">
        <v>40.552399999999999</v>
      </c>
      <c r="F1973">
        <v>0</v>
      </c>
      <c r="G1973">
        <v>1.2300499999999999E-3</v>
      </c>
      <c r="H1973">
        <v>0.995116</v>
      </c>
      <c r="I1973">
        <v>0</v>
      </c>
    </row>
    <row r="1974" spans="1:9" x14ac:dyDescent="0.25">
      <c r="A1974" t="s">
        <v>192</v>
      </c>
      <c r="B1974">
        <v>192.143</v>
      </c>
      <c r="C1974">
        <v>190.56</v>
      </c>
      <c r="D1974">
        <v>171.01300000000001</v>
      </c>
      <c r="E1974">
        <v>40.598599999999998</v>
      </c>
      <c r="F1974">
        <v>0</v>
      </c>
      <c r="G1974">
        <v>1.2300499999999999E-3</v>
      </c>
      <c r="H1974">
        <v>0.99599000000000004</v>
      </c>
      <c r="I1974">
        <v>0</v>
      </c>
    </row>
    <row r="1975" spans="1:9" x14ac:dyDescent="0.25">
      <c r="A1975" t="s">
        <v>192</v>
      </c>
      <c r="B1975">
        <v>192.56800000000001</v>
      </c>
      <c r="C1975">
        <v>190.96600000000001</v>
      </c>
      <c r="D1975">
        <v>171.38</v>
      </c>
      <c r="E1975">
        <v>40.5381</v>
      </c>
      <c r="F1975">
        <v>0</v>
      </c>
      <c r="G1975">
        <v>1.2300499999999999E-3</v>
      </c>
      <c r="H1975">
        <v>0.99940399999999996</v>
      </c>
      <c r="I1975">
        <v>0</v>
      </c>
    </row>
    <row r="1976" spans="1:9" x14ac:dyDescent="0.25">
      <c r="A1976" t="s">
        <v>192</v>
      </c>
      <c r="B1976">
        <v>192.095</v>
      </c>
      <c r="C1976">
        <v>190.495</v>
      </c>
      <c r="D1976">
        <v>170.964</v>
      </c>
      <c r="E1976">
        <v>40.550400000000003</v>
      </c>
      <c r="F1976">
        <v>0</v>
      </c>
      <c r="G1976">
        <v>1.23007E-3</v>
      </c>
      <c r="H1976">
        <v>0.99803500000000001</v>
      </c>
      <c r="I1976">
        <v>0</v>
      </c>
    </row>
    <row r="1977" spans="1:9" x14ac:dyDescent="0.25">
      <c r="A1977" t="s">
        <v>192</v>
      </c>
      <c r="B1977">
        <v>192.54900000000001</v>
      </c>
      <c r="C1977">
        <v>190.96100000000001</v>
      </c>
      <c r="D1977">
        <v>171.41300000000001</v>
      </c>
      <c r="E1977">
        <v>40.5443</v>
      </c>
      <c r="F1977">
        <v>0</v>
      </c>
      <c r="G1977">
        <v>1.2300499999999999E-3</v>
      </c>
      <c r="H1977">
        <v>0.995116</v>
      </c>
      <c r="I1977">
        <v>0</v>
      </c>
    </row>
    <row r="1978" spans="1:9" x14ac:dyDescent="0.25">
      <c r="A1978" t="s">
        <v>192</v>
      </c>
      <c r="B1978">
        <v>192.15</v>
      </c>
      <c r="C1978">
        <v>190.542</v>
      </c>
      <c r="D1978">
        <v>170.97300000000001</v>
      </c>
      <c r="E1978">
        <v>40.563699999999997</v>
      </c>
      <c r="F1978">
        <v>0</v>
      </c>
      <c r="G1978">
        <v>1.2300499999999999E-3</v>
      </c>
      <c r="H1978">
        <v>0.996228</v>
      </c>
      <c r="I1978">
        <v>0</v>
      </c>
    </row>
    <row r="1979" spans="1:9" x14ac:dyDescent="0.25">
      <c r="A1979" t="s">
        <v>192</v>
      </c>
      <c r="B1979">
        <v>192.608</v>
      </c>
      <c r="C1979">
        <v>190.98099999999999</v>
      </c>
      <c r="D1979">
        <v>171.39400000000001</v>
      </c>
      <c r="E1979">
        <v>40.549399999999999</v>
      </c>
      <c r="F1979">
        <v>0</v>
      </c>
      <c r="G1979">
        <v>1.2300499999999999E-3</v>
      </c>
      <c r="H1979">
        <v>0.995116</v>
      </c>
      <c r="I1979">
        <v>0</v>
      </c>
    </row>
    <row r="1980" spans="1:9" x14ac:dyDescent="0.25">
      <c r="A1980" t="s">
        <v>192</v>
      </c>
      <c r="B1980">
        <v>192.22300000000001</v>
      </c>
      <c r="C1980">
        <v>190.63</v>
      </c>
      <c r="D1980">
        <v>170.98099999999999</v>
      </c>
      <c r="E1980">
        <v>40.588299999999997</v>
      </c>
      <c r="F1980">
        <v>0</v>
      </c>
      <c r="G1980">
        <v>1.2300499999999999E-3</v>
      </c>
      <c r="H1980">
        <v>0.995116</v>
      </c>
      <c r="I1980">
        <v>0</v>
      </c>
    </row>
    <row r="1981" spans="1:9" x14ac:dyDescent="0.25">
      <c r="A1981" t="s">
        <v>192</v>
      </c>
      <c r="B1981">
        <v>192.63</v>
      </c>
      <c r="C1981">
        <v>191.041</v>
      </c>
      <c r="D1981">
        <v>171.417</v>
      </c>
      <c r="E1981">
        <v>40.5627</v>
      </c>
      <c r="F1981">
        <v>0</v>
      </c>
      <c r="G1981">
        <v>1.2300499999999999E-3</v>
      </c>
      <c r="H1981">
        <v>0.995116</v>
      </c>
      <c r="I1981">
        <v>0</v>
      </c>
    </row>
    <row r="1982" spans="1:9" x14ac:dyDescent="0.25">
      <c r="A1982" t="s">
        <v>192</v>
      </c>
      <c r="B1982">
        <v>192.05699999999999</v>
      </c>
      <c r="C1982">
        <v>190.464</v>
      </c>
      <c r="D1982">
        <v>170.99100000000001</v>
      </c>
      <c r="E1982">
        <v>40.5944</v>
      </c>
      <c r="F1982">
        <v>0</v>
      </c>
      <c r="G1982">
        <v>1.2300499999999999E-3</v>
      </c>
      <c r="H1982">
        <v>0.995116</v>
      </c>
      <c r="I1982">
        <v>0</v>
      </c>
    </row>
    <row r="1983" spans="1:9" x14ac:dyDescent="0.25">
      <c r="A1983" t="s">
        <v>192</v>
      </c>
      <c r="B1983">
        <v>1114.24</v>
      </c>
      <c r="C1983">
        <v>191.351</v>
      </c>
      <c r="D1983">
        <v>171.41</v>
      </c>
      <c r="E1983">
        <v>40.573999999999998</v>
      </c>
      <c r="F1983">
        <v>0</v>
      </c>
      <c r="G1983">
        <v>1.2300499999999999E-3</v>
      </c>
      <c r="H1983">
        <v>0.99618799999999996</v>
      </c>
      <c r="I1983">
        <v>0</v>
      </c>
    </row>
    <row r="1984" spans="1:9" x14ac:dyDescent="0.25">
      <c r="A1984" t="s">
        <v>192</v>
      </c>
      <c r="B1984">
        <v>794.81500000000005</v>
      </c>
      <c r="C1984">
        <v>196.316</v>
      </c>
      <c r="D1984">
        <v>171.41300000000001</v>
      </c>
      <c r="E1984">
        <v>40.5227</v>
      </c>
      <c r="F1984">
        <v>0</v>
      </c>
      <c r="G1984">
        <v>1.2300499999999999E-3</v>
      </c>
      <c r="H1984">
        <v>0.99553400000000003</v>
      </c>
      <c r="I1984">
        <v>0</v>
      </c>
    </row>
    <row r="1985" spans="1:9" x14ac:dyDescent="0.25">
      <c r="A1985" t="s">
        <v>192</v>
      </c>
      <c r="B1985">
        <v>193.18799999999999</v>
      </c>
      <c r="C1985">
        <v>191.09899999999999</v>
      </c>
      <c r="D1985">
        <v>170.86199999999999</v>
      </c>
      <c r="E1985">
        <v>40.549399999999999</v>
      </c>
      <c r="F1985">
        <v>0</v>
      </c>
      <c r="G1985">
        <v>1.2300499999999999E-3</v>
      </c>
      <c r="H1985">
        <v>0.99910500000000002</v>
      </c>
      <c r="I1985">
        <v>0</v>
      </c>
    </row>
    <row r="1986" spans="1:9" x14ac:dyDescent="0.25">
      <c r="A1986" t="s">
        <v>192</v>
      </c>
      <c r="B1986">
        <v>193.17500000000001</v>
      </c>
      <c r="C1986">
        <v>191.465</v>
      </c>
      <c r="D1986">
        <v>171.46299999999999</v>
      </c>
      <c r="E1986">
        <v>40.566800000000001</v>
      </c>
      <c r="F1986">
        <v>0</v>
      </c>
      <c r="G1986">
        <v>1.2300499999999999E-3</v>
      </c>
      <c r="H1986">
        <v>0.999587</v>
      </c>
      <c r="I1986">
        <v>0</v>
      </c>
    </row>
    <row r="1987" spans="1:9" x14ac:dyDescent="0.25">
      <c r="A1987" t="s">
        <v>192</v>
      </c>
      <c r="B1987">
        <v>451.52600000000001</v>
      </c>
      <c r="C1987">
        <v>190.82300000000001</v>
      </c>
      <c r="D1987">
        <v>170.94200000000001</v>
      </c>
      <c r="E1987">
        <v>40.563699999999997</v>
      </c>
      <c r="F1987">
        <v>0</v>
      </c>
     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  </c>
      <c r="B1988">
        <v>444.37900000000002</v>
      </c>
      <c r="C1988">
        <v>192.11</v>
      </c>
      <c r="D1988">
        <v>170.97499999999999</v>
      </c>
      <c r="E1988">
        <v>40.5105</v>
      </c>
      <c r="F1988">
        <v>0</v>
      </c>
      <c r="G1988">
        <v>1.2300499999999999E-3</v>
      </c>
      <c r="H1988">
        <v>0.995116</v>
      </c>
      <c r="I1988">
        <v>0</v>
      </c>
    </row>
    <row r="1989" spans="1:9" x14ac:dyDescent="0.25">
      <c r="A1989" t="s">
        <v>192</v>
      </c>
      <c r="B1989">
        <v>193.41</v>
      </c>
      <c r="C1989">
        <v>191.67599999999999</v>
      </c>
      <c r="D1989">
        <v>170.98699999999999</v>
      </c>
      <c r="E1989">
        <v>40.566800000000001</v>
      </c>
      <c r="F1989">
        <v>0</v>
      </c>
      <c r="G1989">
        <v>1.2300600000000001E-3</v>
      </c>
      <c r="H1989">
        <v>0.99800800000000001</v>
      </c>
      <c r="I1989">
        <v>0</v>
      </c>
    </row>
    <row r="1990" spans="1:9" x14ac:dyDescent="0.25">
      <c r="A1990" t="s">
        <v>192</v>
      </c>
      <c r="B1990">
        <v>192.874</v>
      </c>
      <c r="C1990">
        <v>191.261</v>
      </c>
      <c r="D1990">
        <v>171.40199999999999</v>
      </c>
      <c r="E1990">
        <v>40.552500000000002</v>
      </c>
      <c r="F1990">
        <v>0</v>
      </c>
      <c r="G1990">
        <v>1.2300600000000001E-3</v>
      </c>
      <c r="H1990">
        <v>0.99867399999999995</v>
      </c>
      <c r="I1990">
        <v>0</v>
      </c>
    </row>
    <row r="1991" spans="1:9" x14ac:dyDescent="0.25">
      <c r="A1991" t="s">
        <v>192</v>
      </c>
      <c r="B1991">
        <v>192.15600000000001</v>
      </c>
      <c r="C1991">
        <v>190.54400000000001</v>
      </c>
      <c r="D1991">
        <v>170.98400000000001</v>
      </c>
      <c r="E1991">
        <v>40.592399999999998</v>
      </c>
      <c r="F1991">
        <v>0</v>
      </c>
      <c r="G1991">
        <v>1.2300499999999999E-3</v>
      </c>
      <c r="H1991">
        <v>0.99938700000000003</v>
      </c>
      <c r="I1991">
        <v>0</v>
      </c>
    </row>
    <row r="1992" spans="1:9" x14ac:dyDescent="0.25">
      <c r="A1992" t="s">
        <v>192</v>
      </c>
      <c r="B1992">
        <v>192.535</v>
      </c>
      <c r="C1992">
        <v>190.94900000000001</v>
      </c>
      <c r="D1992">
        <v>171.452</v>
      </c>
      <c r="E1992">
        <v>40.555500000000002</v>
      </c>
      <c r="F1992">
        <v>0</v>
      </c>
      <c r="G1992">
        <v>1.2300499999999999E-3</v>
      </c>
      <c r="H1992">
        <v>0.99831300000000001</v>
      </c>
      <c r="I1992">
        <v>0</v>
      </c>
    </row>
    <row r="1993" spans="1:9" x14ac:dyDescent="0.25">
      <c r="A1993" t="s">
        <v>192</v>
      </c>
      <c r="B1993">
        <v>192.17599999999999</v>
      </c>
      <c r="C1993">
        <v>190.54599999999999</v>
      </c>
      <c r="D1993">
        <v>170.99600000000001</v>
      </c>
      <c r="E1993">
        <v>40.5944</v>
      </c>
      <c r="F1993">
        <v>0</v>
      </c>
      <c r="G1993">
        <v>1.2300600000000001E-3</v>
      </c>
      <c r="H1993">
        <v>0.99822100000000002</v>
      </c>
      <c r="I1993">
        <v>0</v>
      </c>
    </row>
    <row r="1994" spans="1:9" x14ac:dyDescent="0.25">
      <c r="A1994" t="s">
        <v>192</v>
      </c>
      <c r="B1994">
        <v>192.98099999999999</v>
      </c>
      <c r="C1994">
        <v>191.37700000000001</v>
      </c>
      <c r="D1994">
        <v>171.46799999999999</v>
      </c>
      <c r="E1994">
        <v>40.576999999999998</v>
      </c>
      <c r="F1994">
        <v>0</v>
      </c>
      <c r="G1994">
        <v>1.2300499999999999E-3</v>
      </c>
      <c r="H1994">
        <v>0.99914099999999995</v>
      </c>
      <c r="I1994">
        <v>0</v>
      </c>
    </row>
    <row r="1995" spans="1:9" x14ac:dyDescent="0.25">
      <c r="A1995" t="s">
        <v>192</v>
      </c>
      <c r="B1995">
        <v>192.607</v>
      </c>
      <c r="C1995">
        <v>190.98500000000001</v>
      </c>
      <c r="D1995">
        <v>170.98699999999999</v>
      </c>
      <c r="E1995">
        <v>40.602600000000002</v>
      </c>
      <c r="F1995">
        <v>0</v>
      </c>
      <c r="G1995">
        <v>1.2300499999999999E-3</v>
      </c>
      <c r="H1995">
        <v>0.997502</v>
      </c>
      <c r="I1995">
        <v>0</v>
      </c>
    </row>
    <row r="1996" spans="1:9" x14ac:dyDescent="0.25">
      <c r="A1996" t="s">
        <v>192</v>
      </c>
      <c r="B1996">
        <v>193.078</v>
      </c>
      <c r="C1996">
        <v>191.458</v>
      </c>
      <c r="D1996">
        <v>171.40700000000001</v>
      </c>
      <c r="E1996">
        <v>40.541200000000003</v>
      </c>
      <c r="F1996">
        <v>0</v>
      </c>
      <c r="G1996">
        <v>1.2300600000000001E-3</v>
      </c>
      <c r="H1996">
        <v>0.99832100000000001</v>
      </c>
      <c r="I1996">
        <v>0</v>
      </c>
    </row>
    <row r="1997" spans="1:9" x14ac:dyDescent="0.25">
      <c r="A1997" t="s">
        <v>192</v>
      </c>
      <c r="B1997">
        <v>192.197</v>
      </c>
      <c r="C1997">
        <v>190.60499999999999</v>
      </c>
      <c r="D1997">
        <v>170.99700000000001</v>
      </c>
      <c r="E1997">
        <v>40.598500000000001</v>
      </c>
      <c r="F1997">
        <v>0</v>
      </c>
      <c r="G1997">
        <v>1.2300600000000001E-3</v>
      </c>
      <c r="H1997">
        <v>0.996112</v>
      </c>
      <c r="I1997">
        <v>0</v>
      </c>
    </row>
    <row r="1998" spans="1:9" x14ac:dyDescent="0.25">
      <c r="A1998" t="s">
        <v>192</v>
      </c>
      <c r="B1998">
        <v>192.73400000000001</v>
      </c>
      <c r="C1998">
        <v>191.10400000000001</v>
      </c>
      <c r="D1998">
        <v>171.398</v>
      </c>
      <c r="E1998">
        <v>40.543199999999999</v>
      </c>
      <c r="F1998">
        <v>0</v>
      </c>
      <c r="G1998">
        <v>1.23007E-3</v>
      </c>
      <c r="H1998">
        <v>0.99845099999999998</v>
      </c>
      <c r="I1998">
        <v>0</v>
      </c>
    </row>
    <row r="1999" spans="1:9" x14ac:dyDescent="0.25">
      <c r="A1999" t="s">
        <v>192</v>
      </c>
      <c r="B1999">
        <v>192.334</v>
      </c>
      <c r="C1999">
        <v>190.70500000000001</v>
      </c>
      <c r="D1999">
        <v>170.94800000000001</v>
      </c>
      <c r="E1999">
        <v>40.579099999999997</v>
      </c>
      <c r="F1999">
        <v>0</v>
      </c>
      <c r="G1999">
        <v>1.2300499999999999E-3</v>
      </c>
      <c r="H1999">
        <v>0.995116</v>
      </c>
      <c r="I1999">
        <v>0</v>
      </c>
    </row>
    <row r="2000" spans="1:9" x14ac:dyDescent="0.25">
      <c r="A2000" t="s">
        <v>192</v>
      </c>
      <c r="B2000">
        <v>192.65700000000001</v>
      </c>
      <c r="C2000">
        <v>191.066</v>
      </c>
      <c r="D2000">
        <v>171.43899999999999</v>
      </c>
      <c r="E2000">
        <v>40.566800000000001</v>
      </c>
      <c r="F2000">
        <v>0</v>
      </c>
      <c r="G2000">
        <v>1.2300499999999999E-3</v>
      </c>
      <c r="H2000">
        <v>0.995116</v>
      </c>
      <c r="I2000">
        <v>0</v>
      </c>
    </row>
    <row r="2001" spans="1:25" x14ac:dyDescent="0.25">
      <c r="A2001" t="s">
        <v>192</v>
      </c>
      <c r="B2001">
        <v>192.07300000000001</v>
      </c>
      <c r="C2001">
        <v>190.49100000000001</v>
      </c>
      <c r="D2001">
        <v>171.006</v>
      </c>
      <c r="E2001">
        <v>40.588299999999997</v>
      </c>
      <c r="F2001">
        <v>0</v>
      </c>
      <c r="G2001">
        <v>1.2300499999999999E-3</v>
      </c>
      <c r="H2001">
        <v>0.99921800000000005</v>
      </c>
      <c r="I2001">
        <v>0</v>
      </c>
    </row>
    <row r="2002" spans="1:25" x14ac:dyDescent="0.25">
      <c r="A2002" t="s">
        <v>192</v>
      </c>
      <c r="B2002">
        <v>192.49199999999999</v>
      </c>
      <c r="C2002">
        <v>190.90700000000001</v>
      </c>
      <c r="D2002">
        <v>171.405</v>
      </c>
      <c r="E2002">
        <v>40.559600000000003</v>
      </c>
      <c r="F2002">
        <v>0</v>
      </c>
      <c r="G2002">
        <v>1.23007E-3</v>
      </c>
      <c r="H2002">
        <v>0.995116</v>
      </c>
      <c r="I2002">
        <v>0</v>
      </c>
    </row>
    <row r="2003" spans="1:25" x14ac:dyDescent="0.25">
      <c r="A2003" t="s">
        <v>192</v>
      </c>
      <c r="B2003">
        <v>192.268</v>
      </c>
      <c r="C2003">
        <v>190.66800000000001</v>
      </c>
      <c r="D2003">
        <v>171.04300000000001</v>
      </c>
      <c r="E2003">
        <v>40.5914</v>
      </c>
      <c r="F2003">
        <v>0</v>
      </c>
      <c r="G2003">
        <v>1.2300499999999999E-3</v>
      </c>
      <c r="H2003">
        <v>0.995116</v>
      </c>
      <c r="I2003">
        <v>0</v>
      </c>
    </row>
    <row r="2004" spans="1:25" x14ac:dyDescent="0.25">
      <c r="A2004" t="s">
        <v>192</v>
      </c>
      <c r="B2004">
        <v>192.602</v>
      </c>
      <c r="C2004">
        <v>190.999</v>
      </c>
      <c r="D2004">
        <v>171.44800000000001</v>
      </c>
      <c r="E2004">
        <v>40.555500000000002</v>
      </c>
      <c r="F2004">
        <v>0</v>
      </c>
      <c r="G2004">
        <v>1.2300499999999999E-3</v>
      </c>
      <c r="H2004">
        <v>0.995116</v>
      </c>
      <c r="I2004">
        <v>0</v>
      </c>
    </row>
    <row r="2005" spans="1:25" x14ac:dyDescent="0.25">
      <c r="A2005" t="s">
        <v>192</v>
      </c>
      <c r="B2005">
        <v>192.161</v>
      </c>
      <c r="C2005">
        <v>190.54900000000001</v>
      </c>
      <c r="D2005">
        <v>170.98500000000001</v>
      </c>
      <c r="E2005">
        <v>40.611899999999999</v>
      </c>
      <c r="F2005">
        <v>0</v>
      </c>
      <c r="G2005">
        <v>1.2300499999999999E-3</v>
      </c>
      <c r="H2005">
        <v>0.99657399999999996</v>
      </c>
      <c r="I2005">
        <v>0</v>
      </c>
    </row>
    <row r="2006" spans="1:25" x14ac:dyDescent="0.25">
      <c r="A2006" t="s">
        <v>192</v>
      </c>
      <c r="B2006">
        <v>192.54499999999999</v>
      </c>
      <c r="C2006">
        <v>190.923</v>
      </c>
      <c r="D2006">
        <v>171.40199999999999</v>
      </c>
      <c r="E2006">
        <v>40.568800000000003</v>
      </c>
      <c r="F2006">
        <v>0</v>
      </c>
      <c r="G2006">
        <v>1.2300600000000001E-3</v>
      </c>
      <c r="H2006">
        <v>0.99918099999999999</v>
      </c>
      <c r="I2006">
        <v>0</v>
      </c>
    </row>
    <row r="2007" spans="1:25" x14ac:dyDescent="0.25">
      <c r="A2007" t="s">
        <v>192</v>
      </c>
      <c r="B2007">
        <v>192.077</v>
      </c>
      <c r="C2007">
        <v>190.488</v>
      </c>
      <c r="D2007">
        <v>170.988</v>
      </c>
      <c r="E2007">
        <v>40.579099999999997</v>
      </c>
      <c r="F2007">
        <v>0</v>
      </c>
      <c r="G2007">
        <v>1.2300499999999999E-3</v>
      </c>
      <c r="H2007">
        <v>0.99940399999999996</v>
      </c>
      <c r="I2007">
        <v>0</v>
      </c>
    </row>
    <row r="2008" spans="1:25" x14ac:dyDescent="0.25">
      <c r="A2008" t="s">
        <v>192</v>
      </c>
      <c r="B2008">
        <v>192.607</v>
      </c>
      <c r="C2008">
        <v>191.005</v>
      </c>
      <c r="D2008">
        <v>171.41</v>
      </c>
      <c r="E2008">
        <v>40.548400000000001</v>
      </c>
      <c r="F2008">
        <v>0</v>
      </c>
      <c r="G2008">
        <v>1.2300499999999999E-3</v>
      </c>
      <c r="H2008">
        <v>0.995116</v>
      </c>
      <c r="I2008">
        <v>0</v>
      </c>
    </row>
    <row r="2009" spans="1:25" x14ac:dyDescent="0.25">
      <c r="A2009" t="s">
        <v>192</v>
      </c>
      <c r="B2009">
        <v>192.09800000000001</v>
      </c>
      <c r="C2009">
        <v>190.51599999999999</v>
      </c>
      <c r="D2009">
        <v>170.96100000000001</v>
      </c>
      <c r="E2009">
        <v>40.583199999999998</v>
      </c>
      <c r="F2009">
        <v>0</v>
      </c>
      <c r="G2009">
        <v>1.2300799999999999E-3</v>
      </c>
      <c r="H2009">
        <v>0.99791799999999997</v>
      </c>
      <c r="I2009">
        <v>0</v>
      </c>
    </row>
    <row r="2010" spans="1:25" x14ac:dyDescent="0.25">
      <c r="A2010" t="s">
        <v>192</v>
      </c>
      <c r="B2010">
        <v>192.61799999999999</v>
      </c>
      <c r="C2010">
        <v>191.03</v>
      </c>
      <c r="D2010">
        <v>171.49</v>
      </c>
      <c r="E2010">
        <v>40.5627</v>
      </c>
      <c r="F2010">
        <v>0</v>
      </c>
      <c r="G2010">
        <v>1.2300499999999999E-3</v>
      </c>
      <c r="H2010">
        <v>0.99786699999999995</v>
      </c>
      <c r="I2010">
        <v>0</v>
      </c>
    </row>
    <row r="2011" spans="1:25" x14ac:dyDescent="0.25">
      <c r="A2011" t="s">
        <v>192</v>
      </c>
      <c r="B2011">
        <v>192.09399999999999</v>
      </c>
      <c r="C2011">
        <v>190.47900000000001</v>
      </c>
      <c r="D2011">
        <v>170.99100000000001</v>
      </c>
      <c r="E2011">
        <v>40.586199999999998</v>
      </c>
      <c r="F2011">
        <v>0</v>
      </c>
      <c r="G2011">
        <v>1.2301E-3</v>
      </c>
      <c r="H2011">
        <v>0.995116</v>
      </c>
      <c r="I2011">
        <v>0</v>
      </c>
    </row>
    <row r="2012" spans="1:25" x14ac:dyDescent="0.25">
      <c r="A2012" t="s">
        <v>192</v>
      </c>
      <c r="B2012">
        <v>192.553</v>
      </c>
      <c r="C2012">
        <v>190.93299999999999</v>
      </c>
      <c r="D2012">
        <v>171.434</v>
      </c>
      <c r="E2012">
        <v>40.559600000000003</v>
      </c>
      <c r="F2012">
        <v>0</v>
      </c>
      <c r="G2012">
        <v>1.2300600000000001E-3</v>
      </c>
      <c r="H2012">
        <v>0.99921499999999996</v>
      </c>
      <c r="I2012">
        <v>0</v>
      </c>
    </row>
    <row r="2013" spans="1:25" x14ac:dyDescent="0.25">
      <c r="A2013" t="s">
        <v>192</v>
      </c>
      <c r="B2013">
        <v>192.09899999999999</v>
      </c>
      <c r="C2013">
        <v>190.50899999999999</v>
      </c>
      <c r="D2013">
        <v>170.983</v>
      </c>
      <c r="E2013">
        <v>40.595500000000001</v>
      </c>
      <c r="F2013">
        <v>0</v>
      </c>
      <c r="G2013">
        <v>1.2300499999999999E-3</v>
      </c>
      <c r="H2013">
        <v>0.99887099999999995</v>
      </c>
      <c r="I2013">
        <v>0</v>
      </c>
    </row>
    <row r="2014" spans="1:25" x14ac:dyDescent="0.25">
      <c r="A2014" t="s">
        <v>192</v>
      </c>
      <c r="B2014">
        <v>192.52</v>
      </c>
      <c r="C2014">
        <v>190.93199999999999</v>
      </c>
      <c r="D2014">
        <v>171.405</v>
      </c>
      <c r="E2014">
        <v>40.557600000000001</v>
      </c>
      <c r="F2014">
        <v>0</v>
      </c>
      <c r="G2014">
        <v>1.2300499999999999E-3</v>
      </c>
      <c r="H2014">
        <v>0.99961500000000003</v>
      </c>
      <c r="I2014">
        <v>0</v>
      </c>
    </row>
    <row r="2015" spans="1:25" x14ac:dyDescent="0.25">
      <c r="A2015" t="s">
        <v>192</v>
      </c>
      <c r="B2015">
        <v>192.09899999999999</v>
      </c>
      <c r="C2015">
        <v>190.51900000000001</v>
      </c>
      <c r="D2015">
        <v>170.96100000000001</v>
      </c>
      <c r="E2015">
        <v>40.568800000000003</v>
      </c>
      <c r="F2015">
        <v>0</v>
      </c>
      <c r="G2015">
        <v>1.2300499999999999E-3</v>
      </c>
      <c r="H2015">
        <v>0.99875000000000003</v>
      </c>
      <c r="I2015">
        <v>0</v>
      </c>
      <c r="R2015" t="s">
        <v>65</v>
      </c>
      <c r="U2015" t="s">
        <v>64</v>
      </c>
      <c r="X2015" t="s">
        <v>62</v>
      </c>
    </row>
    <row r="2016" spans="1:25" x14ac:dyDescent="0.25">
      <c r="A2016" t="s">
        <v>192</v>
      </c>
      <c r="B2016">
        <v>192.52</v>
      </c>
      <c r="C2016">
        <v>190.94</v>
      </c>
      <c r="D2016">
        <v>171.405</v>
      </c>
      <c r="E2016">
        <v>40.558599999999998</v>
      </c>
      <c r="F2016">
        <v>0</v>
      </c>
      <c r="G2016">
        <v>1.2300600000000001E-3</v>
      </c>
      <c r="H2016">
        <v>0.99848400000000004</v>
      </c>
      <c r="I2016">
        <v>0</v>
      </c>
      <c r="R2016">
        <f>AVERAGE(B1967:B2016)</f>
        <v>233.16448000000003</v>
      </c>
      <c r="S2016">
        <f>AVERAGE(C1967:C2016)</f>
        <v>190.99126000000004</v>
      </c>
      <c r="U2016">
        <f>_xlfn.VAR.P(B1967:B2016)</f>
        <v>25205.015305329609</v>
      </c>
      <c r="V2016">
        <f>_xlfn.VAR.P(C1967:C2016)</f>
        <v>0.70003595239999938</v>
      </c>
      <c r="X2016">
        <f>1.96*SQRT(U2016)/50</f>
        <v>6.2234262845141579</v>
      </c>
      <c r="Y2016">
        <f>1.96*SQRT(V2016)/50</f>
        <v>3.279791526752783E-2</v>
      </c>
    </row>
    <row r="2017" spans="1:22" x14ac:dyDescent="0.25">
      <c r="A2017" t="s">
        <v>193</v>
      </c>
      <c r="B2017">
        <v>11660.061503000001</v>
      </c>
      <c r="C2017" t="s">
        <v>36</v>
      </c>
      <c r="U2017" t="s">
        <v>73</v>
      </c>
    </row>
    <row r="2018" spans="1:22" x14ac:dyDescent="0.25">
      <c r="U2018">
        <f>_xlfn.STDEV.P(B1967:B2016)</f>
        <v>158.76087460495299</v>
      </c>
      <c r="V2018">
        <f>_xlfn.STDEV.P(C1967:C2016)</f>
        <v>0.83668151192673035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24.559940000000012</v>
      </c>
      <c r="E3">
        <f ca="1">OFFSET('42p trace'!$S$56,(A3-1)*56,0)-OFFSET('42p stat'!$H$1,A3*20,0)</f>
        <v>22.896209000000027</v>
      </c>
      <c r="F3">
        <f ca="1">OFFSET('42p stat'!$H$1,A3*20,0)-OFFSET('42p stat'!$K$1,A3*20,0)</f>
        <v>37.405602999999999</v>
      </c>
      <c r="G3">
        <f ca="1">OFFSET('42p stat'!$K$1,A3*20,0)-OFFSET('42p stat'!$N$1,A3*20,0)</f>
        <v>6.981617</v>
      </c>
      <c r="H3">
        <f ca="1">OFFSET('42p stat'!$N$1,A3*20,0)</f>
        <v>85.186010999999993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19092.964358595593</v>
      </c>
      <c r="E4" s="5">
        <f ca="1">OFFSET('42p trace'!$V$56,(A4-1)*56,0)</f>
        <v>7.1383113664000009</v>
      </c>
      <c r="F4" s="5">
        <f ca="1">OFFSET('42p stat'!$H$1,A4*20,1)</f>
        <v>6.8413000000000002E-2</v>
      </c>
      <c r="G4" s="5">
        <f ca="1">OFFSET('42p stat'!$K$1,A4*20,1)</f>
        <v>4.5430000000000002E-3</v>
      </c>
      <c r="H4" s="5">
        <f ca="1">OFFSET('42p stat'!$N$1,A4*20,1)</f>
        <v>4.0509999999999999E-3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169.34575999999998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14841.051055942416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21.236979999999988</v>
      </c>
      <c r="E7">
        <f ca="1">OFFSET('42p trace'!$S$56,(A7-1)*56,0)-OFFSET('42p stat'!$H$1,A7*20,0)</f>
        <v>23.499040999999977</v>
      </c>
      <c r="F7">
        <f ca="1">OFFSET('42p stat'!$H$1,A7*20,0)-OFFSET('42p stat'!$K$1,A7*20,0)</f>
        <v>37.288043000000002</v>
      </c>
      <c r="G7">
        <f ca="1">OFFSET('42p stat'!$K$1,A7*20,0)-OFFSET('42p stat'!$N$1,A7*20,0)</f>
        <v>15.131035000000011</v>
      </c>
      <c r="H7">
        <f ca="1">OFFSET('42p stat'!$N$1,A7*20,0)</f>
        <v>84.906600999999995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16823.619409690018</v>
      </c>
      <c r="E8" s="5">
        <f ca="1">OFFSET('42p trace'!$V$56,(A8-1)*56,0)</f>
        <v>8.0816283615999893</v>
      </c>
      <c r="F8" s="5">
        <f ca="1">OFFSET('42p stat'!$H$1,A8*20,1)</f>
        <v>1.5164329999999999</v>
      </c>
      <c r="G8" s="5">
        <f ca="1">OFFSET('42p stat'!$K$1,A8*20,1)</f>
        <v>1.5073129999999999</v>
      </c>
      <c r="H8" s="5">
        <f ca="1">OFFSET('42p stat'!$N$1,A8*20,1)</f>
        <v>2.4499999999999999E-4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24.816899999999976</v>
      </c>
      <c r="E9">
        <f ca="1">OFFSET('42p trace'!$S$56,(A9-1)*56,0)-OFFSET('42p stat'!$H$1,A9*20,0)</f>
        <v>22.50275000000002</v>
      </c>
      <c r="F9">
        <f ca="1">OFFSET('42p stat'!$H$1,A9*20,0)-OFFSET('42p stat'!$K$1,A9*20,0)</f>
        <v>33.617964999999984</v>
      </c>
      <c r="G9">
        <f ca="1">OFFSET('42p stat'!$K$1,A9*20,0)-OFFSET('42p stat'!$N$1,A9*20,0)</f>
        <v>40.481879000000006</v>
      </c>
      <c r="H9">
        <f ca="1">OFFSET('42p stat'!$N$1,A9*20,0)</f>
        <v>85.420625999999999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19491.233411465615</v>
      </c>
      <c r="E10" s="5">
        <f ca="1">OFFSET('42p trace'!$V$56,(A10-1)*56,0)</f>
        <v>6.7808687316000089</v>
      </c>
      <c r="F10" s="5">
        <f ca="1">OFFSET('42p stat'!$H$1,A10*20,1)</f>
        <v>7.1723999999999996E-2</v>
      </c>
      <c r="G10" s="5">
        <f ca="1">OFFSET('42p stat'!$K$1,A10*20,1)</f>
        <v>4.7199999999999998E-4</v>
      </c>
      <c r="H10" s="5">
        <f ca="1">OFFSET('42p stat'!$N$1,A10*20,1)</f>
        <v>3.6999999999999999E-4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39.445679999999953</v>
      </c>
      <c r="E11">
        <f ca="1">OFFSET('42p trace'!$S$56,(A11-1)*56,0)-OFFSET('42p stat'!$H$1,A11*20,0)</f>
        <v>21.588584999999995</v>
      </c>
      <c r="F11">
        <f ca="1">OFFSET('42p stat'!$H$1,A11*20,0)-OFFSET('42p stat'!$K$1,A11*20,0)</f>
        <v>37.423562000000004</v>
      </c>
      <c r="G11">
        <f ca="1">OFFSET('42p stat'!$K$1,A11*20,0)-OFFSET('42p stat'!$N$1,A11*20,0)</f>
        <v>40.475875000000002</v>
      </c>
      <c r="H11">
        <f ca="1">OFFSET('42p stat'!$N$1,A11*20,0)</f>
        <v>95.806477999999998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30690.389103747606</v>
      </c>
      <c r="E12" s="5">
        <f ca="1">OFFSET('42p trace'!$V$56,(A12-1)*56,0)</f>
        <v>1.7791346499999989</v>
      </c>
      <c r="F12" s="5">
        <f ca="1">OFFSET('42p stat'!$H$1,A12*20,1)</f>
        <v>3.8816999999999997E-2</v>
      </c>
      <c r="G12" s="5">
        <f ca="1">OFFSET('42p stat'!$K$1,A12*20,1)</f>
        <v>2.1752000000000001E-2</v>
      </c>
      <c r="H12" s="5">
        <f ca="1">OFFSET('42p stat'!$N$1,A12*20,1)</f>
        <v>1.9608E-2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21.843660000000142</v>
      </c>
      <c r="E13">
        <f ca="1">OFFSET('42p trace'!$S$56,(A13-1)*56,0)-OFFSET('42p stat'!$H$1,A13*20,0)</f>
        <v>21.029596999999939</v>
      </c>
      <c r="F13">
        <f ca="1">OFFSET('42p stat'!$H$1,A13*20,0)-OFFSET('42p stat'!$K$1,A13*20,0)</f>
        <v>33.291271999999992</v>
      </c>
      <c r="G13">
        <f ca="1">OFFSET('42p stat'!$K$1,A13*20,0)-OFFSET('42p stat'!$N$1,A13*20,0)</f>
        <v>38.440459000000004</v>
      </c>
      <c r="H13">
        <f ca="1">OFFSET('42p stat'!$N$1,A13*20,0)</f>
        <v>85.365691999999996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16626.06085581757</v>
      </c>
      <c r="E14" s="5">
        <f ca="1">OFFSET('42p trace'!$V$56,(A14-1)*56,0)</f>
        <v>0.27338805959999912</v>
      </c>
      <c r="F14" s="5">
        <f ca="1">OFFSET('42p stat'!$H$1,A14*20,1)</f>
        <v>5.9599999999999996E-4</v>
      </c>
      <c r="G14" s="5">
        <f ca="1">OFFSET('42p stat'!$K$1,A14*20,1)</f>
        <v>1.4999999999999999E-4</v>
      </c>
      <c r="H14" s="5">
        <f ca="1">OFFSET('42p stat'!$N$1,A14*20,1)</f>
        <v>1.2999999999999999E-4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1.6712600000000037</v>
      </c>
      <c r="E15">
        <f ca="1">OFFSET('42p trace'!$S$56,(A15-1)*56,0)-OFFSET('42p stat'!$H$1,A15*20,0)</f>
        <v>18.107691000000003</v>
      </c>
      <c r="F15">
        <f ca="1">OFFSET('42p stat'!$H$1,A15*20,0)-OFFSET('42p stat'!$K$1,A15*20,0)</f>
        <v>9.1865299999999905</v>
      </c>
      <c r="G15">
        <f ca="1">OFFSET('42p stat'!$K$1,A15*20,0)-OFFSET('42p stat'!$N$1,A15*20,0)</f>
        <v>64.96650600000001</v>
      </c>
      <c r="H15">
        <f ca="1">OFFSET('42p stat'!$N$1,A15*20,0)</f>
        <v>20.058572999999999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1.2873882064000008</v>
      </c>
      <c r="E16" s="5">
        <f ca="1">OFFSET('42p trace'!$V$56,(A16-1)*56,0)</f>
        <v>1.2599360099999994</v>
      </c>
      <c r="F16" s="5">
        <f ca="1">OFFSET('42p stat'!$H$1,A16*20,1)</f>
        <v>0.77548700000000004</v>
      </c>
      <c r="G16" s="5">
        <f ca="1">OFFSET('42p stat'!$K$1,A16*20,1)</f>
        <v>0.46822200000000003</v>
      </c>
      <c r="H16" s="5">
        <f ca="1">OFFSET('42p stat'!$N$1,A16*20,1)</f>
        <v>0.20195199999999999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119.11780600000003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18432.207342111757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22.439399999999949</v>
      </c>
      <c r="E19">
        <f ca="1">OFFSET('42p trace'!$S$56,(A19-1)*56,0)-OFFSET('42p stat'!$H$1,A19*20,0)</f>
        <v>19.486866000000049</v>
      </c>
      <c r="F19">
        <f ca="1">OFFSET('42p stat'!$H$1,A19*20,0)-OFFSET('42p stat'!$K$1,A19*20,0)</f>
        <v>10.863097999999994</v>
      </c>
      <c r="G19">
        <f ca="1">OFFSET('42p stat'!$K$1,A19*20,0)-OFFSET('42p stat'!$N$1,A19*20,0)</f>
        <v>64.735498000000007</v>
      </c>
      <c r="H19">
        <f ca="1">OFFSET('42p stat'!$N$1,A19*20,0)</f>
        <v>23.720098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16142.47594867841</v>
      </c>
      <c r="E20" s="5">
        <f ca="1">OFFSET('42p trace'!$V$56,(A20-1)*56,0)</f>
        <v>169.81788620639145</v>
      </c>
      <c r="F20" s="5">
        <f ca="1">OFFSET('42p stat'!$H$1,A20*20,1)</f>
        <v>129.34753799999999</v>
      </c>
      <c r="G20" s="5">
        <f ca="1">OFFSET('42p stat'!$K$1,A20*20,1)</f>
        <v>70.421645999999996</v>
      </c>
      <c r="H20" s="5">
        <f ca="1">OFFSET('42p stat'!$N$1,A20*20,1)</f>
        <v>37.878402000000001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195.92264000000046</v>
      </c>
      <c r="E21">
        <f ca="1">OFFSET('42p trace'!$S$56,(A21-1)*56,0)-OFFSET('42p stat'!$H$1,A21*20,0)</f>
        <v>7.6963779999999815</v>
      </c>
      <c r="F21">
        <f ca="1">OFFSET('42p stat'!$H$1,A21*20,0)-OFFSET('42p stat'!$K$1,A21*20,0)</f>
        <v>43.125578000000019</v>
      </c>
      <c r="G21">
        <f ca="1">OFFSET('42p stat'!$K$1,A21*20,0)-OFFSET('42p stat'!$N$1,A21*20,0)</f>
        <v>833.35265199999992</v>
      </c>
      <c r="H21">
        <f ca="1">OFFSET('42p stat'!$N$1,A21*20,0)</f>
        <v>111.96355200000001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58930.653499358748</v>
      </c>
      <c r="E22" s="5">
        <f ca="1">OFFSET('42p trace'!$V$56,(A22-1)*56,0)</f>
        <v>5975.2344677343999</v>
      </c>
      <c r="F22" s="5">
        <f ca="1">OFFSET('42p stat'!$H$1,A22*20,1)</f>
        <v>5892.659987</v>
      </c>
      <c r="G22" s="5">
        <f ca="1">OFFSET('42p stat'!$K$1,A22*20,1)</f>
        <v>5882.0967339999997</v>
      </c>
      <c r="H22" s="5">
        <f ca="1">OFFSET('42p stat'!$N$1,A22*20,1)</f>
        <v>1.6907999999999999E-2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170.33030000000002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17097.568208329994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23.886360000000025</v>
      </c>
      <c r="E25">
        <f ca="1">OFFSET('42p trace'!$S$56,(A25-1)*56,0)-OFFSET('42p stat'!$H$1,A25*20,0)</f>
        <v>21.387757999999977</v>
      </c>
      <c r="F25">
        <f ca="1">OFFSET('42p stat'!$H$1,A25*20,0)-OFFSET('42p stat'!$K$1,A25*20,0)</f>
        <v>119.73204800000001</v>
      </c>
      <c r="G25">
        <f ca="1">OFFSET('42p stat'!$K$1,A25*20,0)-OFFSET('42p stat'!$N$1,A25*20,0)</f>
        <v>6.9819339999999999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18229.232318569982</v>
      </c>
      <c r="E26" s="5">
        <f ca="1">OFFSET('42p trace'!$V$56,(A26-1)*56,0)</f>
        <v>8.9894317123999947</v>
      </c>
      <c r="F26" s="5">
        <f ca="1">OFFSET('42p stat'!$H$1,A26*20,1)</f>
        <v>4.4645999999999998E-2</v>
      </c>
      <c r="G26" s="5">
        <f ca="1">OFFSET('42p stat'!$K$1,A26*20,1)</f>
        <v>5.7899999999999998E-4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23.479860000000059</v>
      </c>
      <c r="E27">
        <f ca="1">OFFSET('42p trace'!$S$56,(A27-1)*56,0)-OFFSET('42p stat'!$H$1,A27*20,0)</f>
        <v>20.38906099999997</v>
      </c>
      <c r="F27">
        <f ca="1">OFFSET('42p stat'!$H$1,A27*20,0)-OFFSET('42p stat'!$K$1,A27*20,0)</f>
        <v>119.08008700000001</v>
      </c>
      <c r="G27">
        <f ca="1">OFFSET('42p stat'!$K$1,A27*20,0)-OFFSET('42p stat'!$N$1,A27*20,0)</f>
        <v>6.2058119999999999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19111.229616107594</v>
      </c>
      <c r="E28" s="5">
        <f ca="1">OFFSET('42p trace'!$V$56,(A28-1)*56,0)</f>
        <v>3.9955129984000006</v>
      </c>
      <c r="F28" s="5">
        <f ca="1">OFFSET('42p stat'!$H$1,A28*20,1)</f>
        <v>5.1390000000000003E-3</v>
      </c>
      <c r="G28" s="5">
        <f ca="1">OFFSET('42p stat'!$K$1,A28*20,1)</f>
        <v>5.8999999999999998E-5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  <c r="P30" t="s">
        <v>143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24.559940000000012</v>
      </c>
      <c r="E31" s="5">
        <f ca="1">OFFSET('42p trace'!$S$56,(A31-1)*56,0)-OFFSET('42p stat'!$H$1,A31*20,0)</f>
        <v>22.896209000000027</v>
      </c>
      <c r="F31" s="5">
        <f ca="1">OFFSET('42p stat'!$H$1,A31*20,0)-OFFSET('42p stat'!$K$1,A31*20,0)</f>
        <v>37.405602999999999</v>
      </c>
      <c r="G31" s="5">
        <f ca="1">OFFSET('42p stat'!$K$1,A31*20,0)-OFFSET('42p stat'!$N$1,A31*20,0)</f>
        <v>6.981617</v>
      </c>
      <c r="H31" s="5">
        <f ca="1">OFFSET('42p stat'!$N$1,A31*20,0)</f>
        <v>85.186010999999993</v>
      </c>
      <c r="I31" s="5"/>
      <c r="J31" s="5">
        <f ca="1">SUM(E31:H31)</f>
        <v>152.46944000000002</v>
      </c>
      <c r="K31" s="10">
        <f ca="1">G31/J31</f>
        <v>4.5790271152042004E-2</v>
      </c>
      <c r="L31">
        <f ca="1">$K$29*POWER(K31,2)*SQRT(G138/(POWER(G31,2)*$L$29)+J138/(POWER(J31,2)*$L$29))</f>
        <v>1.1675689793482988E-5</v>
      </c>
      <c r="N31" s="12">
        <f ca="1">SUM(E31:H31)</f>
        <v>152.46944000000002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169.34575999999998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21.236979999999988</v>
      </c>
      <c r="E33" s="5">
        <f ca="1">OFFSET('42p trace'!$S$56,(A33-1)*56,0)-OFFSET('42p stat'!$H$1,A33*20,0)</f>
        <v>23.499040999999977</v>
      </c>
      <c r="F33" s="5">
        <f ca="1">OFFSET('42p stat'!$H$1,A33*20,0)-OFFSET('42p stat'!$K$1,A33*20,0)</f>
        <v>37.288043000000002</v>
      </c>
      <c r="G33" s="5">
        <f ca="1">OFFSET('42p stat'!$K$1,A33*20,0)-OFFSET('42p stat'!$N$1,A33*20,0)</f>
        <v>15.131035000000011</v>
      </c>
      <c r="H33" s="5">
        <f ca="1">OFFSET('42p stat'!$N$1,A33*20,0)</f>
        <v>84.906600999999995</v>
      </c>
      <c r="I33" s="5"/>
      <c r="J33" s="5">
        <f t="shared" ca="1" si="0"/>
        <v>160.82471999999999</v>
      </c>
      <c r="K33" s="10">
        <f ca="1">G33/J33</f>
        <v>9.4084012706504405E-2</v>
      </c>
      <c r="L33">
        <f ca="1">$K$29*POWER(K33,2)*SQRT(G140/(POWER(G33,2)*$L$29)+J140/(POWER(J33,2)*$L$29))</f>
        <v>2.0547319580953768E-4</v>
      </c>
      <c r="N33" s="12">
        <f t="shared" ca="1" si="2"/>
        <v>160.82471999999999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24.816899999999976</v>
      </c>
      <c r="E34" s="5">
        <f ca="1">OFFSET('42p trace'!$S$56,(A34-1)*56,0)-OFFSET('42p stat'!$H$1,A34*20,0)</f>
        <v>22.50275000000002</v>
      </c>
      <c r="F34" s="5">
        <f ca="1">OFFSET('42p stat'!$H$1,A34*20,0)-OFFSET('42p stat'!$K$1,A34*20,0)</f>
        <v>33.617964999999984</v>
      </c>
      <c r="G34" s="5">
        <f ca="1">OFFSET('42p stat'!$K$1,A34*20,0)-OFFSET('42p stat'!$N$1,A34*20,0)</f>
        <v>40.481879000000006</v>
      </c>
      <c r="H34" s="5">
        <f ca="1">OFFSET('42p stat'!$N$1,A34*20,0)</f>
        <v>85.420625999999999</v>
      </c>
      <c r="I34" s="5"/>
      <c r="J34" s="5">
        <f t="shared" ca="1" si="0"/>
        <v>182.02322000000001</v>
      </c>
      <c r="K34" s="10">
        <f t="shared" ca="1" si="1"/>
        <v>0.22239953232340359</v>
      </c>
      <c r="L34">
        <f ca="1">$K$29*POWER(K34,2)*SQRT(G141/(POWER(G34,2)*$L$29)+J141/(POWER(J34,2)*$L$29))</f>
        <v>1.973187261785245E-4</v>
      </c>
      <c r="N34" s="12">
        <f t="shared" ca="1" si="2"/>
        <v>182.02322000000001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39.445679999999953</v>
      </c>
      <c r="E35" s="5">
        <f ca="1">OFFSET('42p trace'!$S$56,(A35-1)*56,0)-OFFSET('42p stat'!$H$1,A35*20,0)</f>
        <v>21.588584999999995</v>
      </c>
      <c r="F35" s="5">
        <f ca="1">OFFSET('42p stat'!$H$1,A35*20,0)-OFFSET('42p stat'!$K$1,A35*20,0)</f>
        <v>37.423562000000004</v>
      </c>
      <c r="G35" s="5">
        <f ca="1">OFFSET('42p stat'!$K$1,A35*20,0)-OFFSET('42p stat'!$N$1,A35*20,0)</f>
        <v>40.475875000000002</v>
      </c>
      <c r="H35" s="5">
        <f ca="1">OFFSET('42p stat'!$N$1,A35*20,0)</f>
        <v>95.806477999999998</v>
      </c>
      <c r="I35" s="5"/>
      <c r="J35" s="5">
        <f t="shared" ca="1" si="0"/>
        <v>195.2945</v>
      </c>
      <c r="K35" s="10">
        <f ca="1">E35/J35</f>
        <v>0.11054374291134668</v>
      </c>
      <c r="L35">
        <f ca="1">$K$29*POWER(K35,2)*SQRT(E142/(POWER(E35,2)*$L$29)+J142/(POWER(J35,2)*$L$29))</f>
        <v>2.1060815143140595E-4</v>
      </c>
      <c r="N35" s="12">
        <f t="shared" ca="1" si="2"/>
        <v>195.2945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21.843660000000142</v>
      </c>
      <c r="E36" s="5">
        <f ca="1">OFFSET('42p trace'!$S$56,(A36-1)*56,0)-OFFSET('42p stat'!$H$1,A36*20,0)</f>
        <v>21.029596999999939</v>
      </c>
      <c r="F36" s="5">
        <f ca="1">OFFSET('42p stat'!$H$1,A36*20,0)-OFFSET('42p stat'!$K$1,A36*20,0)</f>
        <v>33.291271999999992</v>
      </c>
      <c r="G36" s="5">
        <f ca="1">OFFSET('42p stat'!$K$1,A36*20,0)-OFFSET('42p stat'!$N$1,A36*20,0)</f>
        <v>38.440459000000004</v>
      </c>
      <c r="H36" s="5">
        <f ca="1">OFFSET('42p stat'!$N$1,A36*20,0)</f>
        <v>85.365691999999996</v>
      </c>
      <c r="I36" s="5"/>
      <c r="J36" s="5">
        <f t="shared" ca="1" si="0"/>
        <v>178.12701999999993</v>
      </c>
      <c r="K36" s="10">
        <f ca="1">E36/J36</f>
        <v>0.11805955660179993</v>
      </c>
      <c r="L36">
        <f ca="1">$K$29*POWER(K36,2)*SQRT(E143/(POWER(E36,2)*$L$29)+J143/(POWER(J36,2)*$L$29))</f>
        <v>9.6726943099057638E-5</v>
      </c>
      <c r="N36" s="12">
        <f t="shared" ca="1" si="2"/>
        <v>178.12701999999993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1.6712600000000037</v>
      </c>
      <c r="E37" s="5">
        <f ca="1">OFFSET('42p trace'!$S$56,(A37-1)*56,0)-OFFSET('42p stat'!$H$1,A37*20,0)</f>
        <v>18.107691000000003</v>
      </c>
      <c r="F37" s="5">
        <f ca="1">OFFSET('42p stat'!$H$1,A37*20,0)-OFFSET('42p stat'!$K$1,A37*20,0)</f>
        <v>9.1865299999999905</v>
      </c>
      <c r="G37" s="5">
        <f ca="1">OFFSET('42p stat'!$K$1,A37*20,0)-OFFSET('42p stat'!$N$1,A37*20,0)</f>
        <v>64.96650600000001</v>
      </c>
      <c r="H37" s="5">
        <f ca="1">OFFSET('42p stat'!$N$1,A37*20,0)</f>
        <v>20.058572999999999</v>
      </c>
      <c r="I37" s="5"/>
      <c r="J37" s="5">
        <f t="shared" ca="1" si="0"/>
        <v>112.3193</v>
      </c>
      <c r="K37" s="10">
        <f t="shared" ca="1" si="1"/>
        <v>0.57840910689436287</v>
      </c>
      <c r="L37">
        <f t="shared" ref="L37:L43" ca="1" si="3">$K$29*POWER(K37,2)*SQRT(G144/(POWER(G37,2)*$L$29)+J144/(POWER(J37,2)*$L$29))</f>
        <v>1.6728234787833551E-3</v>
      </c>
      <c r="N37" s="12">
        <f t="shared" ca="1" si="2"/>
        <v>112.3193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119.11780600000003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22.439399999999949</v>
      </c>
      <c r="E39" s="5">
        <f ca="1">OFFSET('42p trace'!$S$56,(A39-1)*56,0)-OFFSET('42p stat'!$H$1,A39*20,0)</f>
        <v>19.486866000000049</v>
      </c>
      <c r="F39" s="5">
        <f ca="1">OFFSET('42p stat'!$H$1,A39*20,0)-OFFSET('42p stat'!$K$1,A39*20,0)</f>
        <v>10.863097999999994</v>
      </c>
      <c r="G39" s="5">
        <f ca="1">OFFSET('42p stat'!$K$1,A39*20,0)-OFFSET('42p stat'!$N$1,A39*20,0)</f>
        <v>64.735498000000007</v>
      </c>
      <c r="H39" s="5">
        <f ca="1">OFFSET('42p stat'!$N$1,A39*20,0)</f>
        <v>23.720098</v>
      </c>
      <c r="I39" s="5"/>
      <c r="J39" s="5">
        <f t="shared" ca="1" si="0"/>
        <v>118.80556000000004</v>
      </c>
      <c r="K39" s="10">
        <f t="shared" ca="1" si="1"/>
        <v>0.54488609792336307</v>
      </c>
      <c r="L39">
        <f t="shared" ca="1" si="3"/>
        <v>1.7587709767894404E-2</v>
      </c>
      <c r="N39" s="12">
        <f t="shared" ca="1" si="2"/>
        <v>118.80556000000004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195.92264000000046</v>
      </c>
      <c r="E40" s="5">
        <f ca="1">OFFSET('42p trace'!$S$56,(A40-1)*56,0)-OFFSET('42p stat'!$H$1,A40*20,0)</f>
        <v>7.6963779999999815</v>
      </c>
      <c r="F40" s="5">
        <f ca="1">OFFSET('42p stat'!$H$1,A40*20,0)-OFFSET('42p stat'!$K$1,A40*20,0)</f>
        <v>43.125578000000019</v>
      </c>
      <c r="G40" s="5">
        <f ca="1">OFFSET('42p stat'!$K$1,A40*20,0)-OFFSET('42p stat'!$N$1,A40*20,0)</f>
        <v>833.35265199999992</v>
      </c>
      <c r="H40" s="5">
        <f ca="1">OFFSET('42p stat'!$N$1,A40*20,0)</f>
        <v>111.96355200000001</v>
      </c>
      <c r="I40" s="5"/>
      <c r="J40" s="5">
        <f t="shared" ca="1" si="0"/>
        <v>996.13815999999997</v>
      </c>
      <c r="K40" s="10">
        <f t="shared" ca="1" si="1"/>
        <v>0.83658340325000691</v>
      </c>
      <c r="L40">
        <f t="shared" ca="1" si="3"/>
        <v>3.1495140270805085E-2</v>
      </c>
      <c r="N40" s="12">
        <f t="shared" ca="1" si="2"/>
        <v>996.13815999999997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170.33030000000002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23.886360000000025</v>
      </c>
      <c r="E42" s="5">
        <f ca="1">OFFSET('42p trace'!$S$56,(A42-1)*56,0)-OFFSET('42p stat'!$H$1,A42*20,0)</f>
        <v>21.387757999999977</v>
      </c>
      <c r="F42" s="5">
        <f ca="1">OFFSET('42p stat'!$H$1,A42*20,0)-OFFSET('42p stat'!$K$1,A42*20,0)</f>
        <v>119.73204800000001</v>
      </c>
      <c r="G42" s="5">
        <f ca="1">OFFSET('42p stat'!$K$1,A42*20,0)-OFFSET('42p stat'!$N$1,A42*20,0)</f>
        <v>6.9819339999999999</v>
      </c>
      <c r="H42" s="5">
        <f ca="1">OFFSET('42p stat'!$N$1,A42*20,0)</f>
        <v>0</v>
      </c>
      <c r="I42" s="5"/>
      <c r="J42" s="5">
        <f t="shared" ca="1" si="0"/>
        <v>148.10173999999998</v>
      </c>
      <c r="K42" s="10">
        <f t="shared" ca="1" si="1"/>
        <v>4.7142822224776025E-2</v>
      </c>
      <c r="L42">
        <f t="shared" ca="1" si="3"/>
        <v>1.268151029970159E-5</v>
      </c>
      <c r="N42" s="12">
        <f t="shared" ca="1" si="2"/>
        <v>148.10173999999998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23.479860000000059</v>
      </c>
      <c r="E43" s="5">
        <f ca="1">OFFSET('42p trace'!$S$56,(A43-1)*56,0)-OFFSET('42p stat'!$H$1,A43*20,0)</f>
        <v>20.38906099999997</v>
      </c>
      <c r="F43" s="5">
        <f ca="1">OFFSET('42p stat'!$H$1,A43*20,0)-OFFSET('42p stat'!$K$1,A43*20,0)</f>
        <v>119.08008700000001</v>
      </c>
      <c r="G43" s="5">
        <f ca="1">OFFSET('42p stat'!$K$1,A43*20,0)-OFFSET('42p stat'!$N$1,A43*20,0)</f>
        <v>6.2058119999999999</v>
      </c>
      <c r="H43" s="5">
        <f ca="1">OFFSET('42p stat'!$N$1,A43*20,0)</f>
        <v>0</v>
      </c>
      <c r="I43" s="5"/>
      <c r="J43" s="5">
        <f t="shared" ca="1" si="0"/>
        <v>145.67495999999997</v>
      </c>
      <c r="K43" s="10">
        <f t="shared" ca="1" si="1"/>
        <v>4.260040297934526E-2</v>
      </c>
      <c r="L43">
        <f t="shared" ca="1" si="3"/>
        <v>6.9348906410072156E-6</v>
      </c>
      <c r="N43" s="12">
        <f t="shared" ca="1" si="2"/>
        <v>145.67495999999997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21.49280000000013</v>
      </c>
      <c r="E44" s="5">
        <f ca="1">OFFSET('42p trace'!$S$56,(A44-1)*56,0)-OFFSET('42p stat'!$H$1,A44*20,0)</f>
        <v>20.602618999999947</v>
      </c>
      <c r="F44" s="5">
        <f ca="1">OFFSET('42p stat'!$H$1,A44*20,0)-OFFSET('42p stat'!$K$1,A44*20,0)</f>
        <v>113.10477799999998</v>
      </c>
      <c r="G44" s="5">
        <f ca="1">OFFSET('42p stat'!$K$1,A44*20,0)-OFFSET('42p stat'!$N$1,A44*20,0)</f>
        <v>40.500863000000003</v>
      </c>
      <c r="H44" s="5">
        <f ca="1">OFFSET('42p stat'!$N$1,A44*20,0)</f>
        <v>0</v>
      </c>
      <c r="I44" s="5"/>
      <c r="J44" s="5">
        <f t="shared" ca="1" si="0"/>
        <v>174.20825999999994</v>
      </c>
      <c r="K44" s="10">
        <f t="shared" ref="K44:K49" ca="1" si="5">G44/J44</f>
        <v>0.23248531958243551</v>
      </c>
      <c r="L44">
        <f t="shared" ref="L44:L76" ca="1" si="6">$K$29*POWER(K44,2)*SQRT(G190/(POWER(G44,2)*$L$29)+J190/(POWER(J44,2)*$L$29))</f>
        <v>0</v>
      </c>
      <c r="N44" s="12">
        <f t="shared" ca="1" si="2"/>
        <v>174.20825999999994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22.510680000000065</v>
      </c>
      <c r="E45" s="5">
        <f ca="1">OFFSET('42p trace'!$S$56,(A45-1)*56,0)-OFFSET('42p stat'!$H$1,A45*20,0)</f>
        <v>20.841679999999968</v>
      </c>
      <c r="F45" s="5">
        <f ca="1">OFFSET('42p stat'!$H$1,A45*20,0)-OFFSET('42p stat'!$K$1,A45*20,0)</f>
        <v>112.96975400000002</v>
      </c>
      <c r="G45" s="5">
        <f ca="1">OFFSET('42p stat'!$K$1,A45*20,0)-OFFSET('42p stat'!$N$1,A45*20,0)</f>
        <v>38.473965999999997</v>
      </c>
      <c r="H45" s="5">
        <f ca="1">OFFSET('42p stat'!$N$1,A45*20,0)</f>
        <v>0</v>
      </c>
      <c r="I45" s="5"/>
      <c r="J45" s="5">
        <f t="shared" ca="1" si="0"/>
        <v>172.28539999999998</v>
      </c>
      <c r="K45" s="10">
        <f t="shared" ca="1" si="5"/>
        <v>0.2233153012385263</v>
      </c>
      <c r="L45">
        <f t="shared" ca="1" si="6"/>
        <v>0</v>
      </c>
      <c r="N45" s="12">
        <f t="shared" ca="1" si="2"/>
        <v>172.28539999999998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23.399559999999951</v>
      </c>
      <c r="E46" s="5">
        <f ca="1">OFFSET('42p trace'!$S$56,(A46-1)*56,0)-OFFSET('42p stat'!$H$1,A46*20,0)</f>
        <v>21.373239000000041</v>
      </c>
      <c r="F46" s="5">
        <f ca="1">OFFSET('42p stat'!$H$1,A46*20,0)-OFFSET('42p stat'!$K$1,A46*20,0)</f>
        <v>130.12189499999999</v>
      </c>
      <c r="G46" s="5">
        <f ca="1">OFFSET('42p stat'!$K$1,A46*20,0)-OFFSET('42p stat'!$N$1,A46*20,0)</f>
        <v>40.497546</v>
      </c>
      <c r="H46" s="5">
        <f ca="1">OFFSET('42p stat'!$N$1,A46*20,0)</f>
        <v>0</v>
      </c>
      <c r="I46" s="5"/>
      <c r="J46" s="5">
        <f t="shared" ca="1" si="0"/>
        <v>191.99268000000004</v>
      </c>
      <c r="K46" s="10">
        <f t="shared" ca="1" si="5"/>
        <v>0.21093276056149637</v>
      </c>
      <c r="L46">
        <f t="shared" ca="1" si="6"/>
        <v>0</v>
      </c>
      <c r="N46" s="12">
        <f t="shared" ca="1" si="2"/>
        <v>191.99268000000004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119.66480000000001</v>
      </c>
      <c r="E47" s="5">
        <f ca="1">OFFSET('42p trace'!$S$56,(A47-1)*56,0)-OFFSET('42p stat'!$H$1,A47*20,0)</f>
        <v>0.45097200000054727</v>
      </c>
      <c r="F47" s="5">
        <f ca="1">OFFSET('42p stat'!$H$1,A47*20,0)-OFFSET('42p stat'!$K$1,A47*20,0)</f>
        <v>10.101814999999988</v>
      </c>
      <c r="G47" s="5">
        <f ca="1">OFFSET('42p stat'!$K$1,A47*20,0)-OFFSET('42p stat'!$N$1,A47*20,0)</f>
        <v>2480.9009209999999</v>
      </c>
      <c r="H47" s="5">
        <f ca="1">OFFSET('42p stat'!$N$1,A47*20,0)</f>
        <v>21.319891999999999</v>
      </c>
      <c r="I47" s="5"/>
      <c r="J47" s="5">
        <f t="shared" ca="1" si="0"/>
        <v>2512.7736000000004</v>
      </c>
      <c r="K47" s="10">
        <f t="shared" ca="1" si="5"/>
        <v>0.98731573787626525</v>
      </c>
      <c r="L47" t="e">
        <f t="shared" ca="1" si="6"/>
        <v>#VALUE!</v>
      </c>
      <c r="N47" s="12">
        <f t="shared" ca="1" si="2"/>
        <v>2512.7736000000004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981.97209999999973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6"/>
        <v>#DIV/0!</v>
      </c>
      <c r="N48" s="12">
        <f t="shared" ca="1" si="2"/>
        <v>0</v>
      </c>
      <c r="P48">
        <v>0</v>
      </c>
    </row>
    <row r="49" spans="1:16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0.38400000000069667</v>
      </c>
      <c r="E49" s="5">
        <f ca="1">OFFSET('42p trace'!$S$56,(A49-1)*56,0)-OFFSET('42p stat'!$H$1,A49*20,0)</f>
        <v>0.45565499999975145</v>
      </c>
      <c r="F49" s="5">
        <f ca="1">OFFSET('42p stat'!$H$1,A49*20,0)-OFFSET('42p stat'!$K$1,A49*20,0)</f>
        <v>10.500175000000127</v>
      </c>
      <c r="G49" s="5">
        <f ca="1">OFFSET('42p stat'!$K$1,A49*20,0)-OFFSET('42p stat'!$N$1,A49*20,0)</f>
        <v>1166.7274729999999</v>
      </c>
      <c r="H49" s="5">
        <f ca="1">OFFSET('42p stat'!$N$1,A49*20,0)</f>
        <v>22.153296999999998</v>
      </c>
      <c r="I49" s="5"/>
      <c r="J49" s="5">
        <f t="shared" ca="1" si="0"/>
        <v>1199.8365999999999</v>
      </c>
      <c r="K49" s="10">
        <f t="shared" ca="1" si="5"/>
        <v>0.97240530335547359</v>
      </c>
      <c r="L49">
        <f t="shared" ca="1" si="6"/>
        <v>0</v>
      </c>
      <c r="N49" s="12">
        <f t="shared" ca="1" si="2"/>
        <v>1199.8365999999999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2553.2784000000047</v>
      </c>
      <c r="E50" s="5">
        <f ca="1">OFFSET('42p trace'!$S$56,(A50-1)*56,0)-OFFSET('42p stat'!$H$1,A50*20,0)</f>
        <v>10.836126999998669</v>
      </c>
      <c r="F50" s="5">
        <f ca="1">OFFSET('42p stat'!$H$1,A50*20,0)-OFFSET('42p stat'!$K$1,A50*20,0)</f>
        <v>16.404434000000037</v>
      </c>
      <c r="G50" s="5">
        <f ca="1">OFFSET('42p stat'!$K$1,A50*20,0)-OFFSET('42p stat'!$N$1,A50*20,0)</f>
        <v>9039.8252440000015</v>
      </c>
      <c r="H50" s="5">
        <f ca="1">OFFSET('42p stat'!$N$1,A50*20,0)</f>
        <v>63.649794999999997</v>
      </c>
      <c r="I50" s="5"/>
      <c r="J50" s="5">
        <f t="shared" ca="1" si="0"/>
        <v>9130.7155999999995</v>
      </c>
      <c r="K50" s="10">
        <f t="shared" ref="K50:K59" ca="1" si="7">G50/J50</f>
        <v>0.99004564811984752</v>
      </c>
      <c r="L50">
        <f t="shared" ca="1" si="6"/>
        <v>3.354549428071898E-5</v>
      </c>
      <c r="N50" s="12">
        <f t="shared" ca="1" si="2"/>
        <v>9130.7155999999995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0.42640000000119471</v>
      </c>
      <c r="E51" s="5">
        <f ca="1">OFFSET('42p trace'!$S$56,(A51-1)*56,0)-OFFSET('42p stat'!$H$1,A51*20,0)</f>
        <v>10.20437099999981</v>
      </c>
      <c r="F51" s="5">
        <f ca="1">OFFSET('42p stat'!$H$1,A51*20,0)-OFFSET('42p stat'!$K$1,A51*20,0)</f>
        <v>13.19654300000002</v>
      </c>
      <c r="G51" s="5">
        <f ca="1">OFFSET('42p stat'!$K$1,A51*20,0)-OFFSET('42p stat'!$N$1,A51*20,0)</f>
        <v>7905.4810170000001</v>
      </c>
      <c r="H51" s="5">
        <f ca="1">OFFSET('42p stat'!$N$1,A51*20,0)</f>
        <v>52.586669000000001</v>
      </c>
      <c r="I51" s="5"/>
      <c r="J51" s="5">
        <f t="shared" ca="1" si="0"/>
        <v>7981.4686000000002</v>
      </c>
      <c r="K51" s="10">
        <f t="shared" ca="1" si="7"/>
        <v>0.99047949859753881</v>
      </c>
      <c r="L51">
        <f t="shared" ca="1" si="6"/>
        <v>2.9145465625528436E-5</v>
      </c>
      <c r="N51" s="12">
        <f t="shared" ca="1" si="2"/>
        <v>7981.4686000000002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121.98259999999982</v>
      </c>
      <c r="E52" s="5">
        <f ca="1">OFFSET('42p trace'!$S$56,(A52-1)*56,0)-OFFSET('42p stat'!$H$1,A52*20,0)</f>
        <v>0.433954999999969</v>
      </c>
      <c r="F52" s="5">
        <f ca="1">OFFSET('42p stat'!$H$1,A52*20,0)-OFFSET('42p stat'!$K$1,A52*20,0)</f>
        <v>9.6445000000001073</v>
      </c>
      <c r="G52" s="5">
        <f ca="1">OFFSET('42p stat'!$K$1,A52*20,0)-OFFSET('42p stat'!$N$1,A52*20,0)</f>
        <v>1498.0553129999998</v>
      </c>
      <c r="H52" s="5">
        <f ca="1">OFFSET('42p stat'!$N$1,A52*20,0)</f>
        <v>20.936831999999999</v>
      </c>
      <c r="I52" s="5"/>
      <c r="J52" s="5">
        <f t="shared" ca="1" si="0"/>
        <v>1529.0706</v>
      </c>
      <c r="K52" s="10">
        <f t="shared" ca="1" si="7"/>
        <v>0.97971624920392808</v>
      </c>
      <c r="L52">
        <f t="shared" ca="1" si="6"/>
        <v>1.1283769219880151E-4</v>
      </c>
      <c r="N52" s="12">
        <f t="shared" ca="1" si="2"/>
        <v>1529.0706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0.32380000000011933</v>
      </c>
      <c r="E53" s="5">
        <f ca="1">OFFSET('42p trace'!$S$56,(A53-1)*56,0)-OFFSET('42p stat'!$H$1,A53*20,0)</f>
        <v>0.41268800000034389</v>
      </c>
      <c r="F53" s="5">
        <f ca="1">OFFSET('42p stat'!$H$1,A53*20,0)-OFFSET('42p stat'!$K$1,A53*20,0)</f>
        <v>9.3603189999998904</v>
      </c>
      <c r="G53" s="5">
        <f ca="1">OFFSET('42p stat'!$K$1,A53*20,0)-OFFSET('42p stat'!$N$1,A53*20,0)</f>
        <v>1056.6883500000001</v>
      </c>
      <c r="H53" s="5">
        <f ca="1">OFFSET('42p stat'!$N$1,A53*20,0)</f>
        <v>20.316443</v>
      </c>
      <c r="I53" s="5"/>
      <c r="J53" s="5">
        <f t="shared" ca="1" si="0"/>
        <v>1086.7778000000003</v>
      </c>
      <c r="K53" s="10">
        <f t="shared" ca="1" si="7"/>
        <v>0.97231315361797033</v>
      </c>
      <c r="L53">
        <f t="shared" ca="1" si="6"/>
        <v>9.2998645509653318E-5</v>
      </c>
      <c r="N53" s="12">
        <f t="shared" ca="1" si="2"/>
        <v>1086.7778000000003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122.18699999999944</v>
      </c>
      <c r="E54" s="5">
        <f ca="1">OFFSET('42p trace'!$S$56,(A54-1)*56,0)-OFFSET('42p stat'!$H$1,A54*20,0)</f>
        <v>0.42405500000040774</v>
      </c>
      <c r="F54" s="5">
        <f ca="1">OFFSET('42p stat'!$H$1,A54*20,0)-OFFSET('42p stat'!$K$1,A54*20,0)</f>
        <v>10.303984000000128</v>
      </c>
      <c r="G54" s="5">
        <f ca="1">OFFSET('42p stat'!$K$1,A54*20,0)-OFFSET('42p stat'!$N$1,A54*20,0)</f>
        <v>2312.5627399999998</v>
      </c>
      <c r="H54" s="5">
        <f ca="1">OFFSET('42p stat'!$N$1,A54*20,0)</f>
        <v>22.932421000000001</v>
      </c>
      <c r="I54" s="5"/>
      <c r="J54" s="5">
        <f t="shared" ca="1" si="0"/>
        <v>2346.2232000000004</v>
      </c>
      <c r="K54" s="10">
        <f t="shared" ca="1" si="7"/>
        <v>0.98565334278511929</v>
      </c>
      <c r="L54">
        <f t="shared" ca="1" si="6"/>
        <v>9.2618099023322514E-5</v>
      </c>
      <c r="N54" s="12">
        <f t="shared" ca="1" si="2"/>
        <v>2346.2232000000004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929.95834000000002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7"/>
        <v>#DIV/0!</v>
      </c>
      <c r="L55" t="e">
        <f t="shared" ca="1" si="6"/>
        <v>#DIV/0!</v>
      </c>
      <c r="N55" s="12">
        <f t="shared" ca="1" si="2"/>
        <v>0</v>
      </c>
      <c r="P55">
        <v>0</v>
      </c>
    </row>
    <row r="56" spans="1:16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0.35939999999959582</v>
      </c>
      <c r="E56" s="5">
        <f ca="1">OFFSET('42p trace'!$S$56,(A56-1)*56,0)-OFFSET('42p stat'!$H$1,A56*20,0)</f>
        <v>0.44658100000037848</v>
      </c>
      <c r="F56" s="5">
        <f ca="1">OFFSET('42p stat'!$H$1,A56*20,0)-OFFSET('42p stat'!$K$1,A56*20,0)</f>
        <v>10.888521999999966</v>
      </c>
      <c r="G56" s="5">
        <f ca="1">OFFSET('42p stat'!$K$1,A56*20,0)-OFFSET('42p stat'!$N$1,A56*20,0)</f>
        <v>1104.465365</v>
      </c>
      <c r="H56" s="5">
        <f ca="1">OFFSET('42p stat'!$N$1,A56*20,0)</f>
        <v>24.587531999999999</v>
      </c>
      <c r="I56" s="5"/>
      <c r="J56" s="5">
        <f t="shared" ca="1" si="0"/>
        <v>1140.3880000000004</v>
      </c>
      <c r="K56" s="10">
        <f t="shared" ca="1" si="7"/>
        <v>0.96849963784255855</v>
      </c>
      <c r="L56">
        <f t="shared" ca="1" si="6"/>
        <v>6.4787352951164285E-4</v>
      </c>
      <c r="N56" s="12">
        <f t="shared" ca="1" si="2"/>
        <v>1140.3880000000004</v>
      </c>
      <c r="P56">
        <v>2170.9916000000003</v>
      </c>
    </row>
    <row r="57" spans="1:16" x14ac:dyDescent="0.25">
      <c r="A57">
        <v>27</v>
      </c>
      <c r="C57" t="str">
        <f ca="1">OFFSET('42p stat'!$A$1,A57*20,0)</f>
        <v>CUDA ant par global</v>
      </c>
      <c r="D57" s="5">
        <f ca="1">OFFSET('42p trace'!$R$56,(A57-1)*56,0)-OFFSET('42p trace'!$S$56,(A57-1)*56,0)</f>
        <v>38.352360000000004</v>
      </c>
      <c r="E57" s="5">
        <f ca="1">OFFSET('42p trace'!$S$56,(A57-1)*56,0)-OFFSET('42p stat'!$H$1,A57*20,0)</f>
        <v>20.848092000000008</v>
      </c>
      <c r="F57" s="5">
        <f ca="1">OFFSET('42p stat'!$H$1,A57*20,0)-OFFSET('42p stat'!$K$1,A57*20,0)</f>
        <v>37.415655999999984</v>
      </c>
      <c r="G57" s="5">
        <f ca="1">OFFSET('42p stat'!$K$1,A57*20,0)-OFFSET('42p stat'!$N$1,A57*20,0)</f>
        <v>45.320510000000013</v>
      </c>
      <c r="H57" s="5">
        <f ca="1">OFFSET('42p stat'!$N$1,A57*20,0)</f>
        <v>96.228601999999995</v>
      </c>
      <c r="I57" s="5"/>
      <c r="J57" s="5">
        <f t="shared" ca="1" si="0"/>
        <v>199.81286</v>
      </c>
      <c r="K57" s="10">
        <f t="shared" ca="1" si="7"/>
        <v>0.2268147805901983</v>
      </c>
      <c r="L57">
        <f t="shared" ca="1" si="6"/>
        <v>1.5141699249090238E-3</v>
      </c>
      <c r="N57" s="5">
        <f t="shared" ca="1" si="2"/>
        <v>199.81286</v>
      </c>
    </row>
    <row r="58" spans="1:16" x14ac:dyDescent="0.25">
      <c r="A58">
        <v>28</v>
      </c>
      <c r="C58" t="str">
        <f ca="1">OFFSET('42p stat'!$A$1,A58*20,0)</f>
        <v>CUDA ant add CPU Time global</v>
      </c>
      <c r="D58" s="5">
        <f ca="1">OFFSET('42p trace'!$R$56,(A58-1)*56,0)-OFFSET('42p trace'!$S$56,(A58-1)*56,0)</f>
        <v>43.733459999999937</v>
      </c>
      <c r="E58" s="5">
        <f ca="1">OFFSET('42p trace'!$S$56,(A58-1)*56,0)-OFFSET('42p stat'!$H$1,A58*20,0)</f>
        <v>17.942611000000028</v>
      </c>
      <c r="F58" s="5">
        <f ca="1">OFFSET('42p stat'!$H$1,A58*20,0)-OFFSET('42p stat'!$K$1,A58*20,0)</f>
        <v>9.3834360000000032</v>
      </c>
      <c r="G58" s="5">
        <f ca="1">OFFSET('42p stat'!$K$1,A58*20,0)-OFFSET('42p stat'!$N$1,A58*20,0)</f>
        <v>69.825524000000001</v>
      </c>
      <c r="H58" s="5">
        <f ca="1">OFFSET('42p stat'!$N$1,A58*20,0)</f>
        <v>21.315249000000001</v>
      </c>
      <c r="I58" s="5"/>
      <c r="J58" s="5">
        <f t="shared" ca="1" si="0"/>
        <v>118.46682000000004</v>
      </c>
      <c r="K58" s="10">
        <f t="shared" ca="1" si="7"/>
        <v>0.58940996305969873</v>
      </c>
      <c r="L58">
        <f t="shared" ca="1" si="6"/>
        <v>0</v>
      </c>
      <c r="N58" s="5">
        <f t="shared" ca="1" si="2"/>
        <v>118.46682000000004</v>
      </c>
    </row>
    <row r="59" spans="1:16" x14ac:dyDescent="0.25">
      <c r="A59">
        <v>29</v>
      </c>
      <c r="C59" t="str">
        <f ca="1">OFFSET('42p stat'!$A$1,A59*20,0)</f>
        <v>CUDA opt ant par global</v>
      </c>
      <c r="D59" s="5">
        <f ca="1">OFFSET('42p trace'!$R$56,(A59-1)*56,0)-OFFSET('42p trace'!$S$56,(A59-1)*56,0)</f>
        <v>41.36869999999999</v>
      </c>
      <c r="E59" s="5">
        <f ca="1">OFFSET('42p trace'!$S$56,(A59-1)*56,0)-OFFSET('42p stat'!$H$1,A59*20,0)</f>
        <v>19.679304000000059</v>
      </c>
      <c r="F59" s="5">
        <f ca="1">OFFSET('42p stat'!$H$1,A59*20,0)-OFFSET('42p stat'!$K$1,A59*20,0)</f>
        <v>130.10823199999999</v>
      </c>
      <c r="G59" s="5">
        <f ca="1">OFFSET('42p stat'!$K$1,A59*20,0)-OFFSET('42p stat'!$N$1,A59*20,0)</f>
        <v>45.388824</v>
      </c>
      <c r="H59" s="5">
        <f ca="1">OFFSET('42p stat'!$N$1,A59*20,0)</f>
        <v>0</v>
      </c>
      <c r="I59" s="5"/>
      <c r="J59" s="5">
        <f t="shared" ca="1" si="0"/>
        <v>195.17636000000005</v>
      </c>
      <c r="K59" s="10">
        <f t="shared" ca="1" si="7"/>
        <v>0.23255287679307057</v>
      </c>
      <c r="L59">
        <f t="shared" ca="1" si="6"/>
        <v>7.5115009770515846E-5</v>
      </c>
      <c r="N59" s="5">
        <f t="shared" ca="1" si="2"/>
        <v>195.17636000000005</v>
      </c>
    </row>
    <row r="60" spans="1:16" x14ac:dyDescent="0.25">
      <c r="A60">
        <v>30</v>
      </c>
      <c r="C60" t="str">
        <f ca="1">OFFSET('42p stat'!$A$1,A60*20,0)</f>
        <v>CUDA Const</v>
      </c>
      <c r="D60" s="5">
        <f ca="1">OFFSET('42p trace'!$R$56,(A60-1)*56,0)-OFFSET('42p trace'!$S$56,(A60-1)*56,0)</f>
        <v>42.108740000000012</v>
      </c>
      <c r="E60" s="5">
        <f ca="1">OFFSET('42p trace'!$S$56,(A60-1)*56,0)-OFFSET('42p stat'!$H$1,A60*20,0)</f>
        <v>20.661879000000027</v>
      </c>
      <c r="F60" s="5">
        <f ca="1">OFFSET('42p stat'!$H$1,A60*20,0)-OFFSET('42p stat'!$K$1,A60*20,0)</f>
        <v>37.289399999999986</v>
      </c>
      <c r="G60" s="5">
        <f ca="1">OFFSET('42p stat'!$K$1,A60*20,0)-OFFSET('42p stat'!$N$1,A60*20,0)</f>
        <v>7.2846949999999993</v>
      </c>
      <c r="H60" s="5">
        <f ca="1">OFFSET('42p stat'!$N$1,A60*20,0)</f>
        <v>85.670766</v>
      </c>
      <c r="I60" s="5"/>
      <c r="J60" s="5">
        <f t="shared" ca="1" si="0"/>
        <v>150.90674000000001</v>
      </c>
      <c r="K60" s="10">
        <f t="shared" ref="K60:K80" ca="1" si="8">G60/J60</f>
        <v>4.8272827310430262E-2</v>
      </c>
      <c r="L60">
        <f t="shared" ca="1" si="6"/>
        <v>5.1861501449388911E-6</v>
      </c>
      <c r="N60" s="5">
        <f t="shared" ca="1" si="2"/>
        <v>150.90674000000001</v>
      </c>
    </row>
    <row r="61" spans="1:16" x14ac:dyDescent="0.25">
      <c r="A61">
        <v>31</v>
      </c>
      <c r="C61" t="str">
        <f ca="1">OFFSET('42p stat'!$A$1,A61*20,0)</f>
        <v>CUDA ant Const</v>
      </c>
      <c r="D61" s="5">
        <f ca="1">OFFSET('42p trace'!$R$56,(A61-1)*56,0)-OFFSET('42p trace'!$S$56,(A61-1)*56,0)</f>
        <v>69.006800000000084</v>
      </c>
      <c r="E61" s="5">
        <f ca="1">OFFSET('42p trace'!$S$56,(A61-1)*56,0)-OFFSET('42p stat'!$H$1,A61*20,0)</f>
        <v>20.756678999999991</v>
      </c>
      <c r="F61" s="5">
        <f ca="1">OFFSET('42p stat'!$H$1,A61*20,0)-OFFSET('42p stat'!$K$1,A61*20,0)</f>
        <v>33.788603999999992</v>
      </c>
      <c r="G61" s="5">
        <f ca="1">OFFSET('42p stat'!$K$1,A61*20,0)-OFFSET('42p stat'!$N$1,A61*20,0)</f>
        <v>40.594480000000004</v>
      </c>
      <c r="H61" s="5">
        <f ca="1">OFFSET('42p stat'!$N$1,A61*20,0)</f>
        <v>86.304676999999998</v>
      </c>
      <c r="I61" s="5"/>
      <c r="J61" s="5">
        <f t="shared" ca="1" si="0"/>
        <v>181.44443999999999</v>
      </c>
      <c r="K61" s="10">
        <f t="shared" ca="1" si="8"/>
        <v>0.22372953395540809</v>
      </c>
      <c r="L61">
        <f t="shared" ca="1" si="6"/>
        <v>6.5479110092144915E-5</v>
      </c>
      <c r="N61" s="5">
        <f t="shared" ca="1" si="2"/>
        <v>181.44443999999999</v>
      </c>
    </row>
    <row r="62" spans="1:16" x14ac:dyDescent="0.25">
      <c r="A62">
        <v>32</v>
      </c>
      <c r="C62" t="str">
        <f ca="1">OFFSET('42p stat'!$A$1,A62*20,0)</f>
        <v>CUDA ant par Const</v>
      </c>
      <c r="D62" s="5">
        <f ca="1">OFFSET('42p trace'!$R$56,(A62-1)*56,0)-OFFSET('42p trace'!$S$56,(A62-1)*56,0)</f>
        <v>41.390939999999915</v>
      </c>
      <c r="E62" s="5">
        <f ca="1">OFFSET('42p trace'!$S$56,(A62-1)*56,0)-OFFSET('42p stat'!$H$1,A62*20,0)</f>
        <v>20.834056000000061</v>
      </c>
      <c r="F62" s="5">
        <f ca="1">OFFSET('42p stat'!$H$1,A62*20,0)-OFFSET('42p stat'!$K$1,A62*20,0)</f>
        <v>37.682270999999986</v>
      </c>
      <c r="G62" s="5">
        <f ca="1">OFFSET('42p stat'!$K$1,A62*20,0)-OFFSET('42p stat'!$N$1,A62*20,0)</f>
        <v>40.582916000000012</v>
      </c>
      <c r="H62" s="5">
        <f ca="1">OFFSET('42p stat'!$N$1,A62*20,0)</f>
        <v>96.386156999999997</v>
      </c>
      <c r="I62" s="5"/>
      <c r="J62" s="5">
        <f t="shared" ca="1" si="0"/>
        <v>195.48540000000006</v>
      </c>
      <c r="K62" s="10">
        <f t="shared" ca="1" si="8"/>
        <v>0.20760075176969739</v>
      </c>
      <c r="L62">
        <f t="shared" ca="1" si="6"/>
        <v>5.2721492304799214E-5</v>
      </c>
      <c r="N62" s="5">
        <f t="shared" ca="1" si="2"/>
        <v>195.48540000000006</v>
      </c>
    </row>
    <row r="63" spans="1:16" x14ac:dyDescent="0.25">
      <c r="A63">
        <v>33</v>
      </c>
      <c r="C63" t="str">
        <f ca="1">OFFSET('42p stat'!$A$1,A63*20,0)</f>
        <v>CUDA ant add CPU Const</v>
      </c>
      <c r="D63" s="5">
        <f ca="1">OFFSET('42p trace'!$R$56,(A63-1)*56,0)-OFFSET('42p trace'!$S$56,(A63-1)*56,0)</f>
        <v>44.286140000000003</v>
      </c>
      <c r="E63" s="5">
        <f ca="1">OFFSET('42p trace'!$S$56,(A63-1)*56,0)-OFFSET('42p stat'!$H$1,A63*20,0)</f>
        <v>17.943135000000012</v>
      </c>
      <c r="F63" s="5">
        <f ca="1">OFFSET('42p stat'!$H$1,A63*20,0)-OFFSET('42p stat'!$K$1,A63*20,0)</f>
        <v>9.3246890000000064</v>
      </c>
      <c r="G63" s="5">
        <f ca="1">OFFSET('42p stat'!$K$1,A63*20,0)-OFFSET('42p stat'!$N$1,A63*20,0)</f>
        <v>64.829566</v>
      </c>
      <c r="H63" s="5">
        <f ca="1">OFFSET('42p stat'!$N$1,A63*20,0)</f>
        <v>21.23545</v>
      </c>
      <c r="I63" s="5"/>
      <c r="J63" s="5">
        <f t="shared" ca="1" si="0"/>
        <v>113.33284000000002</v>
      </c>
      <c r="K63" s="10">
        <f t="shared" ca="1" si="8"/>
        <v>0.57202807235749131</v>
      </c>
      <c r="L63">
        <f t="shared" ca="1" si="6"/>
        <v>7.2487363471761311E-4</v>
      </c>
      <c r="N63" s="5">
        <f t="shared" ca="1" si="2"/>
        <v>113.33284000000002</v>
      </c>
    </row>
    <row r="64" spans="1:16" x14ac:dyDescent="0.25">
      <c r="A64">
        <v>34</v>
      </c>
      <c r="C64" t="str">
        <f ca="1">OFFSET('42p stat'!$A$1,A64*20,0)</f>
        <v>CUDA opt Const</v>
      </c>
      <c r="D64" s="5">
        <f ca="1">OFFSET('42p trace'!$R$56,(A64-1)*56,0)-OFFSET('42p trace'!$S$56,(A64-1)*56,0)</f>
        <v>41.469700000000017</v>
      </c>
      <c r="E64" s="5">
        <f ca="1">OFFSET('42p trace'!$S$56,(A64-1)*56,0)-OFFSET('42p stat'!$H$1,A64*20,0)</f>
        <v>19.696763999999973</v>
      </c>
      <c r="F64" s="5">
        <f ca="1">OFFSET('42p stat'!$H$1,A64*20,0)-OFFSET('42p stat'!$K$1,A64*20,0)</f>
        <v>120.19442500000001</v>
      </c>
      <c r="G64" s="5">
        <f ca="1">OFFSET('42p stat'!$K$1,A64*20,0)-OFFSET('42p stat'!$N$1,A64*20,0)</f>
        <v>7.282451</v>
      </c>
      <c r="H64" s="5">
        <f ca="1">OFFSET('42p stat'!$N$1,A64*20,0)</f>
        <v>0</v>
      </c>
      <c r="I64" s="5"/>
      <c r="J64" s="5">
        <f t="shared" ca="1" si="0"/>
        <v>147.17364000000001</v>
      </c>
      <c r="K64" s="10">
        <f t="shared" ca="1" si="8"/>
        <v>4.9482033603300155E-2</v>
      </c>
      <c r="L64">
        <f t="shared" ca="1" si="6"/>
        <v>5.5719896524526009E-4</v>
      </c>
      <c r="N64" s="5">
        <f t="shared" ca="1" si="2"/>
        <v>147.17364000000001</v>
      </c>
    </row>
    <row r="65" spans="1:14" x14ac:dyDescent="0.25">
      <c r="A65">
        <v>35</v>
      </c>
      <c r="C65" t="str">
        <f ca="1">OFFSET('42p stat'!$A$1,A65*20,0)</f>
        <v>CUDA opt ant Const</v>
      </c>
      <c r="D65" s="5">
        <f ca="1">OFFSET('42p trace'!$R$56,(A65-1)*56,0)-OFFSET('42p trace'!$S$56,(A65-1)*56,0)</f>
        <v>41.885499999999922</v>
      </c>
      <c r="E65" s="5">
        <f ca="1">OFFSET('42p trace'!$S$56,(A65-1)*56,0)-OFFSET('42p stat'!$H$1,A65*20,0)</f>
        <v>19.731275000000068</v>
      </c>
      <c r="F65" s="5">
        <f ca="1">OFFSET('42p stat'!$H$1,A65*20,0)-OFFSET('42p stat'!$K$1,A65*20,0)</f>
        <v>113.835444</v>
      </c>
      <c r="G65" s="5">
        <f ca="1">OFFSET('42p stat'!$K$1,A65*20,0)-OFFSET('42p stat'!$N$1,A65*20,0)</f>
        <v>40.576661000000001</v>
      </c>
      <c r="H65" s="5">
        <f ca="1">OFFSET('42p stat'!$N$1,A65*20,0)</f>
        <v>0</v>
      </c>
      <c r="I65" s="5"/>
      <c r="J65" s="5">
        <f t="shared" ca="1" si="0"/>
        <v>174.14338000000006</v>
      </c>
      <c r="K65" s="10">
        <f t="shared" ca="1" si="8"/>
        <v>0.23300719786189969</v>
      </c>
      <c r="L65">
        <f t="shared" ca="1" si="6"/>
        <v>0</v>
      </c>
      <c r="N65" s="5">
        <f t="shared" ca="1" si="2"/>
        <v>174.14338000000006</v>
      </c>
    </row>
    <row r="66" spans="1:14" x14ac:dyDescent="0.25">
      <c r="A66">
        <v>36</v>
      </c>
      <c r="C66" t="str">
        <f ca="1">OFFSET('42p stat'!$A$1,A66*20,0)</f>
        <v>CUDA opt ant par Const</v>
      </c>
      <c r="D66" s="5">
        <f ca="1">OFFSET('42p trace'!$R$56,(A66-1)*56,0)-OFFSET('42p trace'!$S$56,(A66-1)*56,0)</f>
        <v>42.173219999999986</v>
      </c>
      <c r="E66" s="5">
        <f ca="1">OFFSET('42p trace'!$S$56,(A66-1)*56,0)-OFFSET('42p stat'!$H$1,A66*20,0)</f>
        <v>19.788025000000033</v>
      </c>
      <c r="F66" s="5">
        <f ca="1">OFFSET('42p stat'!$H$1,A66*20,0)-OFFSET('42p stat'!$K$1,A66*20,0)</f>
        <v>130.63535899999999</v>
      </c>
      <c r="G66" s="5">
        <f ca="1">OFFSET('42p stat'!$K$1,A66*20,0)-OFFSET('42p stat'!$N$1,A66*20,0)</f>
        <v>40.567875999999998</v>
      </c>
      <c r="H66" s="5">
        <f ca="1">OFFSET('42p stat'!$N$1,A66*20,0)</f>
        <v>0</v>
      </c>
      <c r="I66" s="5"/>
      <c r="J66" s="5">
        <f t="shared" ca="1" si="0"/>
        <v>190.99126000000001</v>
      </c>
      <c r="K66" s="10">
        <f t="shared" ca="1" si="8"/>
        <v>0.21240697610979684</v>
      </c>
      <c r="L66">
        <f t="shared" ca="1" si="6"/>
        <v>1.6234666828142427E-3</v>
      </c>
      <c r="N66" s="5">
        <f t="shared" ca="1" si="2"/>
        <v>190.99126000000001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177.02938000000003</v>
      </c>
      <c r="E84" s="5">
        <f ca="1">OFFSET('42p trace'!$S$56,(A84-1)*56,0)</f>
        <v>152.46944000000002</v>
      </c>
      <c r="F84" s="5">
        <f ca="1">OFFSET('42p stat'!$H$1,A84*20,0)</f>
        <v>129.57323099999999</v>
      </c>
      <c r="G84" s="5">
        <f ca="1">OFFSET('42p stat'!$K$1,A84*20,0)</f>
        <v>92.167627999999993</v>
      </c>
      <c r="H84" s="5">
        <f ca="1">OFFSET('42p stat'!$N$1,A84*20,0)</f>
        <v>85.186010999999993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169.34575999999998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182.06169999999997</v>
      </c>
      <c r="E86" s="5">
        <f ca="1">OFFSET('42p trace'!$S$56,(A86-1)*56,0)</f>
        <v>160.82471999999999</v>
      </c>
      <c r="F86" s="5">
        <f ca="1">OFFSET('42p stat'!$H$1,A86*20,0)</f>
        <v>137.32567900000001</v>
      </c>
      <c r="G86" s="5">
        <f ca="1">OFFSET('42p stat'!$K$1,A86*20,0)</f>
        <v>100.03763600000001</v>
      </c>
      <c r="H86" s="5">
        <f ca="1">OFFSET('42p stat'!$N$1,A86*20,0)</f>
        <v>84.906600999999995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206.84011999999998</v>
      </c>
      <c r="E87" s="5">
        <f ca="1">OFFSET('42p trace'!$S$56,(A87-1)*56,0)</f>
        <v>182.02322000000001</v>
      </c>
      <c r="F87" s="5">
        <f ca="1">OFFSET('42p stat'!$H$1,A87*20,0)</f>
        <v>159.52046999999999</v>
      </c>
      <c r="G87" s="5">
        <f ca="1">OFFSET('42p stat'!$K$1,A87*20,0)</f>
        <v>125.902505</v>
      </c>
      <c r="H87" s="5">
        <f ca="1">OFFSET('42p stat'!$N$1,A87*20,0)</f>
        <v>85.420625999999999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234.74017999999995</v>
      </c>
      <c r="E88" s="5">
        <f ca="1">OFFSET('42p trace'!$S$56,(A88-1)*56,0)</f>
        <v>195.2945</v>
      </c>
      <c r="F88" s="5">
        <f ca="1">OFFSET('42p stat'!$H$1,A88*20,0)</f>
        <v>173.705915</v>
      </c>
      <c r="G88" s="5">
        <f ca="1">OFFSET('42p stat'!$K$1,A88*20,0)</f>
        <v>136.282353</v>
      </c>
      <c r="H88" s="5">
        <f ca="1">OFFSET('42p stat'!$N$1,A88*20,0)</f>
        <v>95.806477999999998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199.97068000000007</v>
      </c>
      <c r="E89" s="5">
        <f ca="1">OFFSET('42p trace'!$S$56,(A89-1)*56,0)</f>
        <v>178.12701999999993</v>
      </c>
      <c r="F89" s="5">
        <f ca="1">OFFSET('42p stat'!$H$1,A89*20,0)</f>
        <v>157.09742299999999</v>
      </c>
      <c r="G89" s="5">
        <f ca="1">OFFSET('42p stat'!$K$1,A89*20,0)</f>
        <v>123.806151</v>
      </c>
      <c r="H89" s="5">
        <f ca="1">OFFSET('42p stat'!$N$1,A89*20,0)</f>
        <v>85.365691999999996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113.99056</v>
      </c>
      <c r="E90" s="5">
        <f ca="1">OFFSET('42p trace'!$S$56,(A90-1)*56,0)</f>
        <v>112.3193</v>
      </c>
      <c r="F90" s="5">
        <f ca="1">OFFSET('42p stat'!$H$1,A90*20,0)</f>
        <v>94.211608999999996</v>
      </c>
      <c r="G90" s="5">
        <f ca="1">OFFSET('42p stat'!$K$1,A90*20,0)</f>
        <v>85.025079000000005</v>
      </c>
      <c r="H90" s="5">
        <f ca="1">OFFSET('42p stat'!$N$1,A90*20,0)</f>
        <v>20.058572999999999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119.11780600000003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141.24495999999999</v>
      </c>
      <c r="E92" s="5">
        <f ca="1">OFFSET('42p trace'!$S$56,(A92-1)*56,0)</f>
        <v>118.80556000000004</v>
      </c>
      <c r="F92" s="5">
        <f ca="1">OFFSET('42p stat'!$H$1,A92*20,0)</f>
        <v>99.318693999999994</v>
      </c>
      <c r="G92" s="5">
        <f ca="1">OFFSET('42p stat'!$K$1,A92*20,0)</f>
        <v>88.455596</v>
      </c>
      <c r="H92" s="5">
        <f ca="1">OFFSET('42p stat'!$N$1,A92*20,0)</f>
        <v>23.720098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1192.0608000000004</v>
      </c>
      <c r="E93" s="5">
        <f ca="1">OFFSET('42p trace'!$S$56,(A93-1)*56,0)</f>
        <v>996.13815999999997</v>
      </c>
      <c r="F93" s="5">
        <f ca="1">OFFSET('42p stat'!$H$1,A93*20,0)</f>
        <v>988.44178199999999</v>
      </c>
      <c r="G93" s="5">
        <f ca="1">OFFSET('42p stat'!$K$1,A93*20,0)</f>
        <v>945.31620399999997</v>
      </c>
      <c r="H93" s="5">
        <f ca="1">OFFSET('42p stat'!$N$1,A93*20,0)</f>
        <v>111.96355200000001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170.33030000000002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171.9881</v>
      </c>
      <c r="E95" s="5">
        <f ca="1">OFFSET('42p trace'!$S$56,(A95-1)*56,0)</f>
        <v>148.10173999999998</v>
      </c>
      <c r="F95" s="5">
        <f ca="1">OFFSET('42p stat'!$H$1,A95*20,0)</f>
        <v>126.713982</v>
      </c>
      <c r="G95" s="5">
        <f ca="1">OFFSET('42p stat'!$K$1,A95*20,0)</f>
        <v>6.9819339999999999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169.15482000000003</v>
      </c>
      <c r="E96" s="5">
        <f ca="1">OFFSET('42p trace'!$S$56,(A96-1)*56,0)</f>
        <v>145.67495999999997</v>
      </c>
      <c r="F96" s="5">
        <f ca="1">OFFSET('42p stat'!$H$1,A96*20,0)</f>
        <v>125.285899</v>
      </c>
      <c r="G96" s="5">
        <f ca="1">OFFSET('42p stat'!$K$1,A96*20,0)</f>
        <v>6.2058119999999999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195.70106000000007</v>
      </c>
      <c r="E97" s="5">
        <f ca="1">OFFSET('42p trace'!$S$56,(A97-1)*56,0)</f>
        <v>174.20825999999994</v>
      </c>
      <c r="F97" s="5">
        <f ca="1">OFFSET('42p stat'!$H$1,A97*20,0)</f>
        <v>153.60564099999999</v>
      </c>
      <c r="G97" s="5">
        <f ca="1">OFFSET('42p stat'!$K$1,A97*20,0)</f>
        <v>40.500863000000003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194.79608000000005</v>
      </c>
      <c r="E98" s="5">
        <f ca="1">OFFSET('42p trace'!$S$56,(A98-1)*56,0)</f>
        <v>172.28539999999998</v>
      </c>
      <c r="F98" s="5">
        <f ca="1">OFFSET('42p stat'!$H$1,A98*20,0)</f>
        <v>151.44372000000001</v>
      </c>
      <c r="G98" s="5">
        <f ca="1">OFFSET('42p stat'!$K$1,A98*20,0)</f>
        <v>38.473965999999997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215.39223999999999</v>
      </c>
      <c r="E99" s="5">
        <f ca="1">OFFSET('42p trace'!$S$56,(A99-1)*56,0)</f>
        <v>191.99268000000004</v>
      </c>
      <c r="F99" s="5">
        <f ca="1">OFFSET('42p stat'!$H$1,A99*20,0)</f>
        <v>170.61944099999999</v>
      </c>
      <c r="G99" s="5">
        <f ca="1">OFFSET('42p stat'!$K$1,A99*20,0)</f>
        <v>40.497546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2632.4384000000005</v>
      </c>
      <c r="E100" s="5">
        <f ca="1">OFFSET('42p trace'!$S$56,(A100-1)*56,0)</f>
        <v>2512.7736000000004</v>
      </c>
      <c r="F100" s="5">
        <f ca="1">OFFSET('42p stat'!$H$1,A100*20,0)</f>
        <v>2512.3226279999999</v>
      </c>
      <c r="G100" s="5">
        <f ca="1">OFFSET('42p stat'!$K$1,A100*20,0)</f>
        <v>2502.2208129999999</v>
      </c>
      <c r="H100" s="5">
        <f ca="1">OFFSET('42p stat'!$N$1,A100*20,0)</f>
        <v>21.319891999999999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981.97209999999973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1200.2206000000006</v>
      </c>
      <c r="E102" s="5">
        <f ca="1">OFFSET('42p trace'!$S$56,(A102-1)*56,0)</f>
        <v>1199.8365999999999</v>
      </c>
      <c r="F102" s="5">
        <f ca="1">OFFSET('42p stat'!$H$1,A102*20,0)</f>
        <v>1199.3809450000001</v>
      </c>
      <c r="G102" s="5">
        <f ca="1">OFFSET('42p stat'!$K$1,A102*20,0)</f>
        <v>1188.88077</v>
      </c>
      <c r="H102" s="5">
        <f ca="1">OFFSET('42p stat'!$N$1,A102*20,0)</f>
        <v>22.153296999999998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11683.994000000004</v>
      </c>
      <c r="E103" s="5">
        <f ca="1">OFFSET('42p trace'!$S$56,(A103-1)*56,0)</f>
        <v>9130.7155999999995</v>
      </c>
      <c r="F103" s="5">
        <f ca="1">OFFSET('42p stat'!$H$1,A103*20,0)</f>
        <v>9119.8794730000009</v>
      </c>
      <c r="G103" s="5">
        <f ca="1">OFFSET('42p stat'!$K$1,A103*20,0)</f>
        <v>9103.4750390000008</v>
      </c>
      <c r="H103" s="5">
        <f ca="1">OFFSET('42p stat'!$N$1,A103*20,0)</f>
        <v>63.649794999999997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7981.8950000000013</v>
      </c>
      <c r="E104" s="5">
        <f ca="1">OFFSET('42p trace'!$S$56,(A104-1)*56,0)</f>
        <v>7981.4686000000002</v>
      </c>
      <c r="F104" s="5">
        <f ca="1">OFFSET('42p stat'!$H$1,A104*20,0)</f>
        <v>7971.2642290000003</v>
      </c>
      <c r="G104" s="5">
        <f ca="1">OFFSET('42p stat'!$K$1,A104*20,0)</f>
        <v>7958.0676860000003</v>
      </c>
      <c r="H104" s="5">
        <f ca="1">OFFSET('42p stat'!$N$1,A104*20,0)</f>
        <v>52.586669000000001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1651.0531999999998</v>
      </c>
      <c r="E105" s="5">
        <f ca="1">OFFSET('42p trace'!$S$56,(A105-1)*56,0)</f>
        <v>1529.0706</v>
      </c>
      <c r="F105" s="5">
        <f ca="1">OFFSET('42p stat'!$H$1,A105*20,0)</f>
        <v>1528.636645</v>
      </c>
      <c r="G105" s="5">
        <f ca="1">OFFSET('42p stat'!$K$1,A105*20,0)</f>
        <v>1518.9921449999999</v>
      </c>
      <c r="H105" s="5">
        <f ca="1">OFFSET('42p stat'!$N$1,A105*20,0)</f>
        <v>20.936831999999999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1087.1016000000004</v>
      </c>
      <c r="E106" s="5">
        <f ca="1">OFFSET('42p trace'!$S$56,(A106-1)*56,0)</f>
        <v>1086.7778000000003</v>
      </c>
      <c r="F106" s="5">
        <f ca="1">OFFSET('42p stat'!$H$1,A106*20,0)</f>
        <v>1086.365112</v>
      </c>
      <c r="G106" s="5">
        <f ca="1">OFFSET('42p stat'!$K$1,A106*20,0)</f>
        <v>1077.0047930000001</v>
      </c>
      <c r="H106" s="5">
        <f ca="1">OFFSET('42p stat'!$N$1,A106*20,0)</f>
        <v>20.316443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2468.4101999999998</v>
      </c>
      <c r="E107" s="5">
        <f ca="1">OFFSET('42p trace'!$S$56,(A107-1)*56,0)</f>
        <v>2346.2232000000004</v>
      </c>
      <c r="F107" s="5">
        <f ca="1">OFFSET('42p stat'!$H$1,A107*20,0)</f>
        <v>2345.799145</v>
      </c>
      <c r="G107" s="5">
        <f ca="1">OFFSET('42p stat'!$K$1,A107*20,0)</f>
        <v>2335.4951609999998</v>
      </c>
      <c r="H107" s="5">
        <f ca="1">OFFSET('42p stat'!$N$1,A107*20,0)</f>
        <v>22.932421000000001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929.95834000000002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1140.7474</v>
      </c>
      <c r="E109" s="5">
        <f ca="1">OFFSET('42p trace'!$S$56,(A109-1)*56,0)</f>
        <v>1140.3880000000004</v>
      </c>
      <c r="F109" s="5">
        <f ca="1">OFFSET('42p stat'!$H$1,A109*20,0)</f>
        <v>1139.941419</v>
      </c>
      <c r="G109" s="5">
        <f ca="1">OFFSET('42p stat'!$K$1,A109*20,0)</f>
        <v>1129.052897</v>
      </c>
      <c r="H109" s="5">
        <f ca="1">OFFSET('42p stat'!$N$1,A109*20,0)</f>
        <v>24.587531999999999</v>
      </c>
    </row>
    <row r="110" spans="1:8" x14ac:dyDescent="0.25">
      <c r="A110">
        <v>27</v>
      </c>
      <c r="C110" t="str">
        <f ca="1">OFFSET('42p stat'!$A$1,A110*20,0)</f>
        <v>CUDA ant par global</v>
      </c>
      <c r="D110" s="5">
        <f ca="1">OFFSET('42p trace'!$R$56,(A110-1)*56,0)</f>
        <v>238.16522000000001</v>
      </c>
      <c r="E110" s="5">
        <f ca="1">OFFSET('42p trace'!$S$56,(A110-1)*56,0)</f>
        <v>199.81286</v>
      </c>
      <c r="F110" s="5">
        <f ca="1">OFFSET('42p stat'!$H$1,A110*20,0)</f>
        <v>178.96476799999999</v>
      </c>
      <c r="G110" s="5">
        <f ca="1">OFFSET('42p stat'!$K$1,A110*20,0)</f>
        <v>141.54911200000001</v>
      </c>
      <c r="H110" s="5">
        <f ca="1">OFFSET('42p stat'!$N$1,A110*20,0)</f>
        <v>96.228601999999995</v>
      </c>
    </row>
    <row r="111" spans="1:8" x14ac:dyDescent="0.25">
      <c r="A111">
        <v>28</v>
      </c>
      <c r="C111" t="str">
        <f ca="1">OFFSET('42p stat'!$A$1,A111*20,0)</f>
        <v>CUDA ant add CPU Time global</v>
      </c>
      <c r="D111" s="5">
        <f ca="1">OFFSET('42p trace'!$R$56,(A111-1)*56,0)</f>
        <v>162.20027999999996</v>
      </c>
      <c r="E111" s="5">
        <f ca="1">OFFSET('42p trace'!$S$56,(A111-1)*56,0)</f>
        <v>118.46682000000003</v>
      </c>
      <c r="F111" s="5">
        <f ca="1">OFFSET('42p stat'!$H$1,A111*20,0)</f>
        <v>100.524209</v>
      </c>
      <c r="G111" s="5">
        <f ca="1">OFFSET('42p stat'!$K$1,A111*20,0)</f>
        <v>91.140772999999996</v>
      </c>
      <c r="H111" s="5">
        <f ca="1">OFFSET('42p stat'!$N$1,A111*20,0)</f>
        <v>21.315249000000001</v>
      </c>
    </row>
    <row r="112" spans="1:8" x14ac:dyDescent="0.25">
      <c r="A112">
        <v>29</v>
      </c>
      <c r="C112" t="str">
        <f ca="1">OFFSET('42p stat'!$A$1,A112*20,0)</f>
        <v>CUDA opt ant par global</v>
      </c>
      <c r="D112" s="5">
        <f ca="1">OFFSET('42p trace'!$R$56,(A112-1)*56,0)</f>
        <v>236.54506000000003</v>
      </c>
      <c r="E112" s="5">
        <f ca="1">OFFSET('42p trace'!$S$56,(A112-1)*56,0)</f>
        <v>195.17636000000005</v>
      </c>
      <c r="F112" s="5">
        <f ca="1">OFFSET('42p stat'!$H$1,A112*20,0)</f>
        <v>175.49705599999999</v>
      </c>
      <c r="G112" s="5">
        <f ca="1">OFFSET('42p stat'!$K$1,A112*20,0)</f>
        <v>45.388824</v>
      </c>
      <c r="H112" s="5">
        <f ca="1">OFFSET('42p stat'!$N$1,A112*20,0)</f>
        <v>0</v>
      </c>
    </row>
    <row r="113" spans="1:8" x14ac:dyDescent="0.25">
      <c r="A113">
        <v>30</v>
      </c>
      <c r="C113" t="str">
        <f ca="1">OFFSET('42p stat'!$A$1,A113*20,0)</f>
        <v>CUDA Const</v>
      </c>
      <c r="D113" s="5">
        <f ca="1">OFFSET('42p trace'!$R$56,(A113-1)*56,0)</f>
        <v>193.01548000000003</v>
      </c>
      <c r="E113" s="5">
        <f ca="1">OFFSET('42p trace'!$S$56,(A113-1)*56,0)</f>
        <v>150.90674000000001</v>
      </c>
      <c r="F113" s="5">
        <f ca="1">OFFSET('42p stat'!$H$1,A113*20,0)</f>
        <v>130.24486099999999</v>
      </c>
      <c r="G113" s="5">
        <f ca="1">OFFSET('42p stat'!$K$1,A113*20,0)</f>
        <v>92.955461</v>
      </c>
      <c r="H113" s="5">
        <f ca="1">OFFSET('42p stat'!$N$1,A113*20,0)</f>
        <v>85.670766</v>
      </c>
    </row>
    <row r="114" spans="1:8" x14ac:dyDescent="0.25">
      <c r="A114">
        <v>31</v>
      </c>
      <c r="C114" t="str">
        <f ca="1">OFFSET('42p stat'!$A$1,A114*20,0)</f>
        <v>CUDA ant Const</v>
      </c>
      <c r="D114" s="5">
        <f ca="1">OFFSET('42p trace'!$R$56,(A114-1)*56,0)</f>
        <v>250.45124000000007</v>
      </c>
      <c r="E114" s="5">
        <f ca="1">OFFSET('42p trace'!$S$56,(A114-1)*56,0)</f>
        <v>181.44443999999999</v>
      </c>
      <c r="F114" s="5">
        <f ca="1">OFFSET('42p stat'!$H$1,A114*20,0)</f>
        <v>160.68776099999999</v>
      </c>
      <c r="G114" s="5">
        <f ca="1">OFFSET('42p stat'!$K$1,A114*20,0)</f>
        <v>126.899157</v>
      </c>
      <c r="H114" s="5">
        <f ca="1">OFFSET('42p stat'!$N$1,A114*20,0)</f>
        <v>86.304676999999998</v>
      </c>
    </row>
    <row r="115" spans="1:8" x14ac:dyDescent="0.25">
      <c r="A115">
        <v>32</v>
      </c>
      <c r="C115" t="str">
        <f ca="1">OFFSET('42p stat'!$A$1,A115*20,0)</f>
        <v>CUDA ant par Const</v>
      </c>
      <c r="D115" s="5">
        <f ca="1">OFFSET('42p trace'!$R$56,(A115-1)*56,0)</f>
        <v>236.87633999999997</v>
      </c>
      <c r="E115" s="5">
        <f ca="1">OFFSET('42p trace'!$S$56,(A115-1)*56,0)</f>
        <v>195.48540000000006</v>
      </c>
      <c r="F115" s="5">
        <f ca="1">OFFSET('42p stat'!$H$1,A115*20,0)</f>
        <v>174.65134399999999</v>
      </c>
      <c r="G115" s="5">
        <f ca="1">OFFSET('42p stat'!$K$1,A115*20,0)</f>
        <v>136.96907300000001</v>
      </c>
      <c r="H115" s="5">
        <f ca="1">OFFSET('42p stat'!$N$1,A115*20,0)</f>
        <v>96.386156999999997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>
        <f ca="1">OFFSET('42p trace'!$R$56,(A116-1)*56,0)</f>
        <v>157.61898000000002</v>
      </c>
      <c r="E116" s="5">
        <f ca="1">OFFSET('42p trace'!$S$56,(A116-1)*56,0)</f>
        <v>113.33284000000002</v>
      </c>
      <c r="F116" s="5">
        <f ca="1">OFFSET('42p stat'!$H$1,A116*20,0)</f>
        <v>95.389705000000006</v>
      </c>
      <c r="G116" s="5">
        <f ca="1">OFFSET('42p stat'!$K$1,A116*20,0)</f>
        <v>86.065016</v>
      </c>
      <c r="H116" s="5">
        <f ca="1">OFFSET('42p stat'!$N$1,A116*20,0)</f>
        <v>21.23545</v>
      </c>
    </row>
    <row r="117" spans="1:8" x14ac:dyDescent="0.25">
      <c r="A117">
        <v>34</v>
      </c>
      <c r="C117" t="str">
        <f ca="1">OFFSET('42p stat'!$A$1,A117*20,0)</f>
        <v>CUDA opt Const</v>
      </c>
      <c r="D117" s="5">
        <f ca="1">OFFSET('42p trace'!$R$56,(A117-1)*56,0)</f>
        <v>188.64333999999999</v>
      </c>
      <c r="E117" s="5">
        <f ca="1">OFFSET('42p trace'!$S$56,(A117-1)*56,0)</f>
        <v>147.17363999999998</v>
      </c>
      <c r="F117" s="5">
        <f ca="1">OFFSET('42p stat'!$H$1,A117*20,0)</f>
        <v>127.476876</v>
      </c>
      <c r="G117" s="5">
        <f ca="1">OFFSET('42p stat'!$K$1,A117*20,0)</f>
        <v>7.282451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>
        <f ca="1">OFFSET('42p trace'!$R$56,(A118-1)*56,0)</f>
        <v>216.02887999999999</v>
      </c>
      <c r="E118" s="5">
        <f ca="1">OFFSET('42p trace'!$S$56,(A118-1)*56,0)</f>
        <v>174.14338000000006</v>
      </c>
      <c r="F118" s="5">
        <f ca="1">OFFSET('42p stat'!$H$1,A118*20,0)</f>
        <v>154.412105</v>
      </c>
      <c r="G118" s="5">
        <f ca="1">OFFSET('42p stat'!$K$1,A118*20,0)</f>
        <v>40.576661000000001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>
        <f ca="1">OFFSET('42p trace'!$R$56,(A119-1)*56,0)</f>
        <v>233.16448000000003</v>
      </c>
      <c r="E119" s="5">
        <f ca="1">OFFSET('42p trace'!$S$56,(A119-1)*56,0)</f>
        <v>190.99126000000004</v>
      </c>
      <c r="F119" s="5">
        <f ca="1">OFFSET('42p stat'!$H$1,A119*20,0)</f>
        <v>171.20323500000001</v>
      </c>
      <c r="G119" s="5">
        <f ca="1">OFFSET('42p stat'!$K$1,A119*20,0)</f>
        <v>40.567875999999998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19092.964358595593</v>
      </c>
      <c r="E138" s="5">
        <f ca="1">OFFSET('42p trace'!$V$56,(A31-1)*56,0)</f>
        <v>7.1383113664000009</v>
      </c>
      <c r="F138" s="5">
        <f ca="1">OFFSET('42p stat'!$H$1,A138*20,1)</f>
        <v>6.8413000000000002E-2</v>
      </c>
      <c r="G138" s="5">
        <f ca="1">OFFSET('42p stat'!$K$1,A138*20,1)</f>
        <v>4.5430000000000002E-3</v>
      </c>
      <c r="H138" s="5">
        <f ca="1">OFFSET('42p stat'!$N$1,A138*20,1)</f>
        <v>4.0509999999999999E-3</v>
      </c>
      <c r="J138" s="5">
        <f ca="1">SUM(E138:H138)</f>
        <v>7.2153183664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14841.051055942416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16823.619409690018</v>
      </c>
      <c r="E140" s="5">
        <f ca="1">OFFSET('42p trace'!$V$56,(A33-1)*56,0)</f>
        <v>8.0816283615999893</v>
      </c>
      <c r="F140" s="5">
        <f ca="1">OFFSET('42p stat'!$H$1,A140*20,1)</f>
        <v>1.5164329999999999</v>
      </c>
      <c r="G140" s="5">
        <f ca="1">OFFSET('42p stat'!$K$1,A140*20,1)</f>
        <v>1.5073129999999999</v>
      </c>
      <c r="H140" s="5">
        <f ca="1">OFFSET('42p stat'!$N$1,A140*20,1)</f>
        <v>2.4499999999999999E-4</v>
      </c>
      <c r="J140" s="5">
        <f t="shared" ca="1" si="9"/>
        <v>11.105619361599988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19491.233411465615</v>
      </c>
      <c r="E141" s="5">
        <f ca="1">OFFSET('42p trace'!$V$56,(A34-1)*56,0)</f>
        <v>6.7808687316000089</v>
      </c>
      <c r="F141" s="5">
        <f ca="1">OFFSET('42p stat'!$H$1,A141*20,1)</f>
        <v>7.1723999999999996E-2</v>
      </c>
      <c r="G141" s="5">
        <f ca="1">OFFSET('42p stat'!$K$1,A141*20,1)</f>
        <v>4.7199999999999998E-4</v>
      </c>
      <c r="H141" s="5">
        <f ca="1">OFFSET('42p stat'!$N$1,A141*20,1)</f>
        <v>3.6999999999999999E-4</v>
      </c>
      <c r="J141" s="5">
        <f t="shared" ca="1" si="9"/>
        <v>6.853434731600009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30690.389103747606</v>
      </c>
      <c r="E142" s="5">
        <f ca="1">OFFSET('42p trace'!$V$56,(A35-1)*56,0)</f>
        <v>1.7791346499999989</v>
      </c>
      <c r="F142" s="5">
        <f ca="1">OFFSET('42p stat'!$H$1,A142*20,1)</f>
        <v>3.8816999999999997E-2</v>
      </c>
      <c r="G142" s="5">
        <f ca="1">OFFSET('42p stat'!$K$1,A142*20,1)</f>
        <v>2.1752000000000001E-2</v>
      </c>
      <c r="H142" s="5">
        <f ca="1">OFFSET('42p stat'!$N$1,A142*20,1)</f>
        <v>1.9608E-2</v>
      </c>
      <c r="J142" s="5">
        <f t="shared" ca="1" si="9"/>
        <v>1.8593116499999991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16626.06085581757</v>
      </c>
      <c r="E143" s="5">
        <f ca="1">OFFSET('42p trace'!$V$56,(A36-1)*56,0)</f>
        <v>0.27338805959999912</v>
      </c>
      <c r="F143" s="5">
        <f ca="1">OFFSET('42p stat'!$H$1,A143*20,1)</f>
        <v>5.9599999999999996E-4</v>
      </c>
      <c r="G143" s="5">
        <f ca="1">OFFSET('42p stat'!$K$1,A143*20,1)</f>
        <v>1.4999999999999999E-4</v>
      </c>
      <c r="H143" s="5">
        <f ca="1">OFFSET('42p stat'!$N$1,A143*20,1)</f>
        <v>1.2999999999999999E-4</v>
      </c>
      <c r="J143" s="5">
        <f t="shared" ca="1" si="9"/>
        <v>0.27426405959999911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1.2873882064000008</v>
      </c>
      <c r="E144" s="5">
        <f ca="1">OFFSET('42p trace'!$V$56,(A37-1)*56,0)</f>
        <v>1.2599360099999994</v>
      </c>
      <c r="F144" s="5">
        <f ca="1">OFFSET('42p stat'!$H$1,A144*20,1)</f>
        <v>0.77548700000000004</v>
      </c>
      <c r="G144" s="5">
        <f ca="1">OFFSET('42p stat'!$K$1,A144*20,1)</f>
        <v>0.46822200000000003</v>
      </c>
      <c r="H144" s="5">
        <f ca="1">OFFSET('42p stat'!$N$1,A144*20,1)</f>
        <v>0.20195199999999999</v>
      </c>
      <c r="J144" s="5">
        <f t="shared" ca="1" si="9"/>
        <v>2.7055970099999995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18432.207342111757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16142.47594867841</v>
      </c>
      <c r="E146" s="5">
        <f ca="1">OFFSET('42p trace'!$V$56,(A39-1)*56,0)</f>
        <v>169.81788620639145</v>
      </c>
      <c r="F146" s="5">
        <f ca="1">OFFSET('42p stat'!$H$1,A146*20,1)</f>
        <v>129.34753799999999</v>
      </c>
      <c r="G146" s="5">
        <f ca="1">OFFSET('42p stat'!$K$1,A146*20,1)</f>
        <v>70.421645999999996</v>
      </c>
      <c r="H146" s="5">
        <f ca="1">OFFSET('42p stat'!$N$1,A146*20,1)</f>
        <v>37.878402000000001</v>
      </c>
      <c r="J146" s="5">
        <f t="shared" ca="1" si="9"/>
        <v>407.46547220639144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58930.653499358748</v>
      </c>
      <c r="E147" s="5">
        <f ca="1">OFFSET('42p trace'!$V$56,(A40-1)*56,0)</f>
        <v>5975.2344677343999</v>
      </c>
      <c r="F147" s="5">
        <f ca="1">OFFSET('42p stat'!$H$1,A147*20,1)</f>
        <v>5892.659987</v>
      </c>
      <c r="G147" s="5">
        <f ca="1">OFFSET('42p stat'!$K$1,A147*20,1)</f>
        <v>5882.0967339999997</v>
      </c>
      <c r="H147" s="5">
        <f ca="1">OFFSET('42p stat'!$N$1,A147*20,1)</f>
        <v>1.6907999999999999E-2</v>
      </c>
      <c r="J147" s="5">
        <f t="shared" ca="1" si="9"/>
        <v>17750.0080967344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17097.568208329994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18229.232318569982</v>
      </c>
      <c r="E149" s="5">
        <f ca="1">OFFSET('42p trace'!$V$56,(A42-1)*56,0)</f>
        <v>8.9894317123999947</v>
      </c>
      <c r="F149" s="5">
        <f ca="1">OFFSET('42p stat'!$H$1,A149*20,1)</f>
        <v>4.4645999999999998E-2</v>
      </c>
      <c r="G149" s="5">
        <f ca="1">OFFSET('42p stat'!$K$1,A149*20,1)</f>
        <v>5.7899999999999998E-4</v>
      </c>
      <c r="H149" s="5">
        <f ca="1">OFFSET('42p stat'!$N$1,A149*20,1)</f>
        <v>0</v>
      </c>
      <c r="J149" s="5">
        <f t="shared" ca="1" si="9"/>
        <v>9.034656712399995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19111.229616107594</v>
      </c>
      <c r="E150" s="5">
        <f ca="1">OFFSET('42p trace'!$V$56,(A43-1)*56,0)</f>
        <v>3.9955129984000006</v>
      </c>
      <c r="F150" s="5">
        <f ca="1">OFFSET('42p stat'!$H$1,A150*20,1)</f>
        <v>5.1390000000000003E-3</v>
      </c>
      <c r="G150" s="5">
        <f ca="1">OFFSET('42p stat'!$K$1,A150*20,1)</f>
        <v>5.8999999999999998E-5</v>
      </c>
      <c r="H150" s="5">
        <f ca="1">OFFSET('42p stat'!$N$1,A150*20,1)</f>
        <v>0</v>
      </c>
      <c r="J150" s="5">
        <f t="shared" ca="1" si="9"/>
        <v>4.0007109984000007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14649.627523896372</v>
      </c>
      <c r="E151" s="5">
        <f ca="1">OFFSET('42p trace'!$V$56,(A44-1)*56,0)</f>
        <v>5.3338967124000032</v>
      </c>
      <c r="F151" s="5">
        <f ca="1">OFFSET('42p stat'!$H$1,A151*20,1)</f>
        <v>6.881E-3</v>
      </c>
      <c r="G151" s="5">
        <f ca="1">OFFSET('42p stat'!$K$1,A151*20,1)</f>
        <v>2.7999999999999998E-4</v>
      </c>
      <c r="H151" s="5">
        <f ca="1">OFFSET('42p stat'!$N$1,A151*20,1)</f>
        <v>0</v>
      </c>
      <c r="J151" s="5">
        <f t="shared" ca="1" si="9"/>
        <v>5.3410577124000032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18534.481942113594</v>
      </c>
      <c r="E152" s="5">
        <f ca="1">OFFSET('42p trace'!$V$56,(A45-1)*56,0)</f>
        <v>6.2598085599999935</v>
      </c>
      <c r="F152" s="5">
        <f ca="1">OFFSET('42p stat'!$H$1,A152*20,1)</f>
        <v>1.7471E-2</v>
      </c>
      <c r="G152" s="5">
        <f ca="1">OFFSET('42p stat'!$K$1,A152*20,1)</f>
        <v>6.0000000000000002E-5</v>
      </c>
      <c r="H152" s="5">
        <f ca="1">OFFSET('42p stat'!$N$1,A152*20,1)</f>
        <v>0</v>
      </c>
      <c r="J152" s="5">
        <f t="shared" ca="1" si="9"/>
        <v>6.2773395599999935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15734.871604702414</v>
      </c>
      <c r="E153" s="5">
        <f ca="1">OFFSET('42p trace'!$V$56,(A46-1)*56,0)</f>
        <v>8.5052404575999923</v>
      </c>
      <c r="F153" s="5">
        <f ca="1">OFFSET('42p stat'!$H$1,A153*20,1)</f>
        <v>3.7450999999999998E-2</v>
      </c>
      <c r="G153" s="5">
        <f ca="1">OFFSET('42p stat'!$K$1,A153*20,1)</f>
        <v>1.46E-4</v>
      </c>
      <c r="H153" s="5">
        <f ca="1">OFFSET('42p stat'!$N$1,A153*20,1)</f>
        <v>0</v>
      </c>
      <c r="J153" s="5">
        <f t="shared" ca="1" si="9"/>
        <v>8.5428374575999939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17942.706337439999</v>
      </c>
      <c r="E154" s="5">
        <f ca="1">OFFSET('42p trace'!$V$56,(A47-1)*56,0)</f>
        <v>16685.21920304</v>
      </c>
      <c r="F154" s="5">
        <f ca="1">OFFSET('42p stat'!$H$1,A154*20,1)</f>
        <v>16679.093766000002</v>
      </c>
      <c r="G154" s="5">
        <f ca="1">OFFSET('42p stat'!$K$1,A154*20,1)</f>
        <v>16491.294895999999</v>
      </c>
      <c r="H154" s="5">
        <f ca="1">OFFSET('42p stat'!$N$1,A154*20,1)</f>
        <v>2.2735340000000002</v>
      </c>
      <c r="J154" s="5">
        <f t="shared" ca="1" si="9"/>
        <v>49857.881399040001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5492.0286824499999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8755.170409639999</v>
      </c>
      <c r="E156" s="5">
        <f ca="1">OFFSET('42p trace'!$V$56,(A49-1)*56,0)</f>
        <v>8753.8751624399993</v>
      </c>
      <c r="F156" s="5">
        <f ca="1">OFFSET('42p stat'!$H$1,A156*20,1)</f>
        <v>8747.0943630000002</v>
      </c>
      <c r="G156" s="5">
        <f ca="1">OFFSET('42p stat'!$K$1,A156*20,1)</f>
        <v>8606.3288429999993</v>
      </c>
      <c r="H156" s="5">
        <f ca="1">OFFSET('42p stat'!$N$1,A156*20,1)</f>
        <v>3.032492</v>
      </c>
      <c r="J156" s="5">
        <f t="shared" ca="1" si="9"/>
        <v>26110.330860439997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234100.08496400018</v>
      </c>
      <c r="E157" s="5">
        <f ca="1">OFFSET('42p trace'!$V$56,(A50-1)*56,0)</f>
        <v>136876.53878064011</v>
      </c>
      <c r="F157" s="5">
        <f ca="1">OFFSET('42p stat'!$H$1,A157*20,1)</f>
        <v>136577.321543</v>
      </c>
      <c r="G157" s="5">
        <f ca="1">OFFSET('42p stat'!$K$1,A157*20,1)</f>
        <v>136170.99383799999</v>
      </c>
      <c r="H157" s="5">
        <f ca="1">OFFSET('42p stat'!$N$1,A157*20,1)</f>
        <v>8.8298199999999998</v>
      </c>
      <c r="J157" s="5">
        <f t="shared" ca="1" si="9"/>
        <v>409633.68398164009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91319.618040999922</v>
      </c>
      <c r="E158" s="5">
        <f ca="1">OFFSET('42p trace'!$V$56,(A51-1)*56,0)</f>
        <v>91313.275804040066</v>
      </c>
      <c r="F158" s="5">
        <f ca="1">OFFSET('42p stat'!$H$1,A158*20,1)</f>
        <v>91078.870314999993</v>
      </c>
      <c r="G158" s="5">
        <f ca="1">OFFSET('42p stat'!$K$1,A158*20,1)</f>
        <v>90782.076602999994</v>
      </c>
      <c r="H158" s="5">
        <f ca="1">OFFSET('42p stat'!$N$1,A158*20,1)</f>
        <v>4.1988430000000001</v>
      </c>
      <c r="J158" s="5">
        <f t="shared" ca="1" si="9"/>
        <v>273178.42156504001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3192.5213497600007</v>
      </c>
      <c r="E159" s="5">
        <f ca="1">OFFSET('42p trace'!$V$56,(A52-1)*56,0)</f>
        <v>2955.8614136399992</v>
      </c>
      <c r="F159" s="5">
        <f ca="1">OFFSET('42p stat'!$H$1,A159*20,1)</f>
        <v>2954.214078</v>
      </c>
      <c r="G159" s="5">
        <f ca="1">OFFSET('42p stat'!$K$1,A159*20,1)</f>
        <v>2911.7078179999999</v>
      </c>
      <c r="H159" s="5">
        <f ca="1">OFFSET('42p stat'!$N$1,A159*20,1)</f>
        <v>1.8232569999999999</v>
      </c>
      <c r="J159" s="5">
        <f t="shared" ca="1" si="9"/>
        <v>8823.6065666399991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599.02038143999994</v>
      </c>
      <c r="E160" s="5">
        <f ca="1">OFFSET('42p trace'!$V$56,(A53-1)*56,0)</f>
        <v>598.90827716000081</v>
      </c>
      <c r="F160" s="5">
        <f ca="1">OFFSET('42p stat'!$H$1,A160*20,1)</f>
        <v>598.52870099999996</v>
      </c>
      <c r="G160" s="5">
        <f ca="1">OFFSET('42p stat'!$K$1,A160*20,1)</f>
        <v>588.25231499999995</v>
      </c>
      <c r="H160" s="5">
        <f ca="1">OFFSET('42p stat'!$N$1,A160*20,1)</f>
        <v>0.21761800000000001</v>
      </c>
      <c r="J160" s="5">
        <f t="shared" ca="1" si="9"/>
        <v>1785.9069111600006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10289.311037959998</v>
      </c>
      <c r="E161" s="5">
        <f ca="1">OFFSET('42p trace'!$V$56,(A54-1)*56,0)</f>
        <v>9815.9514057599972</v>
      </c>
      <c r="F161" s="5">
        <f ca="1">OFFSET('42p stat'!$H$1,A161*20,1)</f>
        <v>9812.7744480000001</v>
      </c>
      <c r="G161" s="5">
        <f ca="1">OFFSET('42p stat'!$K$1,A161*20,1)</f>
        <v>9739.4429569999993</v>
      </c>
      <c r="H161" s="5">
        <f ca="1">OFFSET('42p stat'!$N$1,A161*20,1)</f>
        <v>0.67743900000000001</v>
      </c>
      <c r="J161" s="5">
        <f t="shared" ca="1" si="9"/>
        <v>29368.846249759998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3377.0236959843996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4741.4773872400001</v>
      </c>
      <c r="E163" s="5">
        <f ca="1">OFFSET('42p trace'!$V$56,(A56-1)*56,0)</f>
        <v>4740.3922759999978</v>
      </c>
      <c r="F163" s="5">
        <f ca="1">OFFSET('42p stat'!$H$1,A163*20,1)</f>
        <v>4736.7785370000001</v>
      </c>
      <c r="G163" s="5">
        <f ca="1">OFFSET('42p stat'!$K$1,A163*20,1)</f>
        <v>4647.0767180000003</v>
      </c>
      <c r="H163" s="5">
        <f ca="1">OFFSET('42p stat'!$N$1,A163*20,1)</f>
        <v>4.2977759999999998</v>
      </c>
      <c r="J163" s="5">
        <f t="shared" ca="1" si="9"/>
        <v>14128.545306999997</v>
      </c>
    </row>
    <row r="164" spans="1:10" x14ac:dyDescent="0.25">
      <c r="A164">
        <v>27</v>
      </c>
      <c r="C164" t="str">
        <f ca="1">OFFSET('42p stat'!$A$1,A164*20,0)</f>
        <v>CUDA ant par global</v>
      </c>
      <c r="D164" s="5">
        <f ca="1">OFFSET('42p trace'!$U$56,(A57-1)*56,0)</f>
        <v>43238.721075171612</v>
      </c>
      <c r="E164" s="5">
        <f ca="1">OFFSET('42p trace'!$V$56,(A57-1)*56,0)</f>
        <v>0.7200754004000004</v>
      </c>
      <c r="F164" s="5">
        <f ca="1">OFFSET('42p stat'!$H$1,A164*20,1)</f>
        <v>3.3869999999999998E-3</v>
      </c>
      <c r="G164" s="5">
        <f ca="1">OFFSET('42p stat'!$K$1,A164*20,1)</f>
        <v>3.6540000000000001E-3</v>
      </c>
      <c r="H164" s="5">
        <f ca="1">OFFSET('42p stat'!$N$1,A164*20,1)</f>
        <v>2.7172999999999999E-2</v>
      </c>
      <c r="J164" s="5">
        <f t="shared" ca="1" si="9"/>
        <v>0.75428940040000048</v>
      </c>
    </row>
    <row r="165" spans="1:10" x14ac:dyDescent="0.25">
      <c r="A165">
        <v>28</v>
      </c>
      <c r="C165" t="str">
        <f ca="1">OFFSET('42p stat'!$A$1,A165*20,0)</f>
        <v>CUDA ant add CPU Time global</v>
      </c>
      <c r="D165" s="5">
        <f ca="1">OFFSET('42p trace'!$U$56,(A58-1)*56,0)</f>
        <v>54838.762067721604</v>
      </c>
      <c r="E165" s="5">
        <f ca="1">OFFSET('42p trace'!$V$56,(A58-1)*56,0)</f>
        <v>54.737992387599995</v>
      </c>
      <c r="F165" s="5">
        <f ca="1">OFFSET('42p stat'!$H$1,A165*20,1)</f>
        <v>42.360036000000001</v>
      </c>
      <c r="G165" s="5">
        <f ca="1">OFFSET('42p stat'!$K$1,A165*20,1)</f>
        <v>22.826564999999999</v>
      </c>
      <c r="H165" s="5">
        <f ca="1">OFFSET('42p stat'!$N$1,A165*20,1)</f>
        <v>12.960290000000001</v>
      </c>
      <c r="J165" s="5">
        <f t="shared" ca="1" si="9"/>
        <v>132.88488338759998</v>
      </c>
    </row>
    <row r="166" spans="1:10" x14ac:dyDescent="0.25">
      <c r="A166">
        <v>29</v>
      </c>
      <c r="C166" t="str">
        <f ca="1">OFFSET('42p stat'!$A$1,A166*20,0)</f>
        <v>CUDA opt ant par global</v>
      </c>
      <c r="D166" s="5">
        <f ca="1">OFFSET('42p trace'!$U$56,(A59-1)*56,0)</f>
        <v>48593.165188576422</v>
      </c>
      <c r="E166" s="5">
        <f ca="1">OFFSET('42p trace'!$V$56,(A59-1)*56,0)</f>
        <v>0.25512631040000011</v>
      </c>
      <c r="F166" s="5">
        <f ca="1">OFFSET('42p stat'!$H$1,A166*20,1)</f>
        <v>4.4521999999999999E-2</v>
      </c>
      <c r="G166" s="5">
        <f ca="1">OFFSET('42p stat'!$K$1,A166*20,1)</f>
        <v>3.8563E-2</v>
      </c>
      <c r="H166" s="5">
        <f ca="1">OFFSET('42p stat'!$N$1,A166*20,1)</f>
        <v>0</v>
      </c>
      <c r="J166" s="5">
        <f t="shared" ca="1" si="9"/>
        <v>0.33821131040000013</v>
      </c>
    </row>
    <row r="167" spans="1:10" x14ac:dyDescent="0.25">
      <c r="A167">
        <v>30</v>
      </c>
      <c r="C167" t="str">
        <f ca="1">OFFSET('42p stat'!$A$1,A167*20,0)</f>
        <v>CUDA Const</v>
      </c>
      <c r="D167" s="5">
        <f ca="1">OFFSET('42p trace'!$U$56,(A60-1)*56,0)</f>
        <v>52299.227880649567</v>
      </c>
      <c r="E167" s="5">
        <f ca="1">OFFSET('42p trace'!$V$56,(A60-1)*56,0)</f>
        <v>1.0207261523999964</v>
      </c>
      <c r="F167" s="5">
        <f ca="1">OFFSET('42p stat'!$H$1,A167*20,1)</f>
        <v>4.8959999999999997E-2</v>
      </c>
      <c r="G167" s="5">
        <f ca="1">OFFSET('42p stat'!$K$1,A167*20,1)</f>
        <v>6.0762999999999998E-2</v>
      </c>
      <c r="H167" s="5">
        <f ca="1">OFFSET('42p stat'!$N$1,A167*20,1)</f>
        <v>7.0519999999999999E-2</v>
      </c>
      <c r="J167" s="5">
        <f t="shared" ca="1" si="9"/>
        <v>1.2009691523999961</v>
      </c>
    </row>
    <row r="168" spans="1:10" x14ac:dyDescent="0.25">
      <c r="A168">
        <v>31</v>
      </c>
      <c r="C168" t="str">
        <f ca="1">OFFSET('42p stat'!$A$1,A168*20,0)</f>
        <v>CUDA ant Const</v>
      </c>
      <c r="D168" s="5">
        <f ca="1">OFFSET('42p trace'!$U$56,(A61-1)*56,0)</f>
        <v>84845.699323302382</v>
      </c>
      <c r="E168" s="5">
        <f ca="1">OFFSET('42p trace'!$V$56,(A61-1)*56,0)</f>
        <v>1.0637046863999999</v>
      </c>
      <c r="F168" s="5">
        <f ca="1">OFFSET('42p stat'!$H$1,A168*20,1)</f>
        <v>4.8564000000000003E-2</v>
      </c>
      <c r="G168" s="5">
        <f ca="1">OFFSET('42p stat'!$K$1,A168*20,1)</f>
        <v>4.2389000000000003E-2</v>
      </c>
      <c r="H168" s="5">
        <f ca="1">OFFSET('42p stat'!$N$1,A168*20,1)</f>
        <v>4.8736000000000002E-2</v>
      </c>
      <c r="J168" s="5">
        <f t="shared" ca="1" si="9"/>
        <v>1.2033936864000001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>
        <f ca="1">OFFSET('42p trace'!$U$56,(A62-1)*56,0)</f>
        <v>51482.500504064403</v>
      </c>
      <c r="E169" s="5">
        <f ca="1">OFFSET('42p trace'!$V$56,(A62-1)*56,0)</f>
        <v>0.96717468000000073</v>
      </c>
      <c r="F169" s="5">
        <f ca="1">OFFSET('42p stat'!$H$1,A169*20,1)</f>
        <v>2.7373999999999999E-2</v>
      </c>
      <c r="G169" s="5">
        <f ca="1">OFFSET('42p stat'!$K$1,A169*20,1)</f>
        <v>3.7006999999999998E-2</v>
      </c>
      <c r="H169" s="5">
        <f ca="1">OFFSET('42p stat'!$N$1,A169*20,1)</f>
        <v>4.3168999999999999E-2</v>
      </c>
      <c r="J169" s="5">
        <f t="shared" ca="1" si="9"/>
        <v>1.0747246800000008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>
        <f ca="1">OFFSET('42p trace'!$U$56,(A63-1)*56,0)</f>
        <v>29008.274043899597</v>
      </c>
      <c r="E170" s="5">
        <f ca="1">OFFSET('42p trace'!$V$56,(A63-1)*56,0)</f>
        <v>42.093613854400012</v>
      </c>
      <c r="F170" s="5">
        <f ca="1">OFFSET('42p stat'!$H$1,A170*20,1)</f>
        <v>32.551929000000001</v>
      </c>
      <c r="G170" s="5">
        <f ca="1">OFFSET('42p stat'!$K$1,A170*20,1)</f>
        <v>17.640374000000001</v>
      </c>
      <c r="H170" s="5">
        <f ca="1">OFFSET('42p stat'!$N$1,A170*20,1)</f>
        <v>10.076681000000001</v>
      </c>
      <c r="J170" s="5">
        <f t="shared" ca="1" si="9"/>
        <v>102.36259785440004</v>
      </c>
    </row>
    <row r="171" spans="1:10" x14ac:dyDescent="0.25">
      <c r="A171">
        <v>34</v>
      </c>
      <c r="C171" t="str">
        <f ca="1">OFFSET('42p stat'!$A$1,A171*20,0)</f>
        <v>CUDA opt Const</v>
      </c>
      <c r="D171" s="5">
        <f ca="1">OFFSET('42p trace'!$U$56,(A64-1)*56,0)</f>
        <v>48799.848107624392</v>
      </c>
      <c r="E171" s="5">
        <f ca="1">OFFSET('42p trace'!$V$56,(A64-1)*56,0)</f>
        <v>0.30722963039999918</v>
      </c>
      <c r="F171" s="5">
        <f ca="1">OFFSET('42p stat'!$H$1,A171*20,1)</f>
        <v>7.1623999999999993E-2</v>
      </c>
      <c r="G171" s="5">
        <f ca="1">OFFSET('42p stat'!$K$1,A171*20,1)</f>
        <v>5.5800000000000001E-4</v>
      </c>
      <c r="H171" s="5">
        <f ca="1">OFFSET('42p stat'!$N$1,A171*20,1)</f>
        <v>0</v>
      </c>
      <c r="J171" s="5">
        <f t="shared" ca="1" si="9"/>
        <v>0.3794116303999992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>
        <f ca="1">OFFSET('42p trace'!$U$56,(A65-1)*56,0)</f>
        <v>53334.936842305586</v>
      </c>
      <c r="E172" s="5">
        <f ca="1">OFFSET('42p trace'!$V$56,(A65-1)*56,0)</f>
        <v>0.67665423560000248</v>
      </c>
      <c r="F172" s="5">
        <f ca="1">OFFSET('42p stat'!$H$1,A172*20,1)</f>
        <v>8.0615000000000006E-2</v>
      </c>
      <c r="G172" s="5">
        <f ca="1">OFFSET('42p stat'!$K$1,A172*20,1)</f>
        <v>4.4999999999999999E-4</v>
      </c>
      <c r="H172" s="5">
        <f ca="1">OFFSET('42p stat'!$N$1,A172*20,1)</f>
        <v>0</v>
      </c>
      <c r="J172" s="5">
        <f t="shared" ca="1" si="9"/>
        <v>0.75771923560000243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>
        <f ca="1">OFFSET('42p trace'!$U$56,(A66-1)*56,0)</f>
        <v>25205.015305329609</v>
      </c>
      <c r="E173" s="5">
        <f ca="1">OFFSET('42p trace'!$V$56,(A66-1)*56,0)</f>
        <v>0.70003595239999938</v>
      </c>
      <c r="F173" s="5">
        <f ca="1">OFFSET('42p stat'!$H$1,A173*20,1)</f>
        <v>4.9562000000000002E-2</v>
      </c>
      <c r="G173" s="5">
        <f ca="1">OFFSET('42p stat'!$K$1,A173*20,1)</f>
        <v>4.5100000000000001E-4</v>
      </c>
      <c r="H173" s="5">
        <f ca="1">OFFSET('42p stat'!$N$1,A173*20,1)</f>
        <v>0</v>
      </c>
      <c r="J173" s="5">
        <f t="shared" ca="1" si="9"/>
        <v>0.75004895239999936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38.300791605391353</v>
      </c>
      <c r="E194" s="8">
        <f ca="1">$D$192*SQRT(E138)/$E$192</f>
        <v>0.74057460049831902</v>
      </c>
      <c r="F194" s="8">
        <f ca="1">$D$192*SQRT(F138)/$E$192</f>
        <v>7.2500397350635265E-2</v>
      </c>
      <c r="G194" s="8">
        <f ca="1">$D$192*SQRT(G138)/$E$192</f>
        <v>1.8682820343834602E-2</v>
      </c>
      <c r="H194" s="8">
        <f ca="1">$D$192*SQRT(H138)/$E$192</f>
        <v>1.7642177643363646E-2</v>
      </c>
      <c r="J194" s="8">
        <f ca="1">$D$192*SQRT(J138)/$E$192</f>
        <v>0.7445584871098071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33.767849127982188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35.952640048893535</v>
      </c>
      <c r="E196" s="8">
        <f t="shared" ca="1" si="11"/>
        <v>0.78798963843343162</v>
      </c>
      <c r="F196" s="8">
        <f t="shared" ca="1" si="11"/>
        <v>0.34133646194920342</v>
      </c>
      <c r="G196" s="8">
        <f t="shared" ca="1" si="11"/>
        <v>0.34030849595036555</v>
      </c>
      <c r="H196" s="8">
        <f t="shared" ca="1" si="11"/>
        <v>4.3386449497510166E-3</v>
      </c>
      <c r="J196" s="8">
        <f t="shared" ref="J196:J243" ca="1" si="12">$D$192*SQRT(J140)/$E$192</f>
        <v>0.92372449723413208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38.698196927889626</v>
      </c>
      <c r="E197" s="8">
        <f t="shared" ca="1" si="13"/>
        <v>0.7217947813515222</v>
      </c>
      <c r="F197" s="8">
        <f t="shared" ca="1" si="13"/>
        <v>7.4234078212098792E-2</v>
      </c>
      <c r="G197" s="8">
        <f t="shared" ca="1" si="13"/>
        <v>6.022018266328988E-3</v>
      </c>
      <c r="H197" s="8">
        <f t="shared" ca="1" si="13"/>
        <v>5.3317764394242937E-3</v>
      </c>
      <c r="J197" s="8">
        <f t="shared" ca="1" si="12"/>
        <v>0.72564667524787285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48.559283104460434</v>
      </c>
      <c r="E198" s="8">
        <f t="shared" ca="1" si="14"/>
        <v>0.36972215707041406</v>
      </c>
      <c r="F198" s="8">
        <f t="shared" ca="1" si="14"/>
        <v>5.4611241919590145E-2</v>
      </c>
      <c r="G198" s="8">
        <f t="shared" ca="1" si="14"/>
        <v>4.0880920537580856E-2</v>
      </c>
      <c r="H198" s="8">
        <f t="shared" ca="1" si="14"/>
        <v>3.8813938939509858E-2</v>
      </c>
      <c r="J198" s="8">
        <f t="shared" ca="1" si="12"/>
        <v>0.37796115235933953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35.740922031673655</v>
      </c>
      <c r="E199" s="8">
        <f t="shared" ca="1" si="15"/>
        <v>0.14493085039144404</v>
      </c>
      <c r="F199" s="8">
        <f t="shared" ca="1" si="15"/>
        <v>6.7669691886397699E-3</v>
      </c>
      <c r="G199" s="8">
        <f t="shared" ca="1" si="15"/>
        <v>3.3948195828349989E-3</v>
      </c>
      <c r="H199" s="8">
        <f t="shared" ca="1" si="15"/>
        <v>3.160405037333031E-3</v>
      </c>
      <c r="J199" s="8">
        <f t="shared" ca="1" si="12"/>
        <v>0.14516286104643686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0.31450375303662892</v>
      </c>
      <c r="E200" s="8">
        <f t="shared" ca="1" si="16"/>
        <v>0.31113245333831691</v>
      </c>
      <c r="F200" s="8">
        <f t="shared" ca="1" si="16"/>
        <v>0.24409468897130882</v>
      </c>
      <c r="G200" s="8">
        <f t="shared" ca="1" si="16"/>
        <v>0.18966927190243546</v>
      </c>
      <c r="H200" s="8">
        <f t="shared" ca="1" si="16"/>
        <v>0.12456474647347057</v>
      </c>
      <c r="J200" s="8">
        <f t="shared" ca="1" si="12"/>
        <v>0.45593467676008137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37.632211661143835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35.217306996544458</v>
      </c>
      <c r="E202" s="8">
        <f t="shared" ca="1" si="18"/>
        <v>3.612125113144542</v>
      </c>
      <c r="F202" s="8">
        <f t="shared" ca="1" si="18"/>
        <v>3.152464121860231</v>
      </c>
      <c r="G202" s="8">
        <f t="shared" ca="1" si="18"/>
        <v>2.3260773644640453</v>
      </c>
      <c r="H202" s="8">
        <f t="shared" ca="1" si="18"/>
        <v>1.7059523388606144</v>
      </c>
      <c r="J202" s="8">
        <f t="shared" ca="1" si="12"/>
        <v>5.5952110916891655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67.288631801090517</v>
      </c>
      <c r="E203" s="8">
        <f t="shared" ca="1" si="19"/>
        <v>21.426367275508216</v>
      </c>
      <c r="F203" s="8">
        <f t="shared" ca="1" si="19"/>
        <v>21.277801863002292</v>
      </c>
      <c r="G203" s="8">
        <f t="shared" ca="1" si="19"/>
        <v>21.258721886950024</v>
      </c>
      <c r="H203" s="8">
        <f t="shared" ca="1" si="19"/>
        <v>3.6042689355818051E-2</v>
      </c>
      <c r="J203" s="8">
        <f t="shared" ca="1" si="12"/>
        <v>36.929238038284751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36.244176919643387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37.424435566890907</v>
      </c>
      <c r="E205" s="8">
        <f t="shared" ca="1" si="21"/>
        <v>0.83106920128658135</v>
      </c>
      <c r="F205" s="8">
        <f t="shared" ca="1" si="21"/>
        <v>5.8568263351409008E-2</v>
      </c>
      <c r="G205" s="8">
        <f t="shared" ca="1" si="21"/>
        <v>6.6697622146520341E-3</v>
      </c>
      <c r="H205" s="8">
        <f t="shared" ca="1" si="21"/>
        <v>0</v>
      </c>
      <c r="J205" s="8">
        <f t="shared" ca="1" si="12"/>
        <v>0.83315709474691291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38.319107425209928</v>
      </c>
      <c r="E206" s="8">
        <f t="shared" ca="1" si="22"/>
        <v>0.55406069585657203</v>
      </c>
      <c r="F206" s="8">
        <f t="shared" ca="1" si="22"/>
        <v>1.9870572412489781E-2</v>
      </c>
      <c r="G206" s="8">
        <f t="shared" ca="1" si="22"/>
        <v>2.1291049762752422E-3</v>
      </c>
      <c r="H206" s="8">
        <f t="shared" ca="1" si="22"/>
        <v>0</v>
      </c>
      <c r="J206" s="8">
        <f t="shared" ca="1" si="12"/>
        <v>0.55442098393645678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33.549369322179601</v>
      </c>
      <c r="E207" s="8">
        <f t="shared" ca="1" si="23"/>
        <v>0.64016712834002731</v>
      </c>
      <c r="F207" s="8">
        <f t="shared" ca="1" si="23"/>
        <v>2.2993063997649377E-2</v>
      </c>
      <c r="G207" s="8">
        <f t="shared" ca="1" si="23"/>
        <v>4.6382065499500982E-3</v>
      </c>
      <c r="H207" s="8">
        <f t="shared" ca="1" si="23"/>
        <v>0</v>
      </c>
      <c r="J207" s="8">
        <f t="shared" ca="1" si="12"/>
        <v>0.64059671101178539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37.736471967798892</v>
      </c>
      <c r="E208" s="8">
        <f t="shared" ca="1" si="24"/>
        <v>0.69350819121472496</v>
      </c>
      <c r="F208" s="8">
        <f t="shared" ca="1" si="24"/>
        <v>3.6637847535028578E-2</v>
      </c>
      <c r="G208" s="8">
        <f t="shared" ca="1" si="24"/>
        <v>2.147072425420251E-3</v>
      </c>
      <c r="H208" s="8">
        <f t="shared" ca="1" si="24"/>
        <v>0</v>
      </c>
      <c r="J208" s="8">
        <f t="shared" ca="1" si="12"/>
        <v>0.69447861959452684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34.769838296036056</v>
      </c>
      <c r="E209" s="8">
        <f t="shared" ca="1" si="25"/>
        <v>0.80837777977769942</v>
      </c>
      <c r="F209" s="8">
        <f t="shared" ca="1" si="25"/>
        <v>5.3641730322576284E-2</v>
      </c>
      <c r="G209" s="8">
        <f t="shared" ca="1" si="25"/>
        <v>3.3492494681644719E-3</v>
      </c>
      <c r="H209" s="8">
        <f t="shared" ca="1" si="25"/>
        <v>0</v>
      </c>
      <c r="J209" s="8">
        <f t="shared" ca="1" si="12"/>
        <v>0.81016250687274005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37.129153145718121</v>
      </c>
      <c r="E210" s="8">
        <f t="shared" ca="1" si="26"/>
        <v>35.804451703775179</v>
      </c>
      <c r="F210" s="8">
        <f t="shared" ca="1" si="26"/>
        <v>35.797878878912805</v>
      </c>
      <c r="G210" s="8">
        <f t="shared" ca="1" si="26"/>
        <v>35.59577460106005</v>
      </c>
      <c r="H210" s="8">
        <f t="shared" ca="1" si="26"/>
        <v>0.41794756164858765</v>
      </c>
      <c r="J210" s="8">
        <f t="shared" ca="1" si="12"/>
        <v>61.89249343540007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7">$D$192*SQRT(D155)/$E$192</f>
        <v>20.54175133064361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2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8">$D$192*SQRT(D156)/$E$192</f>
        <v>25.936022303226459</v>
      </c>
      <c r="E212" s="8">
        <f t="shared" ca="1" si="28"/>
        <v>25.934103733898148</v>
      </c>
      <c r="F212" s="8">
        <f t="shared" ca="1" si="28"/>
        <v>25.924057438950715</v>
      </c>
      <c r="G212" s="8">
        <f t="shared" ca="1" si="28"/>
        <v>25.714615642964137</v>
      </c>
      <c r="H212" s="8">
        <f t="shared" ca="1" si="28"/>
        <v>0.48269288926189907</v>
      </c>
      <c r="J212" s="8">
        <f t="shared" ca="1" si="12"/>
        <v>44.789607507426609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9">$D$192*SQRT(D157)/$E$192</f>
        <v>134.11330183078061</v>
      </c>
      <c r="E213" s="8">
        <f t="shared" ca="1" si="29"/>
        <v>102.54997916915508</v>
      </c>
      <c r="F213" s="8">
        <f t="shared" ca="1" si="29"/>
        <v>102.43782879772381</v>
      </c>
      <c r="G213" s="8">
        <f t="shared" ca="1" si="29"/>
        <v>102.28533520774721</v>
      </c>
      <c r="H213" s="8">
        <f t="shared" ca="1" si="29"/>
        <v>0.82365813918154174</v>
      </c>
      <c r="J213" s="8">
        <f t="shared" ca="1" si="12"/>
        <v>177.40624342924735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0">$D$192*SQRT(D158)/$E$192</f>
        <v>83.763171461723587</v>
      </c>
      <c r="E214" s="8">
        <f t="shared" ca="1" si="30"/>
        <v>83.760262694048464</v>
      </c>
      <c r="F214" s="8">
        <f t="shared" ca="1" si="30"/>
        <v>83.652685336706782</v>
      </c>
      <c r="G214" s="8">
        <f t="shared" ca="1" si="30"/>
        <v>83.51627691391478</v>
      </c>
      <c r="H214" s="8">
        <f t="shared" ca="1" si="30"/>
        <v>0.56798371928779789</v>
      </c>
      <c r="J214" s="8">
        <f t="shared" ca="1" si="12"/>
        <v>144.87527216776903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1">$D$192*SQRT(D159)/$E$192</f>
        <v>15.661666588992386</v>
      </c>
      <c r="E215" s="8">
        <f t="shared" ca="1" si="31"/>
        <v>15.06999482855878</v>
      </c>
      <c r="F215" s="8">
        <f t="shared" ca="1" si="31"/>
        <v>15.065794902390511</v>
      </c>
      <c r="G215" s="8">
        <f t="shared" ca="1" si="31"/>
        <v>14.957016248990838</v>
      </c>
      <c r="H215" s="8">
        <f t="shared" ca="1" si="31"/>
        <v>0.37427861523736561</v>
      </c>
      <c r="J215" s="8">
        <f t="shared" ca="1" si="12"/>
        <v>26.037191471587029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2">$D$192*SQRT(D160)/$E$192</f>
        <v>6.7840941876420073</v>
      </c>
      <c r="E216" s="8">
        <f t="shared" ca="1" si="32"/>
        <v>6.7834593498271358</v>
      </c>
      <c r="F216" s="8">
        <f t="shared" ca="1" si="32"/>
        <v>6.7813093982823105</v>
      </c>
      <c r="G216" s="8">
        <f t="shared" ca="1" si="32"/>
        <v>6.7228417998700509</v>
      </c>
      <c r="H216" s="8">
        <f t="shared" ca="1" si="32"/>
        <v>0.12930594021931088</v>
      </c>
      <c r="J216" s="8">
        <f t="shared" ca="1" si="12"/>
        <v>11.713872109522331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3">$D$192*SQRT(D161)/$E$192</f>
        <v>28.116691584689377</v>
      </c>
      <c r="E217" s="8">
        <f t="shared" ca="1" si="33"/>
        <v>27.462322888047037</v>
      </c>
      <c r="F217" s="8">
        <f t="shared" ca="1" si="33"/>
        <v>27.457878402905351</v>
      </c>
      <c r="G217" s="8">
        <f t="shared" ca="1" si="33"/>
        <v>27.355088763742369</v>
      </c>
      <c r="H217" s="8">
        <f t="shared" ca="1" si="33"/>
        <v>0.22814248453104916</v>
      </c>
      <c r="J217" s="8">
        <f t="shared" ca="1" si="12"/>
        <v>47.502286208787467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4">$D$192*SQRT(D162)/$E$192</f>
        <v>16.1078702692154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2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5">$D$192*SQRT(D163)/$E$192</f>
        <v>19.086570949660484</v>
      </c>
      <c r="E219" s="8">
        <f t="shared" ca="1" si="35"/>
        <v>19.084386795221683</v>
      </c>
      <c r="F219" s="8">
        <f t="shared" ca="1" si="35"/>
        <v>19.077111116591631</v>
      </c>
      <c r="G219" s="8">
        <f t="shared" ca="1" si="35"/>
        <v>18.895613205116575</v>
      </c>
      <c r="H219" s="8">
        <f t="shared" ca="1" si="35"/>
        <v>0.57463616805070672</v>
      </c>
      <c r="J219" s="8">
        <f t="shared" ca="1" si="12"/>
        <v>32.947297203677017</v>
      </c>
    </row>
    <row r="220" spans="1:10" x14ac:dyDescent="0.25">
      <c r="A220">
        <v>27</v>
      </c>
      <c r="C220" t="str">
        <f ca="1">OFFSET('42p stat'!$A$1,A220*20,0)</f>
        <v>CUDA ant par global</v>
      </c>
      <c r="D220" s="8">
        <f t="shared" ref="D220:H220" ca="1" si="36">$D$192*SQRT(D164)/$E$192</f>
        <v>57.637812394708256</v>
      </c>
      <c r="E220" s="8">
        <f t="shared" ca="1" si="36"/>
        <v>0.23521231507625789</v>
      </c>
      <c r="F220" s="8">
        <f t="shared" ca="1" si="36"/>
        <v>1.6131645421344966E-2</v>
      </c>
      <c r="G220" s="8">
        <f t="shared" ca="1" si="36"/>
        <v>1.6755420854159406E-2</v>
      </c>
      <c r="H220" s="8">
        <f t="shared" ca="1" si="36"/>
        <v>4.5691967959368959E-2</v>
      </c>
      <c r="J220" s="8">
        <f t="shared" ca="1" si="12"/>
        <v>0.24073546313647443</v>
      </c>
    </row>
    <row r="221" spans="1:10" x14ac:dyDescent="0.25">
      <c r="A221">
        <v>28</v>
      </c>
      <c r="C221" t="str">
        <f ca="1">OFFSET('42p stat'!$A$1,A221*20,0)</f>
        <v>CUDA ant add CPU Time global</v>
      </c>
      <c r="D221" s="8">
        <f t="shared" ref="D221:H221" ca="1" si="37">$D$192*SQRT(D165)/$E$192</f>
        <v>64.910490424793323</v>
      </c>
      <c r="E221" s="8">
        <f t="shared" ca="1" si="37"/>
        <v>2.0507631338416639</v>
      </c>
      <c r="F221" s="8">
        <f t="shared" ca="1" si="37"/>
        <v>1.8040527392379635</v>
      </c>
      <c r="G221" s="8">
        <f t="shared" ca="1" si="37"/>
        <v>1.324315159650451</v>
      </c>
      <c r="H221" s="8">
        <f t="shared" ca="1" si="37"/>
        <v>0.99788025397840185</v>
      </c>
      <c r="J221" s="8">
        <f t="shared" ca="1" si="12"/>
        <v>3.1952795433946122</v>
      </c>
    </row>
    <row r="222" spans="1:10" x14ac:dyDescent="0.25">
      <c r="A222">
        <v>29</v>
      </c>
      <c r="C222" t="str">
        <f ca="1">OFFSET('42p stat'!$A$1,A222*20,0)</f>
        <v>CUDA opt ant par global</v>
      </c>
      <c r="D222" s="8">
        <f t="shared" ref="D222:H222" ca="1" si="38">$D$192*SQRT(D166)/$E$192</f>
        <v>61.102455497047771</v>
      </c>
      <c r="E222" s="8">
        <f t="shared" ca="1" si="38"/>
        <v>0.14000665941537499</v>
      </c>
      <c r="F222" s="8">
        <f t="shared" ca="1" si="38"/>
        <v>5.8486872920339994E-2</v>
      </c>
      <c r="G222" s="8">
        <f t="shared" ca="1" si="38"/>
        <v>5.4432273661863512E-2</v>
      </c>
      <c r="H222" s="8">
        <f t="shared" ca="1" si="38"/>
        <v>0</v>
      </c>
      <c r="J222" s="8">
        <f t="shared" ca="1" si="12"/>
        <v>0.16120003536182245</v>
      </c>
    </row>
    <row r="223" spans="1:10" x14ac:dyDescent="0.25">
      <c r="A223">
        <v>30</v>
      </c>
      <c r="C223" t="str">
        <f ca="1">OFFSET('42p stat'!$A$1,A223*20,0)</f>
        <v>CUDA Const</v>
      </c>
      <c r="D223" s="8">
        <f t="shared" ref="D223:H223" ca="1" si="39">$D$192*SQRT(D167)/$E$192</f>
        <v>63.389701659860073</v>
      </c>
      <c r="E223" s="8">
        <f t="shared" ca="1" si="39"/>
        <v>0.28004362471085914</v>
      </c>
      <c r="F223" s="8">
        <f t="shared" ca="1" si="39"/>
        <v>6.1332656228146515E-2</v>
      </c>
      <c r="G223" s="8">
        <f t="shared" ca="1" si="39"/>
        <v>6.8326735733532595E-2</v>
      </c>
      <c r="H223" s="8">
        <f t="shared" ca="1" si="39"/>
        <v>7.3608373436722524E-2</v>
      </c>
      <c r="J223" s="8">
        <f t="shared" ca="1" si="12"/>
        <v>0.30376448429201935</v>
      </c>
    </row>
    <row r="224" spans="1:10" x14ac:dyDescent="0.25">
      <c r="A224">
        <v>31</v>
      </c>
      <c r="C224" t="str">
        <f ca="1">OFFSET('42p stat'!$A$1,A224*20,0)</f>
        <v>CUDA ant Const</v>
      </c>
      <c r="D224" s="8">
        <f t="shared" ref="D224:H224" ca="1" si="40">$D$192*SQRT(D168)/$E$192</f>
        <v>80.739487058117774</v>
      </c>
      <c r="E224" s="8">
        <f t="shared" ca="1" si="40"/>
        <v>0.28587857293873004</v>
      </c>
      <c r="F224" s="8">
        <f t="shared" ca="1" si="40"/>
        <v>6.1084116167789478E-2</v>
      </c>
      <c r="G224" s="8">
        <f t="shared" ca="1" si="40"/>
        <v>5.7068657317305087E-2</v>
      </c>
      <c r="H224" s="8">
        <f t="shared" ca="1" si="40"/>
        <v>6.1192191920211518E-2</v>
      </c>
      <c r="J224" s="8">
        <f t="shared" ca="1" si="12"/>
        <v>0.30407095177521443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>
        <f t="shared" ref="D225:H225" ca="1" si="41">$D$192*SQRT(D169)/$E$192</f>
        <v>62.892793535732494</v>
      </c>
      <c r="E225" s="8">
        <f t="shared" ca="1" si="41"/>
        <v>0.27259854184085441</v>
      </c>
      <c r="F225" s="8">
        <f t="shared" ca="1" si="41"/>
        <v>4.5860649450264003E-2</v>
      </c>
      <c r="G225" s="8">
        <f t="shared" ca="1" si="41"/>
        <v>5.3322807728025723E-2</v>
      </c>
      <c r="H225" s="8">
        <f t="shared" ca="1" si="41"/>
        <v>5.759132406882133E-2</v>
      </c>
      <c r="J225" s="8">
        <f t="shared" ca="1" si="12"/>
        <v>0.28735561002660104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>
        <f t="shared" ref="D226:H226" ca="1" si="42">$D$192*SQRT(D170)/$E$192</f>
        <v>47.209784063696944</v>
      </c>
      <c r="E226" s="8">
        <f t="shared" ca="1" si="42"/>
        <v>1.7983705234631884</v>
      </c>
      <c r="F226" s="8">
        <f t="shared" ca="1" si="42"/>
        <v>1.5814644507316626</v>
      </c>
      <c r="G226" s="8">
        <f t="shared" ca="1" si="42"/>
        <v>1.1641929458504721</v>
      </c>
      <c r="H226" s="8">
        <f t="shared" ca="1" si="42"/>
        <v>0.87989292223088156</v>
      </c>
      <c r="J226" s="8">
        <f t="shared" ca="1" si="12"/>
        <v>2.8044113675331697</v>
      </c>
    </row>
    <row r="227" spans="1:10" x14ac:dyDescent="0.25">
      <c r="A227">
        <v>34</v>
      </c>
      <c r="C227" t="str">
        <f ca="1">OFFSET('42p stat'!$A$1,A227*20,0)</f>
        <v>CUDA opt Const</v>
      </c>
      <c r="D227" s="8">
        <f t="shared" ref="D227:H227" ca="1" si="43">$D$192*SQRT(D171)/$E$192</f>
        <v>61.232262164687306</v>
      </c>
      <c r="E227" s="8">
        <f t="shared" ca="1" si="43"/>
        <v>0.15363940563179984</v>
      </c>
      <c r="F227" s="8">
        <f t="shared" ca="1" si="43"/>
        <v>7.4182310344178423E-2</v>
      </c>
      <c r="G227" s="8">
        <f t="shared" ca="1" si="43"/>
        <v>6.547690890688105E-3</v>
      </c>
      <c r="H227" s="8">
        <f t="shared" ca="1" si="43"/>
        <v>0</v>
      </c>
      <c r="J227" s="8">
        <f t="shared" ca="1" si="12"/>
        <v>0.17073650572415011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>
        <f t="shared" ref="D228:H228" ca="1" si="44">$D$192*SQRT(D172)/$E$192</f>
        <v>64.014294243301805</v>
      </c>
      <c r="E228" s="8">
        <f t="shared" ca="1" si="44"/>
        <v>0.22801030290234559</v>
      </c>
      <c r="F228" s="8">
        <f t="shared" ca="1" si="44"/>
        <v>7.8700773058464943E-2</v>
      </c>
      <c r="G228" s="8">
        <f t="shared" ca="1" si="44"/>
        <v>5.8799999999999998E-3</v>
      </c>
      <c r="H228" s="8">
        <f t="shared" ca="1" si="44"/>
        <v>0</v>
      </c>
      <c r="J228" s="8">
        <f t="shared" ca="1" si="12"/>
        <v>0.24128216740907185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>
        <f t="shared" ref="D229:H229" ca="1" si="45">$D$192*SQRT(D173)/$E$192</f>
        <v>44.006269279945606</v>
      </c>
      <c r="E229" s="8">
        <f t="shared" ca="1" si="45"/>
        <v>0.23191628294450728</v>
      </c>
      <c r="F229" s="8">
        <f t="shared" ca="1" si="45"/>
        <v>6.1708569777624886E-2</v>
      </c>
      <c r="G229" s="8">
        <f t="shared" ca="1" si="45"/>
        <v>5.8865297077310324E-3</v>
      </c>
      <c r="H229" s="8">
        <f t="shared" ca="1" si="45"/>
        <v>0</v>
      </c>
      <c r="J229" s="8">
        <f t="shared" ca="1" si="12"/>
        <v>0.24005782868050096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0.60923194177027851</v>
      </c>
      <c r="E251" s="9">
        <f t="shared" ca="1" si="60"/>
        <v>3.070646887687906E-4</v>
      </c>
      <c r="F251" s="9">
        <f t="shared" ca="1" si="60"/>
        <v>4.0748165232751293E-6</v>
      </c>
      <c r="G251" s="9">
        <f t="shared" ca="1" si="60"/>
        <v>5.3479324780462361E-7</v>
      </c>
      <c r="H251" s="9">
        <f t="shared" ca="1" si="60"/>
        <v>5.5824607609523146E-7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0.51750673263548264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0.50755399178532468</v>
      </c>
      <c r="E253" s="9">
        <f t="shared" ca="1" si="60"/>
        <v>3.1245916465952041E-4</v>
      </c>
      <c r="F253" s="9">
        <f t="shared" ca="1" si="60"/>
        <v>8.0411787575422183E-5</v>
      </c>
      <c r="G253" s="9">
        <f t="shared" ca="1" si="60"/>
        <v>1.5061790555557836E-4</v>
      </c>
      <c r="H253" s="9">
        <f t="shared" ca="1" si="60"/>
        <v>3.39846790998357E-8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0.45558536037617975</v>
      </c>
      <c r="E254" s="9">
        <f t="shared" ca="1" si="60"/>
        <v>2.0465942589704375E-4</v>
      </c>
      <c r="F254" s="9">
        <f t="shared" ca="1" si="60"/>
        <v>2.8185884035722296E-6</v>
      </c>
      <c r="G254" s="9">
        <f t="shared" ca="1" si="60"/>
        <v>2.9776473128801464E-8</v>
      </c>
      <c r="H254" s="9">
        <f t="shared" ca="1" si="60"/>
        <v>5.0707969969818406E-8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0.55696451697303895</v>
      </c>
      <c r="E255" s="9">
        <f t="shared" ca="1" si="60"/>
        <v>4.6647545048263951E-5</v>
      </c>
      <c r="F255" s="9">
        <f t="shared" ca="1" si="60"/>
        <v>1.2864495315693388E-6</v>
      </c>
      <c r="G255" s="9">
        <f t="shared" ca="1" si="60"/>
        <v>1.1711700234654879E-6</v>
      </c>
      <c r="H255" s="9">
        <f t="shared" ca="1" si="60"/>
        <v>2.1362080536378978E-6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0.41577341722575017</v>
      </c>
      <c r="E256" s="9">
        <f t="shared" ca="1" si="60"/>
        <v>8.6162826620550664E-6</v>
      </c>
      <c r="F256" s="9">
        <f t="shared" ca="1" si="60"/>
        <v>2.414949968538341E-8</v>
      </c>
      <c r="G256" s="9">
        <f t="shared" ca="1" si="60"/>
        <v>9.7860361322045258E-9</v>
      </c>
      <c r="H256" s="9">
        <f t="shared" ca="1" si="60"/>
        <v>1.7839251238295242E-8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9.9076749957016191E-5</v>
      </c>
      <c r="E257" s="9">
        <f t="shared" ca="1" si="60"/>
        <v>9.9871072164134538E-5</v>
      </c>
      <c r="F257" s="9">
        <f t="shared" ca="1" si="60"/>
        <v>8.7370672769724898E-5</v>
      </c>
      <c r="G257" s="9">
        <f t="shared" ca="1" si="60"/>
        <v>6.4767588537580932E-5</v>
      </c>
      <c r="H257" s="9">
        <f t="shared" ca="1" si="60"/>
        <v>5.0193570688610457E-4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1.2990443423352946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0.80914103760716882</v>
      </c>
      <c r="E259" s="9">
        <f t="shared" ca="1" si="60"/>
        <v>1.2031226399137339E-2</v>
      </c>
      <c r="F259" s="9">
        <f t="shared" ca="1" si="60"/>
        <v>1.311282201818474E-2</v>
      </c>
      <c r="G259" s="9">
        <f t="shared" ca="1" si="60"/>
        <v>9.0002701585551702E-3</v>
      </c>
      <c r="H259" s="9">
        <f t="shared" ca="1" si="60"/>
        <v>6.7322260638600306E-2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4.1470993875284287E-2</v>
      </c>
      <c r="E260" s="9">
        <f t="shared" ca="1" si="60"/>
        <v>6.0216539904346684E-3</v>
      </c>
      <c r="F260" s="9">
        <f t="shared" ca="1" si="60"/>
        <v>6.0312758567029421E-3</v>
      </c>
      <c r="G260" s="9">
        <f t="shared" ca="1" si="60"/>
        <v>6.582304328051688E-3</v>
      </c>
      <c r="H260" s="9">
        <f t="shared" ca="1" si="60"/>
        <v>1.3487731239449399E-6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0.58931910727873249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0.61627078817598546</v>
      </c>
      <c r="E262" s="9">
        <f t="shared" ca="1" si="61"/>
        <v>4.0983770960282862E-4</v>
      </c>
      <c r="F262" s="9">
        <f t="shared" ca="1" si="61"/>
        <v>2.7805677231377106E-6</v>
      </c>
      <c r="G262" s="9">
        <f t="shared" ca="1" si="61"/>
        <v>1.187755596661952E-5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0.66791296810938561</v>
      </c>
      <c r="E263" s="9">
        <f t="shared" ca="1" si="61"/>
        <v>1.8827936843986268E-4</v>
      </c>
      <c r="F263" s="9">
        <f t="shared" ca="1" si="61"/>
        <v>3.2739664931290969E-7</v>
      </c>
      <c r="G263" s="9">
        <f t="shared" ca="1" si="61"/>
        <v>1.5319859485325709E-6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0.38250773926401999</v>
      </c>
      <c r="E264" s="9">
        <f t="shared" ca="1" si="61"/>
        <v>1.7575476793864239E-4</v>
      </c>
      <c r="F264" s="9">
        <f t="shared" ca="1" si="61"/>
        <v>2.9163337770279445E-7</v>
      </c>
      <c r="G264" s="9">
        <f t="shared" ca="1" si="61"/>
        <v>1.706984103288473E-7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0.48844990046460152</v>
      </c>
      <c r="E265" s="9">
        <f t="shared" ca="1" si="61"/>
        <v>2.1089394000601078E-4</v>
      </c>
      <c r="F265" s="9">
        <f t="shared" ca="1" si="61"/>
        <v>7.617548462874625E-7</v>
      </c>
      <c r="G265" s="9">
        <f t="shared" ca="1" si="61"/>
        <v>4.0533801528481687E-8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0.33915880616144078</v>
      </c>
      <c r="E266" s="9">
        <f t="shared" ca="1" si="61"/>
        <v>2.3073700681625073E-4</v>
      </c>
      <c r="F266" s="9">
        <f t="shared" ca="1" si="61"/>
        <v>1.2864899238389036E-6</v>
      </c>
      <c r="G266" s="9">
        <f t="shared" ca="1" si="61"/>
        <v>8.9021609294477952E-8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2.5892352719006154E-3</v>
      </c>
      <c r="E267" s="9">
        <f t="shared" ca="1" si="61"/>
        <v>2.6425620601791861E-3</v>
      </c>
      <c r="F267" s="9">
        <f t="shared" ca="1" si="61"/>
        <v>2.6425403670650026E-3</v>
      </c>
      <c r="G267" s="9">
        <f t="shared" ca="1" si="61"/>
        <v>2.633925540008077E-3</v>
      </c>
      <c r="H267" s="9">
        <f t="shared" ca="1" si="61"/>
        <v>5.0018590875196226E-3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1"/>
        <v>5.695534662888942E-3</v>
      </c>
      <c r="E268" s="9" t="e">
        <f t="shared" ca="1" si="61"/>
        <v>#DIV/0!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1"/>
        <v>6.0777446616227691E-3</v>
      </c>
      <c r="E269" s="9">
        <f t="shared" ca="1" si="61"/>
        <v>6.0807358482342184E-3</v>
      </c>
      <c r="F269" s="9">
        <f t="shared" ca="1" si="61"/>
        <v>6.0806432214828825E-3</v>
      </c>
      <c r="G269" s="9">
        <f t="shared" ca="1" si="61"/>
        <v>6.088934907029663E-3</v>
      </c>
      <c r="H269" s="9">
        <f t="shared" ca="1" si="61"/>
        <v>6.1790672791907104E-3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2">POWER(SQRT(D157)/D103,2)</f>
        <v>1.7148215031932382E-3</v>
      </c>
      <c r="E270" s="9">
        <f t="shared" ca="1" si="62"/>
        <v>1.6417967177115721E-3</v>
      </c>
      <c r="F270" s="9">
        <f t="shared" ca="1" si="62"/>
        <v>1.6421029973028749E-3</v>
      </c>
      <c r="G270" s="9">
        <f t="shared" ca="1" si="62"/>
        <v>1.6431234571485989E-3</v>
      </c>
      <c r="H270" s="9">
        <f t="shared" ca="1" si="62"/>
        <v>2.1795048104305921E-3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3">POWER(SQRT(D158)/D104,2)</f>
        <v>1.4333493883241317E-3</v>
      </c>
      <c r="E271" s="9">
        <f t="shared" ca="1" si="63"/>
        <v>1.4334029840635926E-3</v>
      </c>
      <c r="F271" s="9">
        <f t="shared" ca="1" si="63"/>
        <v>1.4333862192905675E-3</v>
      </c>
      <c r="G271" s="9">
        <f t="shared" ca="1" si="63"/>
        <v>1.4334576131744576E-3</v>
      </c>
      <c r="H271" s="9">
        <f t="shared" ca="1" si="63"/>
        <v>1.5183724384691104E-3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4">POWER(SQRT(D159)/D105,2)</f>
        <v>1.1711477158979149E-3</v>
      </c>
      <c r="E272" s="9">
        <f t="shared" ca="1" si="64"/>
        <v>1.2642384425770904E-3</v>
      </c>
      <c r="F272" s="9">
        <f t="shared" ca="1" si="64"/>
        <v>1.2642513630422489E-3</v>
      </c>
      <c r="G272" s="9">
        <f t="shared" ca="1" si="64"/>
        <v>1.2619342755980114E-3</v>
      </c>
      <c r="H272" s="9">
        <f t="shared" ca="1" si="64"/>
        <v>4.1593546580280241E-3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5">POWER(SQRT(D160)/D106,2)</f>
        <v>5.0687553443827689E-4</v>
      </c>
      <c r="E273" s="9">
        <f t="shared" ca="1" si="65"/>
        <v>5.0708270521255953E-4</v>
      </c>
      <c r="F273" s="9">
        <f t="shared" ca="1" si="65"/>
        <v>5.0714641603649409E-4</v>
      </c>
      <c r="G273" s="9">
        <f t="shared" ca="1" si="65"/>
        <v>5.0714059154225062E-4</v>
      </c>
      <c r="H273" s="9">
        <f t="shared" ca="1" si="65"/>
        <v>5.2722921380128824E-4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6">POWER(SQRT(D161)/D107,2)</f>
        <v>1.6886966083344468E-3</v>
      </c>
      <c r="E274" s="9">
        <f t="shared" ca="1" si="66"/>
        <v>1.7831741099999959E-3</v>
      </c>
      <c r="F274" s="9">
        <f t="shared" ca="1" si="66"/>
        <v>1.783241526936846E-3</v>
      </c>
      <c r="G274" s="9">
        <f t="shared" ca="1" si="66"/>
        <v>1.7855670979298381E-3</v>
      </c>
      <c r="H274" s="9">
        <f t="shared" ca="1" si="66"/>
        <v>1.2881617019492224E-3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7">POWER(SQRT(D162)/D108,2)</f>
        <v>3.904874862514359E-3</v>
      </c>
      <c r="E275" s="9" t="e">
        <f t="shared" ca="1" si="67"/>
        <v>#DIV/0!</v>
      </c>
      <c r="F275" s="9" t="e">
        <f t="shared" ca="1" si="67"/>
        <v>#DIV/0!</v>
      </c>
      <c r="G275" s="9" t="e">
        <f t="shared" ca="1" si="67"/>
        <v>#DIV/0!</v>
      </c>
      <c r="H275" s="9" t="e">
        <f t="shared" ca="1" si="67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8">POWER(SQRT(D163)/D109,2)</f>
        <v>3.6436336855492392E-3</v>
      </c>
      <c r="E276" s="9">
        <f t="shared" ca="1" si="68"/>
        <v>3.6450962829154368E-3</v>
      </c>
      <c r="F276" s="9">
        <f t="shared" ca="1" si="68"/>
        <v>3.6451718918959894E-3</v>
      </c>
      <c r="G276" s="9">
        <f t="shared" ca="1" si="68"/>
        <v>3.6454509857564116E-3</v>
      </c>
      <c r="H276" s="9">
        <f t="shared" ca="1" si="68"/>
        <v>7.1090881610741379E-3</v>
      </c>
    </row>
    <row r="277" spans="1:8" x14ac:dyDescent="0.25">
      <c r="A277">
        <v>27</v>
      </c>
      <c r="C277" t="str">
        <f ca="1">OFFSET('42p stat'!$A$1,A277*20,0)</f>
        <v>CUDA ant par global</v>
      </c>
      <c r="D277" s="9">
        <f t="shared" ref="D277:H277" ca="1" si="69">POWER(SQRT(D164)/D110,2)</f>
        <v>0.76228286745233953</v>
      </c>
      <c r="E277" s="9">
        <f t="shared" ca="1" si="69"/>
        <v>1.8035621080481718E-5</v>
      </c>
      <c r="F277" s="9">
        <f t="shared" ca="1" si="69"/>
        <v>1.0574993597570974E-7</v>
      </c>
      <c r="G277" s="9">
        <f t="shared" ca="1" si="69"/>
        <v>1.8237035547925799E-7</v>
      </c>
      <c r="H277" s="9">
        <f t="shared" ca="1" si="69"/>
        <v>2.9344670400900785E-6</v>
      </c>
    </row>
    <row r="278" spans="1:8" x14ac:dyDescent="0.25">
      <c r="A278">
        <v>28</v>
      </c>
      <c r="C278" t="str">
        <f ca="1">OFFSET('42p stat'!$A$1,A278*20,0)</f>
        <v>CUDA ant add CPU Time global</v>
      </c>
      <c r="D278" s="9">
        <f t="shared" ref="D278:H278" ca="1" si="70">POWER(SQRT(D165)/D111,2)</f>
        <v>2.0844162165973272</v>
      </c>
      <c r="E278" s="9">
        <f t="shared" ca="1" si="70"/>
        <v>3.9002765612719441E-3</v>
      </c>
      <c r="F278" s="9">
        <f t="shared" ca="1" si="70"/>
        <v>4.1919393607632834E-3</v>
      </c>
      <c r="G278" s="9">
        <f t="shared" ca="1" si="70"/>
        <v>2.7479899956730884E-3</v>
      </c>
      <c r="H278" s="9">
        <f t="shared" ca="1" si="70"/>
        <v>2.8525541590056703E-2</v>
      </c>
    </row>
    <row r="279" spans="1:8" x14ac:dyDescent="0.25">
      <c r="A279">
        <v>29</v>
      </c>
      <c r="C279" t="str">
        <f ca="1">OFFSET('42p stat'!$A$1,A279*20,0)</f>
        <v>CUDA opt ant par global</v>
      </c>
      <c r="D279" s="9">
        <f t="shared" ref="D279:H279" ca="1" si="71">POWER(SQRT(D166)/D112,2)</f>
        <v>0.86845520624395012</v>
      </c>
      <c r="E279" s="9">
        <f t="shared" ca="1" si="71"/>
        <v>6.6973164494425917E-6</v>
      </c>
      <c r="F279" s="9">
        <f t="shared" ca="1" si="71"/>
        <v>1.4455562453013828E-6</v>
      </c>
      <c r="G279" s="9">
        <f t="shared" ca="1" si="71"/>
        <v>1.8718582215756732E-5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721"/>
  <sheetViews>
    <sheetView topLeftCell="A498" workbookViewId="0">
      <selection activeCell="A522" sqref="A522:AN72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7.532197</v>
      </c>
      <c r="I2">
        <v>2.1625999999999999E-2</v>
      </c>
      <c r="J2" t="s">
        <v>3</v>
      </c>
      <c r="K2">
        <v>5.5192579999999998</v>
      </c>
      <c r="L2">
        <v>1.8096000000000001E-2</v>
      </c>
      <c r="M2" t="s">
        <v>4</v>
      </c>
      <c r="N2">
        <v>5.0435280000000002</v>
      </c>
      <c r="O2">
        <v>1.4716E-2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14.419089</v>
      </c>
      <c r="I3">
        <v>2.1430999999999999E-2</v>
      </c>
      <c r="J3" t="s">
        <v>3</v>
      </c>
      <c r="K3">
        <v>10.509865</v>
      </c>
      <c r="L3">
        <v>2.0177E-2</v>
      </c>
      <c r="M3" t="s">
        <v>4</v>
      </c>
      <c r="N3">
        <v>9.6251309999999997</v>
      </c>
      <c r="O3">
        <v>1.6761999999999999E-2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21.302251999999999</v>
      </c>
      <c r="I4">
        <v>2.4299000000000001E-2</v>
      </c>
      <c r="J4" t="s">
        <v>3</v>
      </c>
      <c r="K4">
        <v>15.498526999999999</v>
      </c>
      <c r="L4">
        <v>2.3712E-2</v>
      </c>
      <c r="M4" t="s">
        <v>4</v>
      </c>
      <c r="N4">
        <v>14.205033999999999</v>
      </c>
      <c r="O4">
        <v>2.0088999999999999E-2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28.186478000000001</v>
      </c>
      <c r="I5">
        <v>2.9184999999999999E-2</v>
      </c>
      <c r="J5" t="s">
        <v>3</v>
      </c>
      <c r="K5">
        <v>20.487787999999998</v>
      </c>
      <c r="L5">
        <v>2.8153000000000001E-2</v>
      </c>
      <c r="M5" t="s">
        <v>4</v>
      </c>
      <c r="N5">
        <v>18.785471000000001</v>
      </c>
      <c r="O5">
        <v>2.4586E-2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35.072284000000003</v>
      </c>
      <c r="I6">
        <v>3.6547999999999997E-2</v>
      </c>
      <c r="J6" t="s">
        <v>3</v>
      </c>
      <c r="K6">
        <v>25.478012</v>
      </c>
      <c r="L6">
        <v>3.4200000000000001E-2</v>
      </c>
      <c r="M6" t="s">
        <v>4</v>
      </c>
      <c r="N6">
        <v>23.366073</v>
      </c>
      <c r="O6">
        <v>3.0613000000000001E-2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41.959223000000001</v>
      </c>
      <c r="I7">
        <v>4.6113000000000001E-2</v>
      </c>
      <c r="J7" t="s">
        <v>3</v>
      </c>
      <c r="K7">
        <v>30.468872000000001</v>
      </c>
      <c r="L7">
        <v>4.1519E-2</v>
      </c>
      <c r="M7" t="s">
        <v>4</v>
      </c>
      <c r="N7">
        <v>27.94774</v>
      </c>
      <c r="O7">
        <v>3.8015E-2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48.847676</v>
      </c>
      <c r="I8">
        <v>5.8817000000000001E-2</v>
      </c>
      <c r="J8" t="s">
        <v>3</v>
      </c>
      <c r="K8">
        <v>35.459121000000003</v>
      </c>
      <c r="L8">
        <v>5.0266999999999999E-2</v>
      </c>
      <c r="M8" t="s">
        <v>4</v>
      </c>
      <c r="N8">
        <v>32.528075999999999</v>
      </c>
      <c r="O8">
        <v>4.6741999999999999E-2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55.735824000000001</v>
      </c>
      <c r="I9">
        <v>7.4302999999999994E-2</v>
      </c>
      <c r="J9" t="s">
        <v>3</v>
      </c>
      <c r="K9">
        <v>40.449114999999999</v>
      </c>
      <c r="L9">
        <v>6.0146999999999999E-2</v>
      </c>
      <c r="M9" t="s">
        <v>4</v>
      </c>
      <c r="N9">
        <v>37.109011000000002</v>
      </c>
      <c r="O9">
        <v>5.6729000000000002E-2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62.623703999999996</v>
      </c>
      <c r="I10">
        <v>9.2549000000000006E-2</v>
      </c>
      <c r="J10" t="s">
        <v>3</v>
      </c>
      <c r="K10">
        <v>45.439869000000002</v>
      </c>
      <c r="L10">
        <v>7.1232000000000004E-2</v>
      </c>
      <c r="M10" t="s">
        <v>4</v>
      </c>
      <c r="N10">
        <v>41.690193000000001</v>
      </c>
      <c r="O10">
        <v>6.8001000000000006E-2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69.511768000000004</v>
      </c>
      <c r="I11">
        <v>0.113736</v>
      </c>
      <c r="J11" t="s">
        <v>3</v>
      </c>
      <c r="K11">
        <v>50.430416999999998</v>
      </c>
      <c r="L11">
        <v>8.3957000000000004E-2</v>
      </c>
      <c r="M11" t="s">
        <v>4</v>
      </c>
      <c r="N11">
        <v>46.271151000000003</v>
      </c>
      <c r="O11">
        <v>8.072E-2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76.398622000000003</v>
      </c>
      <c r="I12">
        <v>0.136904</v>
      </c>
      <c r="J12" t="s">
        <v>3</v>
      </c>
      <c r="K12">
        <v>55.420862</v>
      </c>
      <c r="L12">
        <v>9.7600000000000006E-2</v>
      </c>
      <c r="M12" t="s">
        <v>4</v>
      </c>
      <c r="N12">
        <v>50.851985999999997</v>
      </c>
      <c r="O12">
        <v>9.4558000000000003E-2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83.284267999999997</v>
      </c>
      <c r="I13">
        <v>0.16270899999999999</v>
      </c>
      <c r="J13" t="s">
        <v>3</v>
      </c>
      <c r="K13">
        <v>60.411371000000003</v>
      </c>
      <c r="L13">
        <v>0.112868</v>
      </c>
      <c r="M13" t="s">
        <v>4</v>
      </c>
      <c r="N13">
        <v>55.432799000000003</v>
      </c>
      <c r="O13">
        <v>0.110347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90.169706000000005</v>
      </c>
      <c r="I14">
        <v>0.19021399999999999</v>
      </c>
      <c r="J14" t="s">
        <v>3</v>
      </c>
      <c r="K14">
        <v>65.402163999999999</v>
      </c>
      <c r="L14">
        <v>0.129388</v>
      </c>
      <c r="M14" t="s">
        <v>4</v>
      </c>
      <c r="N14">
        <v>60.013489999999997</v>
      </c>
      <c r="O14">
        <v>0.12718599999999999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97.057297000000005</v>
      </c>
      <c r="I15">
        <v>0.22070000000000001</v>
      </c>
      <c r="J15" t="s">
        <v>3</v>
      </c>
      <c r="K15">
        <v>70.392892000000003</v>
      </c>
      <c r="L15">
        <v>0.14688999999999999</v>
      </c>
      <c r="M15" t="s">
        <v>4</v>
      </c>
      <c r="N15">
        <v>64.594220000000007</v>
      </c>
      <c r="O15">
        <v>0.145314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103.94494899999999</v>
      </c>
      <c r="I16">
        <v>0.25492500000000001</v>
      </c>
      <c r="J16" t="s">
        <v>3</v>
      </c>
      <c r="K16">
        <v>75.383804999999995</v>
      </c>
      <c r="L16">
        <v>0.16592899999999999</v>
      </c>
      <c r="M16" t="s">
        <v>4</v>
      </c>
      <c r="N16">
        <v>69.175179999999997</v>
      </c>
      <c r="O16">
        <v>0.164468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110.83464600000001</v>
      </c>
      <c r="I17">
        <v>0.29327900000000001</v>
      </c>
      <c r="J17" t="s">
        <v>3</v>
      </c>
      <c r="K17">
        <v>80.375535999999997</v>
      </c>
      <c r="L17">
        <v>0.18652099999999999</v>
      </c>
      <c r="M17" t="s">
        <v>4</v>
      </c>
      <c r="N17">
        <v>73.757079000000004</v>
      </c>
      <c r="O17">
        <v>0.18507599999999999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117.72454500000001</v>
      </c>
      <c r="I18">
        <v>0.33744499999999999</v>
      </c>
      <c r="J18" t="s">
        <v>3</v>
      </c>
      <c r="K18">
        <v>85.367350000000002</v>
      </c>
      <c r="L18">
        <v>0.209952</v>
      </c>
      <c r="M18" t="s">
        <v>4</v>
      </c>
      <c r="N18">
        <v>78.339043000000004</v>
      </c>
      <c r="O18">
        <v>0.208652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124.61292899999999</v>
      </c>
      <c r="I19">
        <v>0.38188800000000001</v>
      </c>
      <c r="J19" t="s">
        <v>3</v>
      </c>
      <c r="K19">
        <v>90.358754000000005</v>
      </c>
      <c r="L19">
        <v>0.23314599999999999</v>
      </c>
      <c r="M19" t="s">
        <v>4</v>
      </c>
      <c r="N19">
        <v>82.920330000000007</v>
      </c>
      <c r="O19">
        <v>0.232297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131.500258</v>
      </c>
      <c r="I20">
        <v>0.42878699999999997</v>
      </c>
      <c r="J20" t="s">
        <v>3</v>
      </c>
      <c r="K20">
        <v>95.349683999999996</v>
      </c>
      <c r="L20">
        <v>0.25785999999999998</v>
      </c>
      <c r="M20" t="s">
        <v>4</v>
      </c>
      <c r="N20">
        <v>87.500676999999996</v>
      </c>
      <c r="O20">
        <v>0.25734400000000002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138.387877</v>
      </c>
      <c r="I21">
        <v>0.47795300000000002</v>
      </c>
      <c r="J21" t="s">
        <v>3</v>
      </c>
      <c r="K21">
        <v>100.34168200000001</v>
      </c>
      <c r="L21">
        <v>0.28384199999999998</v>
      </c>
      <c r="M21" t="s">
        <v>4</v>
      </c>
      <c r="N21">
        <v>92.082004999999995</v>
      </c>
      <c r="O21">
        <v>0.28427400000000003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7.6346569999999998</v>
      </c>
      <c r="I42">
        <v>6.2839999999999997E-3</v>
      </c>
      <c r="J42" t="s">
        <v>3</v>
      </c>
      <c r="K42">
        <v>5.7317790000000004</v>
      </c>
      <c r="L42">
        <v>6.6420000000000003E-3</v>
      </c>
      <c r="M42" t="s">
        <v>4</v>
      </c>
      <c r="N42">
        <v>4.558643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15.241586</v>
      </c>
      <c r="I43">
        <v>2.4997999999999999E-2</v>
      </c>
      <c r="J43" t="s">
        <v>3</v>
      </c>
      <c r="K43">
        <v>11.444796999999999</v>
      </c>
      <c r="L43">
        <v>2.6866999999999999E-2</v>
      </c>
      <c r="M43" t="s">
        <v>4</v>
      </c>
      <c r="N43">
        <v>9.1094430000000006</v>
      </c>
      <c r="O43">
        <v>2.8E-5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22.845808999999999</v>
      </c>
      <c r="I44">
        <v>5.459E-2</v>
      </c>
      <c r="J44" t="s">
        <v>3</v>
      </c>
      <c r="K44">
        <v>17.154273</v>
      </c>
      <c r="L44">
        <v>5.8186000000000002E-2</v>
      </c>
      <c r="M44" t="s">
        <v>4</v>
      </c>
      <c r="N44">
        <v>13.660076</v>
      </c>
      <c r="O44">
        <v>3.4E-5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30.450074000000001</v>
      </c>
      <c r="I45">
        <v>9.5119999999999996E-2</v>
      </c>
      <c r="J45" t="s">
        <v>3</v>
      </c>
      <c r="K45">
        <v>22.864301000000001</v>
      </c>
      <c r="L45">
        <v>0.101745</v>
      </c>
      <c r="M45" t="s">
        <v>4</v>
      </c>
      <c r="N45">
        <v>18.210504</v>
      </c>
      <c r="O45">
        <v>4.0000000000000003E-5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38.052267999999998</v>
      </c>
      <c r="I46">
        <v>0.14469599999999999</v>
      </c>
      <c r="J46" t="s">
        <v>3</v>
      </c>
      <c r="K46">
        <v>28.573633999999998</v>
      </c>
      <c r="L46">
        <v>0.157412</v>
      </c>
      <c r="M46" t="s">
        <v>4</v>
      </c>
      <c r="N46">
        <v>22.761752000000001</v>
      </c>
      <c r="O46">
        <v>5.1E-5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45.650571999999997</v>
      </c>
      <c r="I47">
        <v>0.20216500000000001</v>
      </c>
      <c r="J47" t="s">
        <v>3</v>
      </c>
      <c r="K47">
        <v>34.279770999999997</v>
      </c>
      <c r="L47">
        <v>0.223661</v>
      </c>
      <c r="M47" t="s">
        <v>4</v>
      </c>
      <c r="N47">
        <v>27.312691999999998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53.244635000000002</v>
      </c>
      <c r="I48">
        <v>0.26807199999999998</v>
      </c>
      <c r="J48" t="s">
        <v>3</v>
      </c>
      <c r="K48">
        <v>39.983184000000001</v>
      </c>
      <c r="L48">
        <v>0.302564</v>
      </c>
      <c r="M48" t="s">
        <v>4</v>
      </c>
      <c r="N48">
        <v>31.863140999999999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60.838943999999998</v>
      </c>
      <c r="I49">
        <v>0.34243800000000002</v>
      </c>
      <c r="J49" t="s">
        <v>3</v>
      </c>
      <c r="K49">
        <v>45.685837999999997</v>
      </c>
      <c r="L49">
        <v>0.392092</v>
      </c>
      <c r="M49" t="s">
        <v>4</v>
      </c>
      <c r="N49">
        <v>36.413966000000002</v>
      </c>
      <c r="O49">
        <v>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68.437551999999997</v>
      </c>
      <c r="I50">
        <v>0.41882999999999998</v>
      </c>
      <c r="J50" t="s">
        <v>3</v>
      </c>
      <c r="K50">
        <v>51.390684</v>
      </c>
      <c r="L50">
        <v>0.48668299999999998</v>
      </c>
      <c r="M50" t="s">
        <v>4</v>
      </c>
      <c r="N50">
        <v>40.963787000000004</v>
      </c>
      <c r="O50">
        <v>1.1900000000000001E-4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76.040766000000005</v>
      </c>
      <c r="I51">
        <v>0.49665399999999998</v>
      </c>
      <c r="J51" t="s">
        <v>3</v>
      </c>
      <c r="K51">
        <v>57.099359</v>
      </c>
      <c r="L51">
        <v>0.58206400000000003</v>
      </c>
      <c r="M51" t="s">
        <v>4</v>
      </c>
      <c r="N51">
        <v>45.514879000000001</v>
      </c>
      <c r="O51">
        <v>1.4300000000000001E-4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83.642934999999994</v>
      </c>
      <c r="I52">
        <v>0.58573200000000003</v>
      </c>
      <c r="J52" t="s">
        <v>3</v>
      </c>
      <c r="K52">
        <v>62.806887000000003</v>
      </c>
      <c r="L52">
        <v>0.68803999999999998</v>
      </c>
      <c r="M52" t="s">
        <v>4</v>
      </c>
      <c r="N52">
        <v>50.065767000000001</v>
      </c>
      <c r="O52">
        <v>1.4999999999999999E-4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91.244698</v>
      </c>
      <c r="I53">
        <v>0.68153799999999998</v>
      </c>
      <c r="J53" t="s">
        <v>3</v>
      </c>
      <c r="K53">
        <v>68.514189000000002</v>
      </c>
      <c r="L53">
        <v>0.800091</v>
      </c>
      <c r="M53" t="s">
        <v>4</v>
      </c>
      <c r="N53">
        <v>54.616224000000003</v>
      </c>
      <c r="O53">
        <v>1.5899999999999999E-4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98.845639000000006</v>
      </c>
      <c r="I54">
        <v>0.78770700000000005</v>
      </c>
      <c r="J54" t="s">
        <v>3</v>
      </c>
      <c r="K54">
        <v>74.220793999999998</v>
      </c>
      <c r="L54">
        <v>0.922427</v>
      </c>
      <c r="M54" t="s">
        <v>4</v>
      </c>
      <c r="N54">
        <v>59.167499999999997</v>
      </c>
      <c r="O54">
        <v>1.9000000000000001E-4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106.44180900000001</v>
      </c>
      <c r="I55">
        <v>0.898088</v>
      </c>
      <c r="J55" t="s">
        <v>3</v>
      </c>
      <c r="K55">
        <v>79.923507999999998</v>
      </c>
      <c r="L55">
        <v>1.052195</v>
      </c>
      <c r="M55" t="s">
        <v>4</v>
      </c>
      <c r="N55">
        <v>63.717813</v>
      </c>
      <c r="O55">
        <v>2.0599999999999999E-4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114.03980300000001</v>
      </c>
      <c r="I56">
        <v>1.0055179999999999</v>
      </c>
      <c r="J56" t="s">
        <v>3</v>
      </c>
      <c r="K56">
        <v>85.627961999999997</v>
      </c>
      <c r="L56">
        <v>1.184677</v>
      </c>
      <c r="M56" t="s">
        <v>4</v>
      </c>
      <c r="N56">
        <v>68.267785000000003</v>
      </c>
      <c r="O56">
        <v>2.3900000000000001E-4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121.640027</v>
      </c>
      <c r="I57">
        <v>1.116857</v>
      </c>
      <c r="J57" t="s">
        <v>3</v>
      </c>
      <c r="K57">
        <v>91.334259000000003</v>
      </c>
      <c r="L57">
        <v>1.3217730000000001</v>
      </c>
      <c r="M57" t="s">
        <v>4</v>
      </c>
      <c r="N57">
        <v>72.818825000000004</v>
      </c>
      <c r="O57">
        <v>2.7099999999999997E-4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129.238799</v>
      </c>
      <c r="I58">
        <v>1.242677</v>
      </c>
      <c r="J58" t="s">
        <v>3</v>
      </c>
      <c r="K58">
        <v>97.040515999999997</v>
      </c>
      <c r="L58">
        <v>1.4777560000000001</v>
      </c>
      <c r="M58" t="s">
        <v>4</v>
      </c>
      <c r="N58">
        <v>77.369372999999996</v>
      </c>
      <c r="O58">
        <v>3.0600000000000001E-4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136.83797000000001</v>
      </c>
      <c r="I59">
        <v>1.3784369999999999</v>
      </c>
      <c r="J59" t="s">
        <v>3</v>
      </c>
      <c r="K59">
        <v>102.746404</v>
      </c>
      <c r="L59">
        <v>1.6445320000000001</v>
      </c>
      <c r="M59" t="s">
        <v>4</v>
      </c>
      <c r="N59">
        <v>81.919614999999993</v>
      </c>
      <c r="O59">
        <v>3.5599999999999998E-4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144.43376000000001</v>
      </c>
      <c r="I60">
        <v>1.522408</v>
      </c>
      <c r="J60" t="s">
        <v>3</v>
      </c>
      <c r="K60">
        <v>108.449957</v>
      </c>
      <c r="L60">
        <v>1.8213619999999999</v>
      </c>
      <c r="M60" t="s">
        <v>4</v>
      </c>
      <c r="N60">
        <v>86.470184000000003</v>
      </c>
      <c r="O60">
        <v>3.6499999999999998E-4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152.03098399999999</v>
      </c>
      <c r="I61">
        <v>1.669805</v>
      </c>
      <c r="J61" t="s">
        <v>3</v>
      </c>
      <c r="K61">
        <v>114.155128</v>
      </c>
      <c r="L61">
        <v>2.005792</v>
      </c>
      <c r="M61" t="s">
        <v>4</v>
      </c>
      <c r="N61">
        <v>91.020486000000005</v>
      </c>
      <c r="O61">
        <v>4.2400000000000001E-4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10.121850999999999</v>
      </c>
      <c r="I62">
        <v>2.006E-3</v>
      </c>
      <c r="J62" t="s">
        <v>3</v>
      </c>
      <c r="K62">
        <v>8.3550000000000004</v>
      </c>
      <c r="L62">
        <v>1.5250000000000001E-3</v>
      </c>
      <c r="M62" t="s">
        <v>4</v>
      </c>
      <c r="N62">
        <v>4.301088</v>
      </c>
      <c r="O62">
        <v>2.0100000000000001E-4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20.041135000000001</v>
      </c>
      <c r="I63">
        <v>2.2230000000000001E-3</v>
      </c>
      <c r="J63" t="s">
        <v>3</v>
      </c>
      <c r="K63">
        <v>16.598427000000001</v>
      </c>
      <c r="L63">
        <v>2.428E-3</v>
      </c>
      <c r="M63" t="s">
        <v>4</v>
      </c>
      <c r="N63">
        <v>8.5691620000000004</v>
      </c>
      <c r="O63">
        <v>4.0900000000000002E-4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29.962938999999999</v>
      </c>
      <c r="I64">
        <v>3.8400000000000001E-3</v>
      </c>
      <c r="J64" t="s">
        <v>3</v>
      </c>
      <c r="K64">
        <v>24.844856</v>
      </c>
      <c r="L64">
        <v>4.0600000000000002E-3</v>
      </c>
      <c r="M64" t="s">
        <v>4</v>
      </c>
      <c r="N64">
        <v>12.836683000000001</v>
      </c>
      <c r="O64">
        <v>7.3399999999999995E-4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39.886609999999997</v>
      </c>
      <c r="I65">
        <v>6.7470000000000004E-3</v>
      </c>
      <c r="J65" t="s">
        <v>3</v>
      </c>
      <c r="K65">
        <v>33.093499000000001</v>
      </c>
      <c r="L65">
        <v>6.3829999999999998E-3</v>
      </c>
      <c r="M65" t="s">
        <v>4</v>
      </c>
      <c r="N65">
        <v>17.104631000000001</v>
      </c>
      <c r="O65">
        <v>1.158E-3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49.813436000000003</v>
      </c>
      <c r="I66">
        <v>1.1335E-2</v>
      </c>
      <c r="J66" t="s">
        <v>3</v>
      </c>
      <c r="K66">
        <v>41.342362000000001</v>
      </c>
      <c r="L66">
        <v>9.5560000000000003E-3</v>
      </c>
      <c r="M66" t="s">
        <v>4</v>
      </c>
      <c r="N66">
        <v>21.372409000000001</v>
      </c>
      <c r="O66">
        <v>1.714E-3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59.743845999999998</v>
      </c>
      <c r="I67">
        <v>1.8408999999999998E-2</v>
      </c>
      <c r="J67" t="s">
        <v>3</v>
      </c>
      <c r="K67">
        <v>49.592269000000002</v>
      </c>
      <c r="L67">
        <v>1.3272000000000001E-2</v>
      </c>
      <c r="M67" t="s">
        <v>4</v>
      </c>
      <c r="N67">
        <v>25.640308999999998</v>
      </c>
      <c r="O67">
        <v>2.3869999999999998E-3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69.672657000000001</v>
      </c>
      <c r="I68">
        <v>2.7116000000000001E-2</v>
      </c>
      <c r="J68" t="s">
        <v>3</v>
      </c>
      <c r="K68">
        <v>57.842728999999999</v>
      </c>
      <c r="L68">
        <v>1.7769E-2</v>
      </c>
      <c r="M68" t="s">
        <v>4</v>
      </c>
      <c r="N68">
        <v>29.908066999999999</v>
      </c>
      <c r="O68">
        <v>3.186E-3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79.600465999999997</v>
      </c>
      <c r="I69">
        <v>3.7166999999999999E-2</v>
      </c>
      <c r="J69" t="s">
        <v>3</v>
      </c>
      <c r="K69">
        <v>66.093036999999995</v>
      </c>
      <c r="L69">
        <v>2.2601E-2</v>
      </c>
      <c r="M69" t="s">
        <v>4</v>
      </c>
      <c r="N69">
        <v>34.175260999999999</v>
      </c>
      <c r="O69">
        <v>4.1729999999999996E-3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89.526506999999995</v>
      </c>
      <c r="I70">
        <v>4.7960999999999997E-2</v>
      </c>
      <c r="J70" t="s">
        <v>3</v>
      </c>
      <c r="K70">
        <v>74.343114999999997</v>
      </c>
      <c r="L70">
        <v>2.8253E-2</v>
      </c>
      <c r="M70" t="s">
        <v>4</v>
      </c>
      <c r="N70">
        <v>38.443035999999999</v>
      </c>
      <c r="O70">
        <v>5.2529999999999999E-3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99.451218999999995</v>
      </c>
      <c r="I71">
        <v>5.9877E-2</v>
      </c>
      <c r="J71" t="s">
        <v>3</v>
      </c>
      <c r="K71">
        <v>82.593706999999995</v>
      </c>
      <c r="L71">
        <v>3.4810000000000001E-2</v>
      </c>
      <c r="M71" t="s">
        <v>4</v>
      </c>
      <c r="N71">
        <v>42.710934000000002</v>
      </c>
      <c r="O71">
        <v>6.4289999999999998E-3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109.377897</v>
      </c>
      <c r="I72">
        <v>7.1466000000000002E-2</v>
      </c>
      <c r="J72" t="s">
        <v>3</v>
      </c>
      <c r="K72">
        <v>90.844667999999999</v>
      </c>
      <c r="L72">
        <v>4.1942E-2</v>
      </c>
      <c r="M72" t="s">
        <v>4</v>
      </c>
      <c r="N72">
        <v>46.978791000000001</v>
      </c>
      <c r="O72">
        <v>7.744E-3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119.307323</v>
      </c>
      <c r="I73">
        <v>8.3992999999999998E-2</v>
      </c>
      <c r="J73" t="s">
        <v>3</v>
      </c>
      <c r="K73">
        <v>99.096693999999999</v>
      </c>
      <c r="L73">
        <v>4.9528000000000003E-2</v>
      </c>
      <c r="M73" t="s">
        <v>4</v>
      </c>
      <c r="N73">
        <v>51.246873999999998</v>
      </c>
      <c r="O73">
        <v>9.1240000000000002E-3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129.23818199999999</v>
      </c>
      <c r="I74">
        <v>9.8435999999999996E-2</v>
      </c>
      <c r="J74" t="s">
        <v>3</v>
      </c>
      <c r="K74">
        <v>107.34884700000001</v>
      </c>
      <c r="L74">
        <v>5.8555999999999997E-2</v>
      </c>
      <c r="M74" t="s">
        <v>4</v>
      </c>
      <c r="N74">
        <v>55.515037999999997</v>
      </c>
      <c r="O74">
        <v>1.0555999999999999E-2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139.16806299999999</v>
      </c>
      <c r="I75">
        <v>0.11472400000000001</v>
      </c>
      <c r="J75" t="s">
        <v>3</v>
      </c>
      <c r="K75">
        <v>115.602391</v>
      </c>
      <c r="L75">
        <v>6.8517999999999996E-2</v>
      </c>
      <c r="M75" t="s">
        <v>4</v>
      </c>
      <c r="N75">
        <v>59.783408000000001</v>
      </c>
      <c r="O75">
        <v>1.2113000000000001E-2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149.09876199999999</v>
      </c>
      <c r="I76">
        <v>0.131575</v>
      </c>
      <c r="J76" t="s">
        <v>3</v>
      </c>
      <c r="K76">
        <v>123.85608000000001</v>
      </c>
      <c r="L76">
        <v>7.9144000000000006E-2</v>
      </c>
      <c r="M76" t="s">
        <v>4</v>
      </c>
      <c r="N76">
        <v>64.051078000000004</v>
      </c>
      <c r="O76">
        <v>1.3846000000000001E-2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159.029766</v>
      </c>
      <c r="I77">
        <v>0.149418</v>
      </c>
      <c r="J77" t="s">
        <v>3</v>
      </c>
      <c r="K77">
        <v>132.11041499999999</v>
      </c>
      <c r="L77">
        <v>8.9990000000000001E-2</v>
      </c>
      <c r="M77" t="s">
        <v>4</v>
      </c>
      <c r="N77">
        <v>68.318749999999994</v>
      </c>
      <c r="O77">
        <v>1.5737999999999999E-2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168.96035800000001</v>
      </c>
      <c r="I78">
        <v>0.167458</v>
      </c>
      <c r="J78" t="s">
        <v>3</v>
      </c>
      <c r="K78">
        <v>140.366354</v>
      </c>
      <c r="L78">
        <v>0.10156</v>
      </c>
      <c r="M78" t="s">
        <v>4</v>
      </c>
      <c r="N78">
        <v>72.586340000000007</v>
      </c>
      <c r="O78">
        <v>1.7739000000000001E-2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178.89062200000001</v>
      </c>
      <c r="I79">
        <v>0.18631200000000001</v>
      </c>
      <c r="J79" t="s">
        <v>3</v>
      </c>
      <c r="K79">
        <v>148.62249700000001</v>
      </c>
      <c r="L79">
        <v>0.113549</v>
      </c>
      <c r="M79" t="s">
        <v>4</v>
      </c>
      <c r="N79">
        <v>76.853724999999997</v>
      </c>
      <c r="O79">
        <v>1.9938000000000001E-2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188.82182700000001</v>
      </c>
      <c r="I80">
        <v>0.20623900000000001</v>
      </c>
      <c r="J80" t="s">
        <v>3</v>
      </c>
      <c r="K80">
        <v>156.880807</v>
      </c>
      <c r="L80">
        <v>0.12623699999999999</v>
      </c>
      <c r="M80" t="s">
        <v>4</v>
      </c>
      <c r="N80">
        <v>81.121273000000002</v>
      </c>
      <c r="O80">
        <v>2.2248E-2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198.755324</v>
      </c>
      <c r="I81">
        <v>0.22637299999999999</v>
      </c>
      <c r="J81" t="s">
        <v>3</v>
      </c>
      <c r="K81">
        <v>165.139138</v>
      </c>
      <c r="L81">
        <v>0.13946700000000001</v>
      </c>
      <c r="M81" t="s">
        <v>4</v>
      </c>
      <c r="N81">
        <v>85.389005999999995</v>
      </c>
      <c r="O81">
        <v>2.4589E-2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11.569684000000001</v>
      </c>
      <c r="I82">
        <v>5.0639999999999999E-3</v>
      </c>
      <c r="J82" t="s">
        <v>3</v>
      </c>
      <c r="K82">
        <v>9.5621130000000001</v>
      </c>
      <c r="L82">
        <v>3.3899999999999998E-3</v>
      </c>
      <c r="M82" t="s">
        <v>4</v>
      </c>
      <c r="N82">
        <v>5.557391</v>
      </c>
      <c r="O82">
        <v>3.1939999999999998E-3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22.778447</v>
      </c>
      <c r="I83">
        <v>4.398E-3</v>
      </c>
      <c r="J83" t="s">
        <v>3</v>
      </c>
      <c r="K83">
        <v>18.872731000000002</v>
      </c>
      <c r="L83">
        <v>3.728E-3</v>
      </c>
      <c r="M83" t="s">
        <v>4</v>
      </c>
      <c r="N83">
        <v>10.893681000000001</v>
      </c>
      <c r="O83">
        <v>3.9020000000000001E-3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33.991816999999998</v>
      </c>
      <c r="I84">
        <v>4.4669999999999996E-3</v>
      </c>
      <c r="J84" t="s">
        <v>3</v>
      </c>
      <c r="K84">
        <v>28.189081999999999</v>
      </c>
      <c r="L84">
        <v>4.333E-3</v>
      </c>
      <c r="M84" t="s">
        <v>4</v>
      </c>
      <c r="N84">
        <v>16.231158000000001</v>
      </c>
      <c r="O84">
        <v>4.7260000000000002E-3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45.206727999999998</v>
      </c>
      <c r="I85">
        <v>5.47E-3</v>
      </c>
      <c r="J85" t="s">
        <v>3</v>
      </c>
      <c r="K85">
        <v>37.507060000000003</v>
      </c>
      <c r="L85">
        <v>5.6039999999999996E-3</v>
      </c>
      <c r="M85" t="s">
        <v>4</v>
      </c>
      <c r="N85">
        <v>21.568057</v>
      </c>
      <c r="O85">
        <v>5.6750000000000004E-3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56.420921</v>
      </c>
      <c r="I86">
        <v>7.012E-3</v>
      </c>
      <c r="J86" t="s">
        <v>3</v>
      </c>
      <c r="K86">
        <v>46.825189999999999</v>
      </c>
      <c r="L86">
        <v>7.1970000000000003E-3</v>
      </c>
      <c r="M86" t="s">
        <v>4</v>
      </c>
      <c r="N86">
        <v>26.904014</v>
      </c>
      <c r="O86">
        <v>7.0179999999999999E-3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67.636239000000003</v>
      </c>
      <c r="I87">
        <v>9.3179999999999999E-3</v>
      </c>
      <c r="J87" t="s">
        <v>3</v>
      </c>
      <c r="K87">
        <v>56.143832000000003</v>
      </c>
      <c r="L87">
        <v>9.5689999999999994E-3</v>
      </c>
      <c r="M87" t="s">
        <v>4</v>
      </c>
      <c r="N87">
        <v>32.240873000000001</v>
      </c>
      <c r="O87">
        <v>8.5990000000000007E-3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78.853643000000005</v>
      </c>
      <c r="I88">
        <v>1.2355E-2</v>
      </c>
      <c r="J88" t="s">
        <v>3</v>
      </c>
      <c r="K88">
        <v>65.464451999999994</v>
      </c>
      <c r="L88">
        <v>1.2204E-2</v>
      </c>
      <c r="M88" t="s">
        <v>4</v>
      </c>
      <c r="N88">
        <v>37.578398999999997</v>
      </c>
      <c r="O88">
        <v>1.0211E-2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90.070408999999998</v>
      </c>
      <c r="I89">
        <v>1.6736000000000001E-2</v>
      </c>
      <c r="J89" t="s">
        <v>3</v>
      </c>
      <c r="K89">
        <v>74.783924999999996</v>
      </c>
      <c r="L89">
        <v>1.5701E-2</v>
      </c>
      <c r="M89" t="s">
        <v>4</v>
      </c>
      <c r="N89">
        <v>42.915168000000001</v>
      </c>
      <c r="O89">
        <v>1.2159E-2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101.28893600000001</v>
      </c>
      <c r="I90">
        <v>2.1420000000000002E-2</v>
      </c>
      <c r="J90" t="s">
        <v>3</v>
      </c>
      <c r="K90">
        <v>84.103538999999998</v>
      </c>
      <c r="L90">
        <v>1.9458E-2</v>
      </c>
      <c r="M90" t="s">
        <v>4</v>
      </c>
      <c r="N90">
        <v>48.252305</v>
      </c>
      <c r="O90">
        <v>1.4206E-2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112.508797</v>
      </c>
      <c r="I91">
        <v>2.6010999999999999E-2</v>
      </c>
      <c r="J91" t="s">
        <v>3</v>
      </c>
      <c r="K91">
        <v>93.423871000000005</v>
      </c>
      <c r="L91">
        <v>2.3774E-2</v>
      </c>
      <c r="M91" t="s">
        <v>4</v>
      </c>
      <c r="N91">
        <v>53.589503000000001</v>
      </c>
      <c r="O91">
        <v>1.6648E-2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123.732223</v>
      </c>
      <c r="I92">
        <v>3.0890000000000001E-2</v>
      </c>
      <c r="J92" t="s">
        <v>3</v>
      </c>
      <c r="K92">
        <v>102.744552</v>
      </c>
      <c r="L92">
        <v>2.8549000000000001E-2</v>
      </c>
      <c r="M92" t="s">
        <v>4</v>
      </c>
      <c r="N92">
        <v>58.926498000000002</v>
      </c>
      <c r="O92">
        <v>1.9309E-2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134.95840200000001</v>
      </c>
      <c r="I93">
        <v>3.8025000000000003E-2</v>
      </c>
      <c r="J93" t="s">
        <v>3</v>
      </c>
      <c r="K93">
        <v>112.065172</v>
      </c>
      <c r="L93">
        <v>3.3835999999999998E-2</v>
      </c>
      <c r="M93" t="s">
        <v>4</v>
      </c>
      <c r="N93">
        <v>64.263636000000005</v>
      </c>
      <c r="O93">
        <v>2.2089000000000001E-2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146.181895</v>
      </c>
      <c r="I94">
        <v>4.5969000000000003E-2</v>
      </c>
      <c r="J94" t="s">
        <v>3</v>
      </c>
      <c r="K94">
        <v>121.38585399999999</v>
      </c>
      <c r="L94">
        <v>3.9892999999999998E-2</v>
      </c>
      <c r="M94" t="s">
        <v>4</v>
      </c>
      <c r="N94">
        <v>69.600435000000004</v>
      </c>
      <c r="O94">
        <v>2.4688999999999999E-2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157.40569300000001</v>
      </c>
      <c r="I95">
        <v>5.4704999999999997E-2</v>
      </c>
      <c r="J95" t="s">
        <v>3</v>
      </c>
      <c r="K95">
        <v>130.70772199999999</v>
      </c>
      <c r="L95">
        <v>4.5832999999999999E-2</v>
      </c>
      <c r="M95" t="s">
        <v>4</v>
      </c>
      <c r="N95">
        <v>74.936864</v>
      </c>
      <c r="O95">
        <v>2.8219999999999999E-2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168.62932799999999</v>
      </c>
      <c r="I96">
        <v>6.4423999999999995E-2</v>
      </c>
      <c r="J96" t="s">
        <v>3</v>
      </c>
      <c r="K96">
        <v>140.030655</v>
      </c>
      <c r="L96">
        <v>5.3046999999999997E-2</v>
      </c>
      <c r="M96" t="s">
        <v>4</v>
      </c>
      <c r="N96">
        <v>80.274072000000004</v>
      </c>
      <c r="O96">
        <v>3.1524000000000003E-2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179.85458</v>
      </c>
      <c r="I97">
        <v>7.4455999999999994E-2</v>
      </c>
      <c r="J97" t="s">
        <v>3</v>
      </c>
      <c r="K97">
        <v>149.35465099999999</v>
      </c>
      <c r="L97">
        <v>6.1178000000000003E-2</v>
      </c>
      <c r="M97" t="s">
        <v>4</v>
      </c>
      <c r="N97">
        <v>85.611362999999997</v>
      </c>
      <c r="O97">
        <v>3.4948E-2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191.08017699999999</v>
      </c>
      <c r="I98">
        <v>8.4984000000000004E-2</v>
      </c>
      <c r="J98" t="s">
        <v>3</v>
      </c>
      <c r="K98">
        <v>158.67987199999999</v>
      </c>
      <c r="L98">
        <v>6.9235000000000005E-2</v>
      </c>
      <c r="M98" t="s">
        <v>4</v>
      </c>
      <c r="N98">
        <v>90.949226999999993</v>
      </c>
      <c r="O98">
        <v>3.866E-2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202.30604700000001</v>
      </c>
      <c r="I99">
        <v>9.4772999999999996E-2</v>
      </c>
      <c r="J99" t="s">
        <v>3</v>
      </c>
      <c r="K99">
        <v>168.00563500000001</v>
      </c>
      <c r="L99">
        <v>7.7663999999999997E-2</v>
      </c>
      <c r="M99" t="s">
        <v>4</v>
      </c>
      <c r="N99">
        <v>96.286067000000003</v>
      </c>
      <c r="O99">
        <v>4.2703999999999999E-2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213.53250600000001</v>
      </c>
      <c r="I100">
        <v>0.104935</v>
      </c>
      <c r="J100" t="s">
        <v>3</v>
      </c>
      <c r="K100">
        <v>177.33249799999999</v>
      </c>
      <c r="L100">
        <v>8.7447999999999998E-2</v>
      </c>
      <c r="M100" t="s">
        <v>4</v>
      </c>
      <c r="N100">
        <v>101.623113</v>
      </c>
      <c r="O100">
        <v>4.6536000000000001E-2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224.76068699999999</v>
      </c>
      <c r="I101">
        <v>0.115339</v>
      </c>
      <c r="J101" t="s">
        <v>3</v>
      </c>
      <c r="K101">
        <v>186.66183899999999</v>
      </c>
      <c r="L101">
        <v>9.7170000000000006E-2</v>
      </c>
      <c r="M101" t="s">
        <v>4</v>
      </c>
      <c r="N101">
        <v>106.962166</v>
      </c>
      <c r="O101">
        <v>5.0729000000000003E-2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9.7393470000000004</v>
      </c>
      <c r="I102">
        <v>2.7399999999999999E-4</v>
      </c>
      <c r="J102" t="s">
        <v>3</v>
      </c>
      <c r="K102">
        <v>8.061337</v>
      </c>
      <c r="L102">
        <v>7.9999999999999996E-6</v>
      </c>
      <c r="M102" t="s">
        <v>4</v>
      </c>
      <c r="N102">
        <v>4.2598209999999996</v>
      </c>
      <c r="O102">
        <v>7.9999999999999996E-6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19.470358999999998</v>
      </c>
      <c r="I103">
        <v>8.7299999999999997E-4</v>
      </c>
      <c r="J103" t="s">
        <v>3</v>
      </c>
      <c r="K103">
        <v>16.117888000000001</v>
      </c>
      <c r="L103">
        <v>1.9000000000000001E-5</v>
      </c>
      <c r="M103" t="s">
        <v>4</v>
      </c>
      <c r="N103">
        <v>8.5196190000000005</v>
      </c>
      <c r="O103">
        <v>2.0999999999999999E-5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29.201392999999999</v>
      </c>
      <c r="I104">
        <v>1.8220000000000001E-3</v>
      </c>
      <c r="J104" t="s">
        <v>3</v>
      </c>
      <c r="K104">
        <v>24.174087</v>
      </c>
      <c r="L104">
        <v>3.4999999999999997E-5</v>
      </c>
      <c r="M104" t="s">
        <v>4</v>
      </c>
      <c r="N104">
        <v>12.778884</v>
      </c>
      <c r="O104">
        <v>3.8000000000000002E-5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38.932403000000001</v>
      </c>
      <c r="I105">
        <v>3.1210000000000001E-3</v>
      </c>
      <c r="J105" t="s">
        <v>3</v>
      </c>
      <c r="K105">
        <v>32.231271</v>
      </c>
      <c r="L105">
        <v>4.8000000000000001E-5</v>
      </c>
      <c r="M105" t="s">
        <v>4</v>
      </c>
      <c r="N105">
        <v>17.038990999999999</v>
      </c>
      <c r="O105">
        <v>5.3000000000000001E-5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48.662401000000003</v>
      </c>
      <c r="I106">
        <v>4.5189999999999996E-3</v>
      </c>
      <c r="J106" t="s">
        <v>3</v>
      </c>
      <c r="K106">
        <v>40.287709999999997</v>
      </c>
      <c r="L106">
        <v>5.0000000000000002E-5</v>
      </c>
      <c r="M106" t="s">
        <v>4</v>
      </c>
      <c r="N106">
        <v>21.298670999999999</v>
      </c>
      <c r="O106">
        <v>5.7000000000000003E-5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58.392296999999999</v>
      </c>
      <c r="I107">
        <v>6.0959999999999999E-3</v>
      </c>
      <c r="J107" t="s">
        <v>3</v>
      </c>
      <c r="K107">
        <v>48.344783999999997</v>
      </c>
      <c r="L107">
        <v>6.0999999999999999E-5</v>
      </c>
      <c r="M107" t="s">
        <v>4</v>
      </c>
      <c r="N107">
        <v>25.558862999999999</v>
      </c>
      <c r="O107">
        <v>7.2000000000000002E-5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68.120976999999996</v>
      </c>
      <c r="I108">
        <v>7.8390000000000005E-3</v>
      </c>
      <c r="J108" t="s">
        <v>3</v>
      </c>
      <c r="K108">
        <v>56.400897000000001</v>
      </c>
      <c r="L108">
        <v>6.7000000000000002E-5</v>
      </c>
      <c r="M108" t="s">
        <v>4</v>
      </c>
      <c r="N108">
        <v>29.818686</v>
      </c>
      <c r="O108">
        <v>7.2999999999999999E-5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77.850091000000006</v>
      </c>
      <c r="I109">
        <v>9.6609999999999994E-3</v>
      </c>
      <c r="J109" t="s">
        <v>3</v>
      </c>
      <c r="K109">
        <v>64.457706999999999</v>
      </c>
      <c r="L109">
        <v>6.0999999999999999E-5</v>
      </c>
      <c r="M109" t="s">
        <v>4</v>
      </c>
      <c r="N109">
        <v>34.078299999999999</v>
      </c>
      <c r="O109">
        <v>7.8999999999999996E-5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87.579409999999996</v>
      </c>
      <c r="I110">
        <v>1.141E-2</v>
      </c>
      <c r="J110" t="s">
        <v>3</v>
      </c>
      <c r="K110">
        <v>72.514881000000003</v>
      </c>
      <c r="L110">
        <v>6.8999999999999997E-5</v>
      </c>
      <c r="M110" t="s">
        <v>4</v>
      </c>
      <c r="N110">
        <v>38.338912999999998</v>
      </c>
      <c r="O110">
        <v>8.7000000000000001E-5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97.308503999999999</v>
      </c>
      <c r="I111">
        <v>1.3533E-2</v>
      </c>
      <c r="J111" t="s">
        <v>3</v>
      </c>
      <c r="K111">
        <v>80.571439999999996</v>
      </c>
      <c r="L111">
        <v>7.4999999999999993E-5</v>
      </c>
      <c r="M111" t="s">
        <v>4</v>
      </c>
      <c r="N111">
        <v>42.598869999999998</v>
      </c>
      <c r="O111">
        <v>8.7999999999999998E-5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107.039582</v>
      </c>
      <c r="I112">
        <v>1.5880999999999999E-2</v>
      </c>
      <c r="J112" t="s">
        <v>3</v>
      </c>
      <c r="K112">
        <v>88.628781000000004</v>
      </c>
      <c r="L112">
        <v>8.3999999999999995E-5</v>
      </c>
      <c r="M112" t="s">
        <v>4</v>
      </c>
      <c r="N112">
        <v>46.858252999999998</v>
      </c>
      <c r="O112">
        <v>1.01E-4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116.76959600000001</v>
      </c>
      <c r="I113">
        <v>1.8398999999999999E-2</v>
      </c>
      <c r="J113" t="s">
        <v>3</v>
      </c>
      <c r="K113">
        <v>96.685030999999995</v>
      </c>
      <c r="L113">
        <v>9.5000000000000005E-5</v>
      </c>
      <c r="M113" t="s">
        <v>4</v>
      </c>
      <c r="N113">
        <v>51.117738000000003</v>
      </c>
      <c r="O113">
        <v>1.07E-4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126.50063299999999</v>
      </c>
      <c r="I114">
        <v>2.1243999999999999E-2</v>
      </c>
      <c r="J114" t="s">
        <v>3</v>
      </c>
      <c r="K114">
        <v>104.742043</v>
      </c>
      <c r="L114">
        <v>1.15E-4</v>
      </c>
      <c r="M114" t="s">
        <v>4</v>
      </c>
      <c r="N114">
        <v>55.377409</v>
      </c>
      <c r="O114">
        <v>1.17E-4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136.231256</v>
      </c>
      <c r="I115">
        <v>2.4358999999999999E-2</v>
      </c>
      <c r="J115" t="s">
        <v>3</v>
      </c>
      <c r="K115">
        <v>112.799178</v>
      </c>
      <c r="L115">
        <v>1.2400000000000001E-4</v>
      </c>
      <c r="M115" t="s">
        <v>4</v>
      </c>
      <c r="N115">
        <v>59.637098999999999</v>
      </c>
      <c r="O115">
        <v>1.2E-4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145.96131700000001</v>
      </c>
      <c r="I116">
        <v>2.7272000000000001E-2</v>
      </c>
      <c r="J116" t="s">
        <v>3</v>
      </c>
      <c r="K116">
        <v>120.856911</v>
      </c>
      <c r="L116">
        <v>1.4999999999999999E-4</v>
      </c>
      <c r="M116" t="s">
        <v>4</v>
      </c>
      <c r="N116">
        <v>63.897446000000002</v>
      </c>
      <c r="O116">
        <v>1.3100000000000001E-4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155.689592</v>
      </c>
      <c r="I117">
        <v>3.0013999999999999E-2</v>
      </c>
      <c r="J117" t="s">
        <v>3</v>
      </c>
      <c r="K117">
        <v>128.91376600000001</v>
      </c>
      <c r="L117">
        <v>1.4799999999999999E-4</v>
      </c>
      <c r="M117" t="s">
        <v>4</v>
      </c>
      <c r="N117">
        <v>68.156364999999994</v>
      </c>
      <c r="O117">
        <v>1.4100000000000001E-4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165.41758100000001</v>
      </c>
      <c r="I118">
        <v>3.2726999999999999E-2</v>
      </c>
      <c r="J118" t="s">
        <v>3</v>
      </c>
      <c r="K118">
        <v>136.97025199999999</v>
      </c>
      <c r="L118">
        <v>1.4300000000000001E-4</v>
      </c>
      <c r="M118" t="s">
        <v>4</v>
      </c>
      <c r="N118">
        <v>72.416365999999996</v>
      </c>
      <c r="O118">
        <v>1.5200000000000001E-4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175.14679899999999</v>
      </c>
      <c r="I119">
        <v>3.5041999999999997E-2</v>
      </c>
      <c r="J119" t="s">
        <v>3</v>
      </c>
      <c r="K119">
        <v>145.02757800000001</v>
      </c>
      <c r="L119">
        <v>1.7200000000000001E-4</v>
      </c>
      <c r="M119" t="s">
        <v>4</v>
      </c>
      <c r="N119">
        <v>76.675774000000004</v>
      </c>
      <c r="O119">
        <v>1.7100000000000001E-4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184.87589199999999</v>
      </c>
      <c r="I120">
        <v>3.7338999999999997E-2</v>
      </c>
      <c r="J120" t="s">
        <v>3</v>
      </c>
      <c r="K120">
        <v>153.08445399999999</v>
      </c>
      <c r="L120">
        <v>1.9100000000000001E-4</v>
      </c>
      <c r="M120" t="s">
        <v>4</v>
      </c>
      <c r="N120">
        <v>80.935794999999999</v>
      </c>
      <c r="O120">
        <v>1.8900000000000001E-4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194.603713</v>
      </c>
      <c r="I121">
        <v>3.9544999999999997E-2</v>
      </c>
      <c r="J121" t="s">
        <v>3</v>
      </c>
      <c r="K121">
        <v>161.141493</v>
      </c>
      <c r="L121">
        <v>2.1100000000000001E-4</v>
      </c>
      <c r="M121" t="s">
        <v>4</v>
      </c>
      <c r="N121">
        <v>85.195243000000005</v>
      </c>
      <c r="O121">
        <v>2.1499999999999999E-4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9.019717</v>
      </c>
      <c r="I122">
        <v>1.942183</v>
      </c>
      <c r="J122" t="s">
        <v>3</v>
      </c>
      <c r="K122">
        <v>7.9491690000000004</v>
      </c>
      <c r="L122">
        <v>0.98443099999999994</v>
      </c>
      <c r="M122" t="s">
        <v>4</v>
      </c>
      <c r="N122">
        <v>2.4067669999999999</v>
      </c>
      <c r="O122">
        <v>0.70658299999999996</v>
      </c>
      <c r="P122" t="s">
        <v>5</v>
      </c>
      <c r="Q122">
        <v>1.072924</v>
      </c>
      <c r="R122">
        <v>0.164025</v>
      </c>
      <c r="S122" t="s">
        <v>6</v>
      </c>
      <c r="T122">
        <v>4.000604</v>
      </c>
      <c r="U122">
        <v>9.1100000000000003E-4</v>
      </c>
      <c r="V122" t="s">
        <v>7</v>
      </c>
      <c r="W122">
        <v>8.9677999999999994E-2</v>
      </c>
      <c r="X122">
        <v>7.4399999999999998E-4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6.4869999999999997E-3</v>
      </c>
      <c r="AG122">
        <v>1.7E-5</v>
      </c>
      <c r="AH122" t="s">
        <v>11</v>
      </c>
      <c r="AI122">
        <v>0.994865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17.907962000000001</v>
      </c>
      <c r="I123">
        <v>6.6861389999999998</v>
      </c>
      <c r="J123" t="s">
        <v>3</v>
      </c>
      <c r="K123">
        <v>15.793286</v>
      </c>
      <c r="L123">
        <v>3.384719</v>
      </c>
      <c r="M123" t="s">
        <v>4</v>
      </c>
      <c r="N123">
        <v>4.7573730000000003</v>
      </c>
      <c r="O123">
        <v>2.4485860000000002</v>
      </c>
      <c r="P123" t="s">
        <v>5</v>
      </c>
      <c r="Q123">
        <v>2.1185839999999998</v>
      </c>
      <c r="R123">
        <v>0.565419</v>
      </c>
      <c r="S123" t="s">
        <v>6</v>
      </c>
      <c r="T123">
        <v>7.974602</v>
      </c>
      <c r="U123">
        <v>3.663E-3</v>
      </c>
      <c r="V123" t="s">
        <v>7</v>
      </c>
      <c r="W123">
        <v>0.175984</v>
      </c>
      <c r="X123">
        <v>2.565E-3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4.3080000000000002E-3</v>
      </c>
      <c r="AG123">
        <v>1.4E-5</v>
      </c>
      <c r="AH123" t="s">
        <v>11</v>
      </c>
      <c r="AI123">
        <v>0.99506600000000001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26.735420999999999</v>
      </c>
      <c r="I124">
        <v>12.990727</v>
      </c>
      <c r="J124" t="s">
        <v>3</v>
      </c>
      <c r="K124">
        <v>23.594828</v>
      </c>
      <c r="L124">
        <v>6.5619810000000003</v>
      </c>
      <c r="M124" t="s">
        <v>4</v>
      </c>
      <c r="N124">
        <v>7.0703820000000004</v>
      </c>
      <c r="O124">
        <v>4.76044</v>
      </c>
      <c r="P124" t="s">
        <v>5</v>
      </c>
      <c r="Q124">
        <v>3.1462919999999999</v>
      </c>
      <c r="R124">
        <v>1.1039479999999999</v>
      </c>
      <c r="S124" t="s">
        <v>6</v>
      </c>
      <c r="T124">
        <v>11.951017999999999</v>
      </c>
      <c r="U124">
        <v>7.9670000000000001E-3</v>
      </c>
      <c r="V124" t="s">
        <v>7</v>
      </c>
      <c r="W124">
        <v>0.26084600000000002</v>
      </c>
      <c r="X124">
        <v>5.1250000000000002E-3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2.712E-3</v>
      </c>
      <c r="AG124">
        <v>6.0000000000000002E-6</v>
      </c>
      <c r="AH124" t="s">
        <v>11</v>
      </c>
      <c r="AI124">
        <v>0.99509199999999998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35.512754999999999</v>
      </c>
      <c r="I125">
        <v>20.245514</v>
      </c>
      <c r="J125" t="s">
        <v>3</v>
      </c>
      <c r="K125">
        <v>31.361319000000002</v>
      </c>
      <c r="L125">
        <v>10.227781</v>
      </c>
      <c r="M125" t="s">
        <v>4</v>
      </c>
      <c r="N125">
        <v>9.3504620000000003</v>
      </c>
      <c r="O125">
        <v>7.4136389999999999</v>
      </c>
      <c r="P125" t="s">
        <v>5</v>
      </c>
      <c r="Q125">
        <v>4.1582879999999998</v>
      </c>
      <c r="R125">
        <v>1.720078</v>
      </c>
      <c r="S125" t="s">
        <v>6</v>
      </c>
      <c r="T125">
        <v>15.928969</v>
      </c>
      <c r="U125">
        <v>1.3634E-2</v>
      </c>
      <c r="V125" t="s">
        <v>7</v>
      </c>
      <c r="W125">
        <v>0.344335</v>
      </c>
      <c r="X125">
        <v>8.1440000000000002E-3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2.134E-3</v>
      </c>
      <c r="AG125">
        <v>3.9999999999999998E-6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44.246417999999998</v>
      </c>
      <c r="I126">
        <v>27.942202000000002</v>
      </c>
      <c r="J126" t="s">
        <v>3</v>
      </c>
      <c r="K126">
        <v>39.098404000000002</v>
      </c>
      <c r="L126">
        <v>14.122795999999999</v>
      </c>
      <c r="M126" t="s">
        <v>4</v>
      </c>
      <c r="N126">
        <v>11.606377</v>
      </c>
      <c r="O126">
        <v>10.242787</v>
      </c>
      <c r="P126" t="s">
        <v>5</v>
      </c>
      <c r="Q126">
        <v>5.156282</v>
      </c>
      <c r="R126">
        <v>2.3739119999999998</v>
      </c>
      <c r="S126" t="s">
        <v>6</v>
      </c>
      <c r="T126">
        <v>19.907581</v>
      </c>
      <c r="U126">
        <v>2.0390999999999999E-2</v>
      </c>
      <c r="V126" t="s">
        <v>7</v>
      </c>
      <c r="W126">
        <v>0.42738700000000002</v>
      </c>
      <c r="X126">
        <v>1.157E-2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1.7470000000000001E-3</v>
      </c>
      <c r="AG126">
        <v>9.9999999999999995E-7</v>
      </c>
      <c r="AH126" t="s">
        <v>11</v>
      </c>
      <c r="AI126">
        <v>0.99510100000000001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52.940134999999998</v>
      </c>
      <c r="I127">
        <v>35.727635999999997</v>
      </c>
      <c r="J127" t="s">
        <v>3</v>
      </c>
      <c r="K127">
        <v>46.806969000000002</v>
      </c>
      <c r="L127">
        <v>18.076725</v>
      </c>
      <c r="M127" t="s">
        <v>4</v>
      </c>
      <c r="N127">
        <v>13.835279999999999</v>
      </c>
      <c r="O127">
        <v>13.131409</v>
      </c>
      <c r="P127" t="s">
        <v>5</v>
      </c>
      <c r="Q127">
        <v>6.1426030000000003</v>
      </c>
      <c r="R127">
        <v>3.0308890000000002</v>
      </c>
      <c r="S127" t="s">
        <v>6</v>
      </c>
      <c r="T127">
        <v>23.884634999999999</v>
      </c>
      <c r="U127">
        <v>2.8348000000000002E-2</v>
      </c>
      <c r="V127" t="s">
        <v>7</v>
      </c>
      <c r="W127">
        <v>0.50995299999999999</v>
      </c>
      <c r="X127">
        <v>1.5251000000000001E-2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1.6019999999999999E-3</v>
      </c>
      <c r="AG127">
        <v>9.9999999999999995E-7</v>
      </c>
      <c r="AH127" t="s">
        <v>11</v>
      </c>
      <c r="AI127">
        <v>0.99510299999999996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61.719379000000004</v>
      </c>
      <c r="I128">
        <v>43.254728</v>
      </c>
      <c r="J128" t="s">
        <v>3</v>
      </c>
      <c r="K128">
        <v>54.578983999999998</v>
      </c>
      <c r="L128">
        <v>21.876750000000001</v>
      </c>
      <c r="M128" t="s">
        <v>4</v>
      </c>
      <c r="N128">
        <v>16.116023999999999</v>
      </c>
      <c r="O128">
        <v>15.926545000000001</v>
      </c>
      <c r="P128" t="s">
        <v>5</v>
      </c>
      <c r="Q128">
        <v>7.1515170000000001</v>
      </c>
      <c r="R128">
        <v>3.6780279999999999</v>
      </c>
      <c r="S128" t="s">
        <v>6</v>
      </c>
      <c r="T128">
        <v>27.865027999999999</v>
      </c>
      <c r="U128">
        <v>3.9222E-2</v>
      </c>
      <c r="V128" t="s">
        <v>7</v>
      </c>
      <c r="W128">
        <v>0.595078</v>
      </c>
      <c r="X128">
        <v>1.8887999999999999E-2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1.5089999999999999E-3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70.487643000000006</v>
      </c>
      <c r="I129">
        <v>52.109675000000003</v>
      </c>
      <c r="J129" t="s">
        <v>3</v>
      </c>
      <c r="K129">
        <v>62.340161999999999</v>
      </c>
      <c r="L129">
        <v>26.381513999999999</v>
      </c>
      <c r="M129" t="s">
        <v>4</v>
      </c>
      <c r="N129">
        <v>18.388515000000002</v>
      </c>
      <c r="O129">
        <v>19.176275</v>
      </c>
      <c r="P129" t="s">
        <v>5</v>
      </c>
      <c r="Q129">
        <v>8.1603630000000003</v>
      </c>
      <c r="R129">
        <v>4.4243459999999999</v>
      </c>
      <c r="S129" t="s">
        <v>6</v>
      </c>
      <c r="T129">
        <v>31.844642</v>
      </c>
      <c r="U129">
        <v>5.2641E-2</v>
      </c>
      <c r="V129" t="s">
        <v>7</v>
      </c>
      <c r="W129">
        <v>0.67934700000000003</v>
      </c>
      <c r="X129">
        <v>2.3480999999999998E-2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1.41E-3</v>
      </c>
      <c r="AG129">
        <v>0</v>
      </c>
      <c r="AH129" t="s">
        <v>11</v>
      </c>
      <c r="AI129">
        <v>0.99511000000000005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79.204885000000004</v>
      </c>
      <c r="I130">
        <v>61.705829999999999</v>
      </c>
      <c r="J130" t="s">
        <v>3</v>
      </c>
      <c r="K130">
        <v>70.065220999999994</v>
      </c>
      <c r="L130">
        <v>31.279810999999999</v>
      </c>
      <c r="M130" t="s">
        <v>4</v>
      </c>
      <c r="N130">
        <v>20.633578</v>
      </c>
      <c r="O130">
        <v>22.650803</v>
      </c>
      <c r="P130" t="s">
        <v>5</v>
      </c>
      <c r="Q130">
        <v>9.1542030000000008</v>
      </c>
      <c r="R130">
        <v>5.2286609999999998</v>
      </c>
      <c r="S130" t="s">
        <v>6</v>
      </c>
      <c r="T130">
        <v>35.824756000000001</v>
      </c>
      <c r="U130">
        <v>6.8111000000000005E-2</v>
      </c>
      <c r="V130" t="s">
        <v>7</v>
      </c>
      <c r="W130">
        <v>0.76324099999999995</v>
      </c>
      <c r="X130">
        <v>2.9042999999999999E-2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1.3879999999999999E-3</v>
      </c>
      <c r="AG130">
        <v>0</v>
      </c>
      <c r="AH130" t="s">
        <v>11</v>
      </c>
      <c r="AI130">
        <v>0.99511000000000005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87.884224000000003</v>
      </c>
      <c r="I131">
        <v>71.313035999999997</v>
      </c>
      <c r="J131" t="s">
        <v>3</v>
      </c>
      <c r="K131">
        <v>77.762316999999996</v>
      </c>
      <c r="L131">
        <v>36.200176999999996</v>
      </c>
      <c r="M131" t="s">
        <v>4</v>
      </c>
      <c r="N131">
        <v>22.853397999999999</v>
      </c>
      <c r="O131">
        <v>26.146377000000001</v>
      </c>
      <c r="P131" t="s">
        <v>5</v>
      </c>
      <c r="Q131">
        <v>10.138173</v>
      </c>
      <c r="R131">
        <v>6.0297349999999996</v>
      </c>
      <c r="S131" t="s">
        <v>6</v>
      </c>
      <c r="T131">
        <v>39.803989000000001</v>
      </c>
      <c r="U131">
        <v>8.5332000000000005E-2</v>
      </c>
      <c r="V131" t="s">
        <v>7</v>
      </c>
      <c r="W131">
        <v>0.84596499999999997</v>
      </c>
      <c r="X131">
        <v>3.4942000000000001E-2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1.3649999999999999E-3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96.650260000000003</v>
      </c>
      <c r="I132">
        <v>80.889797000000002</v>
      </c>
      <c r="J132" t="s">
        <v>3</v>
      </c>
      <c r="K132">
        <v>85.525026999999994</v>
      </c>
      <c r="L132">
        <v>41.150333000000003</v>
      </c>
      <c r="M132" t="s">
        <v>4</v>
      </c>
      <c r="N132">
        <v>25.125102999999999</v>
      </c>
      <c r="O132">
        <v>29.60491</v>
      </c>
      <c r="P132" t="s">
        <v>5</v>
      </c>
      <c r="Q132">
        <v>11.143031000000001</v>
      </c>
      <c r="R132">
        <v>6.8133429999999997</v>
      </c>
      <c r="S132" t="s">
        <v>6</v>
      </c>
      <c r="T132">
        <v>43.786293000000001</v>
      </c>
      <c r="U132">
        <v>0.10256999999999999</v>
      </c>
      <c r="V132" t="s">
        <v>7</v>
      </c>
      <c r="W132">
        <v>0.93028500000000003</v>
      </c>
      <c r="X132">
        <v>4.1853000000000001E-2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1.3209999999999999E-3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105.39630200000001</v>
      </c>
      <c r="I133">
        <v>90.896203</v>
      </c>
      <c r="J133" t="s">
        <v>3</v>
      </c>
      <c r="K133">
        <v>93.260147000000003</v>
      </c>
      <c r="L133">
        <v>46.39378</v>
      </c>
      <c r="M133" t="s">
        <v>4</v>
      </c>
      <c r="N133">
        <v>27.375554000000001</v>
      </c>
      <c r="O133">
        <v>33.262309000000002</v>
      </c>
      <c r="P133" t="s">
        <v>5</v>
      </c>
      <c r="Q133">
        <v>12.154491</v>
      </c>
      <c r="R133">
        <v>7.6155470000000003</v>
      </c>
      <c r="S133" t="s">
        <v>6</v>
      </c>
      <c r="T133">
        <v>47.766692999999997</v>
      </c>
      <c r="U133">
        <v>0.12183099999999999</v>
      </c>
      <c r="V133" t="s">
        <v>7</v>
      </c>
      <c r="W133">
        <v>1.0137750000000001</v>
      </c>
      <c r="X133">
        <v>4.8932999999999997E-2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1.307E-3</v>
      </c>
      <c r="AG133">
        <v>0</v>
      </c>
      <c r="AH133" t="s">
        <v>11</v>
      </c>
      <c r="AI133">
        <v>0.99511300000000003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114.158102</v>
      </c>
      <c r="I134">
        <v>100.765604</v>
      </c>
      <c r="J134" t="s">
        <v>3</v>
      </c>
      <c r="K134">
        <v>101.020815</v>
      </c>
      <c r="L134">
        <v>51.484869000000003</v>
      </c>
      <c r="M134" t="s">
        <v>4</v>
      </c>
      <c r="N134">
        <v>29.644401999999999</v>
      </c>
      <c r="O134">
        <v>36.85127</v>
      </c>
      <c r="P134" t="s">
        <v>5</v>
      </c>
      <c r="Q134">
        <v>13.157785000000001</v>
      </c>
      <c r="R134">
        <v>8.4269289999999994</v>
      </c>
      <c r="S134" t="s">
        <v>6</v>
      </c>
      <c r="T134">
        <v>51.748874000000001</v>
      </c>
      <c r="U134">
        <v>0.140711</v>
      </c>
      <c r="V134" t="s">
        <v>7</v>
      </c>
      <c r="W134">
        <v>1.0978129999999999</v>
      </c>
      <c r="X134">
        <v>5.5833000000000001E-2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1.2849999999999999E-3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122.96136</v>
      </c>
      <c r="I135">
        <v>111.492834</v>
      </c>
      <c r="J135" t="s">
        <v>3</v>
      </c>
      <c r="K135">
        <v>108.80829</v>
      </c>
      <c r="L135">
        <v>56.982236999999998</v>
      </c>
      <c r="M135" t="s">
        <v>4</v>
      </c>
      <c r="N135">
        <v>31.934324</v>
      </c>
      <c r="O135">
        <v>40.724490000000003</v>
      </c>
      <c r="P135" t="s">
        <v>5</v>
      </c>
      <c r="Q135">
        <v>14.174936000000001</v>
      </c>
      <c r="R135">
        <v>9.3209850000000003</v>
      </c>
      <c r="S135" t="s">
        <v>6</v>
      </c>
      <c r="T135">
        <v>55.732714000000001</v>
      </c>
      <c r="U135">
        <v>0.160381</v>
      </c>
      <c r="V135" t="s">
        <v>7</v>
      </c>
      <c r="W135">
        <v>1.183047</v>
      </c>
      <c r="X135">
        <v>6.3081999999999999E-2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1.2780000000000001E-3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131.763926</v>
      </c>
      <c r="I136">
        <v>122.588739</v>
      </c>
      <c r="J136" t="s">
        <v>3</v>
      </c>
      <c r="K136">
        <v>116.599525</v>
      </c>
      <c r="L136">
        <v>62.753532</v>
      </c>
      <c r="M136" t="s">
        <v>4</v>
      </c>
      <c r="N136">
        <v>34.226562999999999</v>
      </c>
      <c r="O136">
        <v>44.725656000000001</v>
      </c>
      <c r="P136" t="s">
        <v>5</v>
      </c>
      <c r="Q136">
        <v>15.187620000000001</v>
      </c>
      <c r="R136">
        <v>10.215671</v>
      </c>
      <c r="S136" t="s">
        <v>6</v>
      </c>
      <c r="T136">
        <v>59.717495</v>
      </c>
      <c r="U136">
        <v>0.183611</v>
      </c>
      <c r="V136" t="s">
        <v>7</v>
      </c>
      <c r="W136">
        <v>1.268308</v>
      </c>
      <c r="X136">
        <v>7.1169999999999997E-2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1.274E-3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140.61082500000001</v>
      </c>
      <c r="I137">
        <v>134.529709</v>
      </c>
      <c r="J137" t="s">
        <v>3</v>
      </c>
      <c r="K137">
        <v>124.41905199999999</v>
      </c>
      <c r="L137">
        <v>69.076758999999996</v>
      </c>
      <c r="M137" t="s">
        <v>4</v>
      </c>
      <c r="N137">
        <v>36.542968000000002</v>
      </c>
      <c r="O137">
        <v>48.918357999999998</v>
      </c>
      <c r="P137" t="s">
        <v>5</v>
      </c>
      <c r="Q137">
        <v>16.217243</v>
      </c>
      <c r="R137">
        <v>11.132942</v>
      </c>
      <c r="S137" t="s">
        <v>6</v>
      </c>
      <c r="T137">
        <v>63.703525999999997</v>
      </c>
      <c r="U137">
        <v>0.209398</v>
      </c>
      <c r="V137" t="s">
        <v>7</v>
      </c>
      <c r="W137">
        <v>1.3536250000000001</v>
      </c>
      <c r="X137">
        <v>8.0616999999999994E-2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1.273E-3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149.38904400000001</v>
      </c>
      <c r="I138">
        <v>147.42423600000001</v>
      </c>
      <c r="J138" t="s">
        <v>3</v>
      </c>
      <c r="K138">
        <v>132.18892199999999</v>
      </c>
      <c r="L138">
        <v>75.839884999999995</v>
      </c>
      <c r="M138" t="s">
        <v>4</v>
      </c>
      <c r="N138">
        <v>38.819693000000001</v>
      </c>
      <c r="O138">
        <v>53.473889999999997</v>
      </c>
      <c r="P138" t="s">
        <v>5</v>
      </c>
      <c r="Q138">
        <v>17.227366</v>
      </c>
      <c r="R138">
        <v>12.147562000000001</v>
      </c>
      <c r="S138" t="s">
        <v>6</v>
      </c>
      <c r="T138">
        <v>67.689728000000002</v>
      </c>
      <c r="U138">
        <v>0.235787</v>
      </c>
      <c r="V138" t="s">
        <v>7</v>
      </c>
      <c r="W138">
        <v>1.437624</v>
      </c>
      <c r="X138">
        <v>9.0499999999999997E-2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158.12547000000001</v>
      </c>
      <c r="I139">
        <v>160.55452299999999</v>
      </c>
      <c r="J139" t="s">
        <v>3</v>
      </c>
      <c r="K139">
        <v>139.92933199999999</v>
      </c>
      <c r="L139">
        <v>82.706174000000004</v>
      </c>
      <c r="M139" t="s">
        <v>4</v>
      </c>
      <c r="N139">
        <v>41.071494999999999</v>
      </c>
      <c r="O139">
        <v>58.122346999999998</v>
      </c>
      <c r="P139" t="s">
        <v>5</v>
      </c>
      <c r="Q139">
        <v>18.225072000000001</v>
      </c>
      <c r="R139">
        <v>13.187366000000001</v>
      </c>
      <c r="S139" t="s">
        <v>6</v>
      </c>
      <c r="T139">
        <v>71.675280999999998</v>
      </c>
      <c r="U139">
        <v>0.263264</v>
      </c>
      <c r="V139" t="s">
        <v>7</v>
      </c>
      <c r="W139">
        <v>1.5212650000000001</v>
      </c>
      <c r="X139">
        <v>0.10056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1.271E-3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166.888271</v>
      </c>
      <c r="I140">
        <v>173.221923</v>
      </c>
      <c r="J140" t="s">
        <v>3</v>
      </c>
      <c r="K140">
        <v>147.69004200000001</v>
      </c>
      <c r="L140">
        <v>89.400649999999999</v>
      </c>
      <c r="M140" t="s">
        <v>4</v>
      </c>
      <c r="N140">
        <v>43.336922000000001</v>
      </c>
      <c r="O140">
        <v>62.567146999999999</v>
      </c>
      <c r="P140" t="s">
        <v>5</v>
      </c>
      <c r="Q140">
        <v>19.228914</v>
      </c>
      <c r="R140">
        <v>14.173665</v>
      </c>
      <c r="S140" t="s">
        <v>6</v>
      </c>
      <c r="T140">
        <v>75.662797999999995</v>
      </c>
      <c r="U140">
        <v>0.29128399999999999</v>
      </c>
      <c r="V140" t="s">
        <v>7</v>
      </c>
      <c r="W140">
        <v>1.6051949999999999</v>
      </c>
      <c r="X140">
        <v>0.11101800000000001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175.69558599999999</v>
      </c>
      <c r="I141">
        <v>186.358679</v>
      </c>
      <c r="J141" t="s">
        <v>3</v>
      </c>
      <c r="K141">
        <v>155.481188</v>
      </c>
      <c r="L141">
        <v>96.389803999999998</v>
      </c>
      <c r="M141" t="s">
        <v>4</v>
      </c>
      <c r="N141">
        <v>45.628453</v>
      </c>
      <c r="O141">
        <v>67.205135999999996</v>
      </c>
      <c r="P141" t="s">
        <v>5</v>
      </c>
      <c r="Q141">
        <v>20.246970999999998</v>
      </c>
      <c r="R141">
        <v>15.170120000000001</v>
      </c>
      <c r="S141" t="s">
        <v>6</v>
      </c>
      <c r="T141">
        <v>79.651213999999996</v>
      </c>
      <c r="U141">
        <v>0.31928000000000001</v>
      </c>
      <c r="V141" t="s">
        <v>7</v>
      </c>
      <c r="W141">
        <v>1.6889540000000001</v>
      </c>
      <c r="X141">
        <v>0.122158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1.268E-3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8.9834990000000001</v>
      </c>
      <c r="I162">
        <v>2.753177</v>
      </c>
      <c r="J162" t="s">
        <v>3</v>
      </c>
      <c r="K162">
        <v>7.8641110000000003</v>
      </c>
      <c r="L162">
        <v>1.401033</v>
      </c>
      <c r="M162" t="s">
        <v>4</v>
      </c>
      <c r="N162">
        <v>2.506567</v>
      </c>
      <c r="O162">
        <v>0.99291300000000005</v>
      </c>
      <c r="P162" t="s">
        <v>5</v>
      </c>
      <c r="Q162">
        <v>1.1210199999999999</v>
      </c>
      <c r="R162">
        <v>0.22852900000000001</v>
      </c>
      <c r="S162" t="s">
        <v>6</v>
      </c>
      <c r="T162">
        <v>3.8009240000000002</v>
      </c>
      <c r="U162">
        <v>4.0000000000000002E-4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5.7489999999999998E-3</v>
      </c>
      <c r="AG162">
        <v>1.7E-5</v>
      </c>
      <c r="AH162" t="s">
        <v>11</v>
      </c>
      <c r="AI162">
        <v>0.99500200000000005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17.944178999999998</v>
      </c>
      <c r="I163">
        <v>9.6025650000000002</v>
      </c>
      <c r="J163" t="s">
        <v>3</v>
      </c>
      <c r="K163">
        <v>15.708942</v>
      </c>
      <c r="L163">
        <v>4.8928539999999998</v>
      </c>
      <c r="M163" t="s">
        <v>4</v>
      </c>
      <c r="N163">
        <v>5.0099200000000002</v>
      </c>
      <c r="O163">
        <v>3.4883229999999998</v>
      </c>
      <c r="P163" t="s">
        <v>5</v>
      </c>
      <c r="Q163">
        <v>2.2385820000000001</v>
      </c>
      <c r="R163">
        <v>0.796211</v>
      </c>
      <c r="S163" t="s">
        <v>6</v>
      </c>
      <c r="T163">
        <v>7.594786</v>
      </c>
      <c r="U163">
        <v>1.1529999999999999E-3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3.5239999999999998E-3</v>
      </c>
      <c r="AG163">
        <v>1.1E-5</v>
      </c>
      <c r="AH163" t="s">
        <v>11</v>
      </c>
      <c r="AI163">
        <v>0.995058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26.842381</v>
      </c>
      <c r="I164">
        <v>20.077380000000002</v>
      </c>
      <c r="J164" t="s">
        <v>3</v>
      </c>
      <c r="K164">
        <v>23.507898999999998</v>
      </c>
      <c r="L164">
        <v>10.221909999999999</v>
      </c>
      <c r="M164" t="s">
        <v>4</v>
      </c>
      <c r="N164">
        <v>7.47532</v>
      </c>
      <c r="O164">
        <v>7.3211630000000003</v>
      </c>
      <c r="P164" t="s">
        <v>5</v>
      </c>
      <c r="Q164">
        <v>3.3398110000000001</v>
      </c>
      <c r="R164">
        <v>1.668099</v>
      </c>
      <c r="S164" t="s">
        <v>6</v>
      </c>
      <c r="T164">
        <v>11.387665999999999</v>
      </c>
      <c r="U164">
        <v>2.14E-3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2.385E-3</v>
      </c>
      <c r="AG164">
        <v>3.9999999999999998E-6</v>
      </c>
      <c r="AH164" t="s">
        <v>11</v>
      </c>
      <c r="AI164">
        <v>0.99509099999999995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35.649661999999999</v>
      </c>
      <c r="I165">
        <v>32.623334999999997</v>
      </c>
      <c r="J165" t="s">
        <v>3</v>
      </c>
      <c r="K165">
        <v>31.24297</v>
      </c>
      <c r="L165">
        <v>16.622406999999999</v>
      </c>
      <c r="M165" t="s">
        <v>4</v>
      </c>
      <c r="N165">
        <v>9.8883469999999996</v>
      </c>
      <c r="O165">
        <v>11.944307999999999</v>
      </c>
      <c r="P165" t="s">
        <v>5</v>
      </c>
      <c r="Q165">
        <v>4.4141469999999998</v>
      </c>
      <c r="R165">
        <v>2.708882</v>
      </c>
      <c r="S165" t="s">
        <v>6</v>
      </c>
      <c r="T165">
        <v>15.179441000000001</v>
      </c>
      <c r="U165">
        <v>3.0300000000000001E-3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1.977E-3</v>
      </c>
      <c r="AG165">
        <v>9.9999999999999995E-7</v>
      </c>
      <c r="AH165" t="s">
        <v>11</v>
      </c>
      <c r="AI165">
        <v>0.99510500000000002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44.382987999999997</v>
      </c>
      <c r="I166">
        <v>46.044815999999997</v>
      </c>
      <c r="J166" t="s">
        <v>3</v>
      </c>
      <c r="K166">
        <v>38.924550000000004</v>
      </c>
      <c r="L166">
        <v>23.440111999999999</v>
      </c>
      <c r="M166" t="s">
        <v>4</v>
      </c>
      <c r="N166">
        <v>12.25582</v>
      </c>
      <c r="O166">
        <v>16.893336000000001</v>
      </c>
      <c r="P166" t="s">
        <v>5</v>
      </c>
      <c r="Q166">
        <v>5.4676999999999998</v>
      </c>
      <c r="R166">
        <v>3.833504</v>
      </c>
      <c r="S166" t="s">
        <v>6</v>
      </c>
      <c r="T166">
        <v>18.970171000000001</v>
      </c>
      <c r="U166">
        <v>3.7260000000000001E-3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1.7830000000000001E-3</v>
      </c>
      <c r="AG166">
        <v>9.9999999999999995E-7</v>
      </c>
      <c r="AH166" t="s">
        <v>11</v>
      </c>
      <c r="AI166">
        <v>0.99510900000000002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53.064317000000003</v>
      </c>
      <c r="I167">
        <v>59.667195999999997</v>
      </c>
      <c r="J167" t="s">
        <v>3</v>
      </c>
      <c r="K167">
        <v>46.571745</v>
      </c>
      <c r="L167">
        <v>30.369076</v>
      </c>
      <c r="M167" t="s">
        <v>4</v>
      </c>
      <c r="N167">
        <v>14.591771</v>
      </c>
      <c r="O167">
        <v>21.909725999999999</v>
      </c>
      <c r="P167" t="s">
        <v>5</v>
      </c>
      <c r="Q167">
        <v>6.5042450000000001</v>
      </c>
      <c r="R167">
        <v>4.973395</v>
      </c>
      <c r="S167" t="s">
        <v>6</v>
      </c>
      <c r="T167">
        <v>22.760798999999999</v>
      </c>
      <c r="U167">
        <v>4.2890000000000003E-3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1.621E-3</v>
      </c>
      <c r="AG167">
        <v>0</v>
      </c>
      <c r="AH167" t="s">
        <v>11</v>
      </c>
      <c r="AI167">
        <v>0.995112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61.691448999999999</v>
      </c>
      <c r="I168">
        <v>73.119044000000002</v>
      </c>
      <c r="J168" t="s">
        <v>3</v>
      </c>
      <c r="K168">
        <v>54.177813</v>
      </c>
      <c r="L168">
        <v>37.199773999999998</v>
      </c>
      <c r="M168" t="s">
        <v>4</v>
      </c>
      <c r="N168">
        <v>16.894573000000001</v>
      </c>
      <c r="O168">
        <v>26.875298999999998</v>
      </c>
      <c r="P168" t="s">
        <v>5</v>
      </c>
      <c r="Q168">
        <v>7.5268220000000001</v>
      </c>
      <c r="R168">
        <v>6.1077110000000001</v>
      </c>
      <c r="S168" t="s">
        <v>6</v>
      </c>
      <c r="T168">
        <v>26.550792000000001</v>
      </c>
      <c r="U168">
        <v>4.6930000000000001E-3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1.5100000000000001E-3</v>
      </c>
      <c r="AG168">
        <v>0</v>
      </c>
      <c r="AH168" t="s">
        <v>11</v>
      </c>
      <c r="AI168">
        <v>0.995112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70.353260000000006</v>
      </c>
      <c r="I169">
        <v>86.045694999999995</v>
      </c>
      <c r="J169" t="s">
        <v>3</v>
      </c>
      <c r="K169">
        <v>61.810077999999997</v>
      </c>
      <c r="L169">
        <v>43.803285000000002</v>
      </c>
      <c r="M169" t="s">
        <v>4</v>
      </c>
      <c r="N169">
        <v>19.218212000000001</v>
      </c>
      <c r="O169">
        <v>31.628411</v>
      </c>
      <c r="P169" t="s">
        <v>5</v>
      </c>
      <c r="Q169">
        <v>8.5586819999999992</v>
      </c>
      <c r="R169">
        <v>7.1831820000000004</v>
      </c>
      <c r="S169" t="s">
        <v>6</v>
      </c>
      <c r="T169">
        <v>30.341951999999999</v>
      </c>
      <c r="U169">
        <v>5.1619999999999999E-3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1.457E-3</v>
      </c>
      <c r="AG169">
        <v>0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79.039924999999997</v>
      </c>
      <c r="I170">
        <v>99.632312999999996</v>
      </c>
      <c r="J170" t="s">
        <v>3</v>
      </c>
      <c r="K170">
        <v>69.457070999999999</v>
      </c>
      <c r="L170">
        <v>50.756748000000002</v>
      </c>
      <c r="M170" t="s">
        <v>4</v>
      </c>
      <c r="N170">
        <v>21.556121999999998</v>
      </c>
      <c r="O170">
        <v>36.596437000000002</v>
      </c>
      <c r="P170" t="s">
        <v>5</v>
      </c>
      <c r="Q170">
        <v>9.6000560000000004</v>
      </c>
      <c r="R170">
        <v>8.305339</v>
      </c>
      <c r="S170" t="s">
        <v>6</v>
      </c>
      <c r="T170">
        <v>34.132496000000003</v>
      </c>
      <c r="U170">
        <v>5.4739999999999997E-3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1.3730000000000001E-3</v>
      </c>
      <c r="AG170">
        <v>0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87.657773000000006</v>
      </c>
      <c r="I171">
        <v>113.520509</v>
      </c>
      <c r="J171" t="s">
        <v>3</v>
      </c>
      <c r="K171">
        <v>77.055391</v>
      </c>
      <c r="L171">
        <v>57.854790999999999</v>
      </c>
      <c r="M171" t="s">
        <v>4</v>
      </c>
      <c r="N171">
        <v>23.855357999999999</v>
      </c>
      <c r="O171">
        <v>41.716074999999996</v>
      </c>
      <c r="P171" t="s">
        <v>5</v>
      </c>
      <c r="Q171">
        <v>10.621597</v>
      </c>
      <c r="R171">
        <v>9.4601679999999995</v>
      </c>
      <c r="S171" t="s">
        <v>6</v>
      </c>
      <c r="T171">
        <v>37.922058</v>
      </c>
      <c r="U171">
        <v>5.7019999999999996E-3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1.3619999999999999E-3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96.318702000000002</v>
      </c>
      <c r="I172">
        <v>126.64134</v>
      </c>
      <c r="J172" t="s">
        <v>3</v>
      </c>
      <c r="K172">
        <v>84.686238000000003</v>
      </c>
      <c r="L172">
        <v>64.520515000000003</v>
      </c>
      <c r="M172" t="s">
        <v>4</v>
      </c>
      <c r="N172">
        <v>26.180675000000001</v>
      </c>
      <c r="O172">
        <v>46.636861000000003</v>
      </c>
      <c r="P172" t="s">
        <v>5</v>
      </c>
      <c r="Q172">
        <v>11.653544999999999</v>
      </c>
      <c r="R172">
        <v>10.564786</v>
      </c>
      <c r="S172" t="s">
        <v>6</v>
      </c>
      <c r="T172">
        <v>41.713137000000003</v>
      </c>
      <c r="U172">
        <v>5.8729999999999997E-3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1.351E-3</v>
      </c>
      <c r="AG172">
        <v>0</v>
      </c>
      <c r="AH172" t="s">
        <v>11</v>
      </c>
      <c r="AI172">
        <v>0.99511400000000005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104.993483</v>
      </c>
      <c r="I173">
        <v>140.34331900000001</v>
      </c>
      <c r="J173" t="s">
        <v>3</v>
      </c>
      <c r="K173">
        <v>92.326946000000007</v>
      </c>
      <c r="L173">
        <v>71.496249000000006</v>
      </c>
      <c r="M173" t="s">
        <v>4</v>
      </c>
      <c r="N173">
        <v>28.511053</v>
      </c>
      <c r="O173">
        <v>51.746904999999998</v>
      </c>
      <c r="P173" t="s">
        <v>5</v>
      </c>
      <c r="Q173">
        <v>12.689531000000001</v>
      </c>
      <c r="R173">
        <v>11.717760999999999</v>
      </c>
      <c r="S173" t="s">
        <v>6</v>
      </c>
      <c r="T173">
        <v>45.504891000000001</v>
      </c>
      <c r="U173">
        <v>6.535E-3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1.3029999999999999E-3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113.64706700000001</v>
      </c>
      <c r="I174">
        <v>154.16634999999999</v>
      </c>
      <c r="J174" t="s">
        <v>3</v>
      </c>
      <c r="K174">
        <v>99.955563999999995</v>
      </c>
      <c r="L174">
        <v>78.535633000000004</v>
      </c>
      <c r="M174" t="s">
        <v>4</v>
      </c>
      <c r="N174">
        <v>30.829277000000001</v>
      </c>
      <c r="O174">
        <v>56.880401999999997</v>
      </c>
      <c r="P174" t="s">
        <v>5</v>
      </c>
      <c r="Q174">
        <v>13.717064000000001</v>
      </c>
      <c r="R174">
        <v>12.877521</v>
      </c>
      <c r="S174" t="s">
        <v>6</v>
      </c>
      <c r="T174">
        <v>49.297156999999999</v>
      </c>
      <c r="U174">
        <v>7.3179999999999999E-3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1.284E-3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122.38393000000001</v>
      </c>
      <c r="I175">
        <v>167.611786</v>
      </c>
      <c r="J175" t="s">
        <v>3</v>
      </c>
      <c r="K175">
        <v>107.643261</v>
      </c>
      <c r="L175">
        <v>85.394161999999994</v>
      </c>
      <c r="M175" t="s">
        <v>4</v>
      </c>
      <c r="N175">
        <v>33.197096999999999</v>
      </c>
      <c r="O175">
        <v>61.877521999999999</v>
      </c>
      <c r="P175" t="s">
        <v>5</v>
      </c>
      <c r="Q175">
        <v>14.767915</v>
      </c>
      <c r="R175">
        <v>14.009395</v>
      </c>
      <c r="S175" t="s">
        <v>6</v>
      </c>
      <c r="T175">
        <v>53.090775999999998</v>
      </c>
      <c r="U175">
        <v>8.5220000000000001E-3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1.274E-3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131.226327</v>
      </c>
      <c r="I176">
        <v>180.52105900000001</v>
      </c>
      <c r="J176" t="s">
        <v>3</v>
      </c>
      <c r="K176">
        <v>115.413915</v>
      </c>
      <c r="L176">
        <v>91.957769999999996</v>
      </c>
      <c r="M176" t="s">
        <v>4</v>
      </c>
      <c r="N176">
        <v>35.614958000000001</v>
      </c>
      <c r="O176">
        <v>66.651799999999994</v>
      </c>
      <c r="P176" t="s">
        <v>5</v>
      </c>
      <c r="Q176">
        <v>15.842174</v>
      </c>
      <c r="R176">
        <v>15.110053000000001</v>
      </c>
      <c r="S176" t="s">
        <v>6</v>
      </c>
      <c r="T176">
        <v>56.886341000000002</v>
      </c>
      <c r="U176">
        <v>9.9769999999999998E-3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1.274E-3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140.11838399999999</v>
      </c>
      <c r="I177">
        <v>194.80888100000001</v>
      </c>
      <c r="J177" t="s">
        <v>3</v>
      </c>
      <c r="K177">
        <v>123.21181</v>
      </c>
      <c r="L177">
        <v>99.323269999999994</v>
      </c>
      <c r="M177" t="s">
        <v>4</v>
      </c>
      <c r="N177">
        <v>38.075657999999997</v>
      </c>
      <c r="O177">
        <v>71.918514999999999</v>
      </c>
      <c r="P177" t="s">
        <v>5</v>
      </c>
      <c r="Q177">
        <v>16.938155999999999</v>
      </c>
      <c r="R177">
        <v>16.281548000000001</v>
      </c>
      <c r="S177" t="s">
        <v>6</v>
      </c>
      <c r="T177">
        <v>60.681949000000003</v>
      </c>
      <c r="U177">
        <v>1.1863E-2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1.273E-3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148.95695599999999</v>
      </c>
      <c r="I178">
        <v>210.92121800000001</v>
      </c>
      <c r="J178" t="s">
        <v>3</v>
      </c>
      <c r="K178">
        <v>130.970114</v>
      </c>
      <c r="L178">
        <v>107.66125700000001</v>
      </c>
      <c r="M178" t="s">
        <v>4</v>
      </c>
      <c r="N178">
        <v>40.504904000000003</v>
      </c>
      <c r="O178">
        <v>77.784578999999994</v>
      </c>
      <c r="P178" t="s">
        <v>5</v>
      </c>
      <c r="Q178">
        <v>18.020856999999999</v>
      </c>
      <c r="R178">
        <v>17.590693000000002</v>
      </c>
      <c r="S178" t="s">
        <v>6</v>
      </c>
      <c r="T178">
        <v>64.476471000000004</v>
      </c>
      <c r="U178">
        <v>1.4201999999999999E-2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1.273E-3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157.81039999999999</v>
      </c>
      <c r="I179">
        <v>227.73249899999999</v>
      </c>
      <c r="J179" t="s">
        <v>3</v>
      </c>
      <c r="K179">
        <v>138.73787300000001</v>
      </c>
      <c r="L179">
        <v>116.481607</v>
      </c>
      <c r="M179" t="s">
        <v>4</v>
      </c>
      <c r="N179">
        <v>42.943019</v>
      </c>
      <c r="O179">
        <v>83.827342999999999</v>
      </c>
      <c r="P179" t="s">
        <v>5</v>
      </c>
      <c r="Q179">
        <v>19.108577</v>
      </c>
      <c r="R179">
        <v>18.906181</v>
      </c>
      <c r="S179" t="s">
        <v>6</v>
      </c>
      <c r="T179">
        <v>68.270249000000007</v>
      </c>
      <c r="U179">
        <v>1.6258000000000002E-2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1.2719999999999999E-3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166.65278499999999</v>
      </c>
      <c r="I180">
        <v>245.276567</v>
      </c>
      <c r="J180" t="s">
        <v>3</v>
      </c>
      <c r="K180">
        <v>146.49874700000001</v>
      </c>
      <c r="L180">
        <v>125.68662</v>
      </c>
      <c r="M180" t="s">
        <v>4</v>
      </c>
      <c r="N180">
        <v>45.376806999999999</v>
      </c>
      <c r="O180">
        <v>90.112397999999999</v>
      </c>
      <c r="P180" t="s">
        <v>5</v>
      </c>
      <c r="Q180">
        <v>20.192692999999998</v>
      </c>
      <c r="R180">
        <v>20.277659</v>
      </c>
      <c r="S180" t="s">
        <v>6</v>
      </c>
      <c r="T180">
        <v>72.063882000000007</v>
      </c>
      <c r="U180">
        <v>1.8047000000000001E-2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1.2719999999999999E-3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175.559664</v>
      </c>
      <c r="I181">
        <v>262.16122799999999</v>
      </c>
      <c r="J181" t="s">
        <v>3</v>
      </c>
      <c r="K181">
        <v>154.306668</v>
      </c>
      <c r="L181">
        <v>134.54938999999999</v>
      </c>
      <c r="M181" t="s">
        <v>4</v>
      </c>
      <c r="N181">
        <v>47.848027000000002</v>
      </c>
      <c r="O181">
        <v>96.239174000000006</v>
      </c>
      <c r="P181" t="s">
        <v>5</v>
      </c>
      <c r="Q181">
        <v>21.292907</v>
      </c>
      <c r="R181">
        <v>21.597549999999998</v>
      </c>
      <c r="S181" t="s">
        <v>6</v>
      </c>
      <c r="T181">
        <v>75.858313999999993</v>
      </c>
      <c r="U181">
        <v>1.9619000000000001E-2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1.2600000000000001E-3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93.832051000000007</v>
      </c>
      <c r="I182">
        <v>394.21659499999998</v>
      </c>
      <c r="J182" t="s">
        <v>3</v>
      </c>
      <c r="K182">
        <v>91.636202999999995</v>
      </c>
      <c r="L182">
        <v>393.57944500000002</v>
      </c>
      <c r="M182" t="s">
        <v>4</v>
      </c>
      <c r="N182">
        <v>6.2542669999999996</v>
      </c>
      <c r="O182">
        <v>6.9800000000000005E-4</v>
      </c>
      <c r="P182" t="s">
        <v>5</v>
      </c>
      <c r="Q182">
        <v>84.222004999999996</v>
      </c>
      <c r="R182">
        <v>390.43757499999998</v>
      </c>
      <c r="S182" t="s">
        <v>6</v>
      </c>
      <c r="T182">
        <v>91.654697999999996</v>
      </c>
      <c r="U182">
        <v>397.531138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6.7809999999999997E-3</v>
      </c>
      <c r="AG182">
        <v>1.7E-5</v>
      </c>
      <c r="AH182" t="s">
        <v>11</v>
      </c>
      <c r="AI182">
        <v>0.99496899999999999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184.65672900000001</v>
      </c>
      <c r="I183">
        <v>960.42242099999999</v>
      </c>
      <c r="J183" t="s">
        <v>3</v>
      </c>
      <c r="K183">
        <v>180.27871999999999</v>
      </c>
      <c r="L183">
        <v>959.06970699999999</v>
      </c>
      <c r="M183" t="s">
        <v>4</v>
      </c>
      <c r="N183">
        <v>12.501548</v>
      </c>
      <c r="O183">
        <v>1.714E-3</v>
      </c>
      <c r="P183" t="s">
        <v>5</v>
      </c>
      <c r="Q183">
        <v>165.43908300000001</v>
      </c>
      <c r="R183">
        <v>948.95215700000006</v>
      </c>
      <c r="S183" t="s">
        <v>6</v>
      </c>
      <c r="T183">
        <v>180.11502400000001</v>
      </c>
      <c r="U183">
        <v>974.32030299999997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4.3920000000000001E-3</v>
      </c>
      <c r="AG183">
        <v>1.4E-5</v>
      </c>
      <c r="AH183" t="s">
        <v>11</v>
      </c>
      <c r="AI183">
        <v>0.99506600000000001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276.99436700000001</v>
      </c>
      <c r="I184">
        <v>1482.6372160000001</v>
      </c>
      <c r="J184" t="s">
        <v>3</v>
      </c>
      <c r="K184">
        <v>270.43296800000002</v>
      </c>
      <c r="L184">
        <v>1480.676148</v>
      </c>
      <c r="M184" t="s">
        <v>4</v>
      </c>
      <c r="N184">
        <v>18.751017999999998</v>
      </c>
      <c r="O184">
        <v>2.9220000000000001E-3</v>
      </c>
      <c r="P184" t="s">
        <v>5</v>
      </c>
      <c r="Q184">
        <v>248.186171</v>
      </c>
      <c r="R184">
        <v>1468.727607</v>
      </c>
      <c r="S184" t="s">
        <v>6</v>
      </c>
      <c r="T184">
        <v>270.11768499999999</v>
      </c>
      <c r="U184">
        <v>1502.4008719999999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3.0430000000000001E-3</v>
      </c>
      <c r="AG184">
        <v>6.9999999999999999E-6</v>
      </c>
      <c r="AH184" t="s">
        <v>11</v>
      </c>
      <c r="AI184">
        <v>0.99509000000000003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364.372997</v>
      </c>
      <c r="I185">
        <v>1831.788781</v>
      </c>
      <c r="J185" t="s">
        <v>3</v>
      </c>
      <c r="K185">
        <v>355.63068299999998</v>
      </c>
      <c r="L185">
        <v>1829.307515</v>
      </c>
      <c r="M185" t="s">
        <v>4</v>
      </c>
      <c r="N185">
        <v>24.998604</v>
      </c>
      <c r="O185">
        <v>4.0600000000000002E-3</v>
      </c>
      <c r="P185" t="s">
        <v>5</v>
      </c>
      <c r="Q185">
        <v>325.99493999999999</v>
      </c>
      <c r="R185">
        <v>1816.589745</v>
      </c>
      <c r="S185" t="s">
        <v>6</v>
      </c>
      <c r="T185">
        <v>355.145916</v>
      </c>
      <c r="U185">
        <v>1852.8808570000001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2.1220000000000002E-3</v>
      </c>
      <c r="AG185">
        <v>3.0000000000000001E-6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455.504456</v>
      </c>
      <c r="I186">
        <v>2093.3547279999998</v>
      </c>
      <c r="J186" t="s">
        <v>3</v>
      </c>
      <c r="K186">
        <v>444.578104</v>
      </c>
      <c r="L186">
        <v>2090.4357359999999</v>
      </c>
      <c r="M186" t="s">
        <v>4</v>
      </c>
      <c r="N186">
        <v>31.251290000000001</v>
      </c>
      <c r="O186">
        <v>5.5979999999999997E-3</v>
      </c>
      <c r="P186" t="s">
        <v>5</v>
      </c>
      <c r="Q186">
        <v>407.53408999999999</v>
      </c>
      <c r="R186">
        <v>2074.4634940000001</v>
      </c>
      <c r="S186" t="s">
        <v>6</v>
      </c>
      <c r="T186">
        <v>443.91520800000001</v>
      </c>
      <c r="U186">
        <v>2113.579154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1.6770000000000001E-3</v>
      </c>
      <c r="AG186">
        <v>9.9999999999999995E-7</v>
      </c>
      <c r="AH186" t="s">
        <v>11</v>
      </c>
      <c r="AI186">
        <v>0.99510799999999999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550.28104599999995</v>
      </c>
      <c r="I187">
        <v>3061.0279</v>
      </c>
      <c r="J187" t="s">
        <v>3</v>
      </c>
      <c r="K187">
        <v>537.16937700000005</v>
      </c>
      <c r="L187">
        <v>3056.7857600000002</v>
      </c>
      <c r="M187" t="s">
        <v>4</v>
      </c>
      <c r="N187">
        <v>37.505122999999998</v>
      </c>
      <c r="O187">
        <v>6.8560000000000001E-3</v>
      </c>
      <c r="P187" t="s">
        <v>5</v>
      </c>
      <c r="Q187">
        <v>492.39845800000001</v>
      </c>
      <c r="R187">
        <v>2993.556141</v>
      </c>
      <c r="S187" t="s">
        <v>6</v>
      </c>
      <c r="T187">
        <v>536.01864699999999</v>
      </c>
      <c r="U187">
        <v>3036.5250780000001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1.469E-3</v>
      </c>
      <c r="AG187">
        <v>0</v>
      </c>
      <c r="AH187" t="s">
        <v>11</v>
      </c>
      <c r="AI187">
        <v>0.99511000000000005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644.93385699999999</v>
      </c>
      <c r="I188">
        <v>3989.922986</v>
      </c>
      <c r="J188" t="s">
        <v>3</v>
      </c>
      <c r="K188">
        <v>629.63742300000001</v>
      </c>
      <c r="L188">
        <v>3984.6590169999999</v>
      </c>
      <c r="M188" t="s">
        <v>4</v>
      </c>
      <c r="N188">
        <v>43.756419999999999</v>
      </c>
      <c r="O188">
        <v>7.9539999999999993E-3</v>
      </c>
      <c r="P188" t="s">
        <v>5</v>
      </c>
      <c r="Q188">
        <v>577.46405500000003</v>
      </c>
      <c r="R188">
        <v>3924.113895</v>
      </c>
      <c r="S188" t="s">
        <v>6</v>
      </c>
      <c r="T188">
        <v>628.43582800000001</v>
      </c>
      <c r="U188">
        <v>3960.5679930000001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1.4109999999999999E-3</v>
      </c>
      <c r="AG188">
        <v>0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735.84586300000001</v>
      </c>
      <c r="I189">
        <v>4496.7484999999997</v>
      </c>
      <c r="J189" t="s">
        <v>3</v>
      </c>
      <c r="K189">
        <v>718.36676599999998</v>
      </c>
      <c r="L189">
        <v>4490.7825910000001</v>
      </c>
      <c r="M189" t="s">
        <v>4</v>
      </c>
      <c r="N189">
        <v>50.003678000000001</v>
      </c>
      <c r="O189">
        <v>8.8030000000000001E-3</v>
      </c>
      <c r="P189" t="s">
        <v>5</v>
      </c>
      <c r="Q189">
        <v>658.78232100000002</v>
      </c>
      <c r="R189">
        <v>4435.8879450000004</v>
      </c>
      <c r="S189" t="s">
        <v>6</v>
      </c>
      <c r="T189">
        <v>716.99002700000005</v>
      </c>
      <c r="U189">
        <v>4473.8201520000002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1.3879999999999999E-3</v>
      </c>
      <c r="AG189">
        <v>0</v>
      </c>
      <c r="AH189" t="s">
        <v>11</v>
      </c>
      <c r="AI189">
        <v>0.99511099999999997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824.25179700000001</v>
      </c>
      <c r="I190">
        <v>4841.5618670000003</v>
      </c>
      <c r="J190" t="s">
        <v>3</v>
      </c>
      <c r="K190">
        <v>804.59067400000004</v>
      </c>
      <c r="L190">
        <v>4835.1859350000004</v>
      </c>
      <c r="M190" t="s">
        <v>4</v>
      </c>
      <c r="N190">
        <v>56.250774</v>
      </c>
      <c r="O190">
        <v>9.3100000000000006E-3</v>
      </c>
      <c r="P190" t="s">
        <v>5</v>
      </c>
      <c r="Q190">
        <v>737.43738399999995</v>
      </c>
      <c r="R190">
        <v>4801.9363400000002</v>
      </c>
      <c r="S190" t="s">
        <v>6</v>
      </c>
      <c r="T190">
        <v>802.86330799999996</v>
      </c>
      <c r="U190">
        <v>4841.515633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1.353E-3</v>
      </c>
      <c r="AG190">
        <v>0</v>
      </c>
      <c r="AH190" t="s">
        <v>11</v>
      </c>
      <c r="AI190">
        <v>0.995112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916.88707399999998</v>
      </c>
      <c r="I191">
        <v>5487.0399230000003</v>
      </c>
      <c r="J191" t="s">
        <v>3</v>
      </c>
      <c r="K191">
        <v>895.04205200000001</v>
      </c>
      <c r="L191">
        <v>5480.0439820000001</v>
      </c>
      <c r="M191" t="s">
        <v>4</v>
      </c>
      <c r="N191">
        <v>62.503174000000001</v>
      </c>
      <c r="O191">
        <v>9.9279999999999993E-3</v>
      </c>
      <c r="P191" t="s">
        <v>5</v>
      </c>
      <c r="Q191">
        <v>820.49080700000002</v>
      </c>
      <c r="R191">
        <v>5445.5943310000002</v>
      </c>
      <c r="S191" t="s">
        <v>6</v>
      </c>
      <c r="T191">
        <v>893.17753300000004</v>
      </c>
      <c r="U191">
        <v>5490.9761630000003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1.34E-3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1007.853783</v>
      </c>
      <c r="I192">
        <v>6115.9232650000004</v>
      </c>
      <c r="J192" t="s">
        <v>3</v>
      </c>
      <c r="K192">
        <v>983.82638999999995</v>
      </c>
      <c r="L192">
        <v>6108.5052530000003</v>
      </c>
      <c r="M192" t="s">
        <v>4</v>
      </c>
      <c r="N192">
        <v>68.754193999999998</v>
      </c>
      <c r="O192">
        <v>1.082E-2</v>
      </c>
      <c r="P192" t="s">
        <v>5</v>
      </c>
      <c r="Q192">
        <v>901.89725099999998</v>
      </c>
      <c r="R192">
        <v>6077.3963599999997</v>
      </c>
      <c r="S192" t="s">
        <v>6</v>
      </c>
      <c r="T192">
        <v>981.80275600000004</v>
      </c>
      <c r="U192">
        <v>6128.3888980000002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1.3290000000000001E-3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1097.6142359999999</v>
      </c>
      <c r="I193">
        <v>6687.5953419999996</v>
      </c>
      <c r="J193" t="s">
        <v>3</v>
      </c>
      <c r="K193">
        <v>1071.404053</v>
      </c>
      <c r="L193">
        <v>6679.6773810000004</v>
      </c>
      <c r="M193" t="s">
        <v>4</v>
      </c>
      <c r="N193">
        <v>75.004043999999993</v>
      </c>
      <c r="O193">
        <v>1.2011000000000001E-2</v>
      </c>
      <c r="P193" t="s">
        <v>5</v>
      </c>
      <c r="Q193">
        <v>982.10532999999998</v>
      </c>
      <c r="R193">
        <v>6650.5894470000003</v>
      </c>
      <c r="S193" t="s">
        <v>6</v>
      </c>
      <c r="T193">
        <v>1069.2237829999999</v>
      </c>
      <c r="U193">
        <v>6702.8669890000001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1.322E-3</v>
      </c>
      <c r="AG193">
        <v>0</v>
      </c>
      <c r="AH193" t="s">
        <v>11</v>
      </c>
      <c r="AI193">
        <v>0.99511400000000005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1188.36302</v>
      </c>
      <c r="I194">
        <v>7400.0395019999996</v>
      </c>
      <c r="J194" t="s">
        <v>3</v>
      </c>
      <c r="K194">
        <v>1159.970759</v>
      </c>
      <c r="L194">
        <v>7391.9680319999998</v>
      </c>
      <c r="M194" t="s">
        <v>4</v>
      </c>
      <c r="N194">
        <v>81.255717000000004</v>
      </c>
      <c r="O194">
        <v>1.2621E-2</v>
      </c>
      <c r="P194" t="s">
        <v>5</v>
      </c>
      <c r="Q194">
        <v>1063.2938999999999</v>
      </c>
      <c r="R194">
        <v>7358.4246190000003</v>
      </c>
      <c r="S194" t="s">
        <v>6</v>
      </c>
      <c r="T194">
        <v>1157.6296950000001</v>
      </c>
      <c r="U194">
        <v>7413.8018499999998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1.3090000000000001E-3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1277.846182</v>
      </c>
      <c r="I195">
        <v>8282.7289130000008</v>
      </c>
      <c r="J195" t="s">
        <v>3</v>
      </c>
      <c r="K195">
        <v>1247.2717090000001</v>
      </c>
      <c r="L195">
        <v>8274.051974</v>
      </c>
      <c r="M195" t="s">
        <v>4</v>
      </c>
      <c r="N195">
        <v>87.505753999999996</v>
      </c>
      <c r="O195">
        <v>1.4331E-2</v>
      </c>
      <c r="P195" t="s">
        <v>5</v>
      </c>
      <c r="Q195">
        <v>1143.2213099999999</v>
      </c>
      <c r="R195">
        <v>8239.7738829999998</v>
      </c>
      <c r="S195" t="s">
        <v>6</v>
      </c>
      <c r="T195">
        <v>1244.773882</v>
      </c>
      <c r="U195">
        <v>8306.2630730000001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1.304E-3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1370.000505</v>
      </c>
      <c r="I196">
        <v>8764.5317840000007</v>
      </c>
      <c r="J196" t="s">
        <v>3</v>
      </c>
      <c r="K196">
        <v>1337.2435499999999</v>
      </c>
      <c r="L196">
        <v>8755.6040329999996</v>
      </c>
      <c r="M196" t="s">
        <v>4</v>
      </c>
      <c r="N196">
        <v>93.757694999999998</v>
      </c>
      <c r="O196">
        <v>1.5544000000000001E-2</v>
      </c>
      <c r="P196" t="s">
        <v>5</v>
      </c>
      <c r="Q196">
        <v>1225.8029879999999</v>
      </c>
      <c r="R196">
        <v>8711.3537080000006</v>
      </c>
      <c r="S196" t="s">
        <v>6</v>
      </c>
      <c r="T196">
        <v>1334.5874879999999</v>
      </c>
      <c r="U196">
        <v>8780.3742569999995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1467.4976320000001</v>
      </c>
      <c r="I197">
        <v>9176.5767680000008</v>
      </c>
      <c r="J197" t="s">
        <v>3</v>
      </c>
      <c r="K197">
        <v>1432.5560009999999</v>
      </c>
      <c r="L197">
        <v>9166.8439780000008</v>
      </c>
      <c r="M197" t="s">
        <v>4</v>
      </c>
      <c r="N197">
        <v>100.008835</v>
      </c>
      <c r="O197">
        <v>1.6563999999999999E-2</v>
      </c>
      <c r="P197" t="s">
        <v>5</v>
      </c>
      <c r="Q197">
        <v>1313.7017599999999</v>
      </c>
      <c r="R197">
        <v>9089.3815630000008</v>
      </c>
      <c r="S197" t="s">
        <v>6</v>
      </c>
      <c r="T197">
        <v>1429.7380470000001</v>
      </c>
      <c r="U197">
        <v>9150.3915749999996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1561.411094</v>
      </c>
      <c r="I198">
        <v>9445.7979090000008</v>
      </c>
      <c r="J198" t="s">
        <v>3</v>
      </c>
      <c r="K198">
        <v>1524.28676</v>
      </c>
      <c r="L198">
        <v>9435.3181110000005</v>
      </c>
      <c r="M198" t="s">
        <v>4</v>
      </c>
      <c r="N198">
        <v>106.257231</v>
      </c>
      <c r="O198">
        <v>1.7618999999999999E-2</v>
      </c>
      <c r="P198" t="s">
        <v>5</v>
      </c>
      <c r="Q198">
        <v>1397.841218</v>
      </c>
      <c r="R198">
        <v>9338.2023960000006</v>
      </c>
      <c r="S198" t="s">
        <v>6</v>
      </c>
      <c r="T198">
        <v>1521.111187</v>
      </c>
      <c r="U198">
        <v>9392.6290549999994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1.2949999999999999E-3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1653.973416</v>
      </c>
      <c r="I199">
        <v>10197.499707000001</v>
      </c>
      <c r="J199" t="s">
        <v>3</v>
      </c>
      <c r="K199">
        <v>1614.666528</v>
      </c>
      <c r="L199">
        <v>10185.829835</v>
      </c>
      <c r="M199" t="s">
        <v>4</v>
      </c>
      <c r="N199">
        <v>112.505752</v>
      </c>
      <c r="O199">
        <v>1.9316E-2</v>
      </c>
      <c r="P199" t="s">
        <v>5</v>
      </c>
      <c r="Q199">
        <v>1480.8125660000001</v>
      </c>
      <c r="R199">
        <v>10066.459838000001</v>
      </c>
      <c r="S199" t="s">
        <v>6</v>
      </c>
      <c r="T199">
        <v>1611.3219919999999</v>
      </c>
      <c r="U199">
        <v>10123.697297000001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1.294E-3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1747.4021069999999</v>
      </c>
      <c r="I200">
        <v>10985.945706</v>
      </c>
      <c r="J200" t="s">
        <v>3</v>
      </c>
      <c r="K200">
        <v>1705.912842</v>
      </c>
      <c r="L200">
        <v>10973.32596</v>
      </c>
      <c r="M200" t="s">
        <v>4</v>
      </c>
      <c r="N200">
        <v>118.76260499999999</v>
      </c>
      <c r="O200">
        <v>2.0128E-2</v>
      </c>
      <c r="P200" t="s">
        <v>5</v>
      </c>
      <c r="Q200">
        <v>1564.6359809999999</v>
      </c>
      <c r="R200">
        <v>10829.824871999999</v>
      </c>
      <c r="S200" t="s">
        <v>6</v>
      </c>
      <c r="T200">
        <v>1702.3944630000001</v>
      </c>
      <c r="U200">
        <v>10890.427353999999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1.2819999999999999E-3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1840.643057</v>
      </c>
      <c r="I201">
        <v>11386.489608</v>
      </c>
      <c r="J201" t="s">
        <v>3</v>
      </c>
      <c r="K201">
        <v>1796.9716940000001</v>
      </c>
      <c r="L201">
        <v>11373.387982</v>
      </c>
      <c r="M201" t="s">
        <v>4</v>
      </c>
      <c r="N201">
        <v>125.009654</v>
      </c>
      <c r="O201">
        <v>2.0997999999999999E-2</v>
      </c>
      <c r="P201" t="s">
        <v>5</v>
      </c>
      <c r="Q201">
        <v>1648.257124</v>
      </c>
      <c r="R201">
        <v>11213.816408000001</v>
      </c>
      <c r="S201" t="s">
        <v>6</v>
      </c>
      <c r="T201">
        <v>1793.258765</v>
      </c>
      <c r="U201">
        <v>11273.85824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1.279E-3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7.33012</v>
      </c>
      <c r="I222">
        <v>3.3985000000000001E-2</v>
      </c>
      <c r="J222" t="s">
        <v>3</v>
      </c>
      <c r="K222">
        <v>0.46290999999999999</v>
      </c>
      <c r="L222">
        <v>3.01E-4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14.086615</v>
      </c>
      <c r="I223">
        <v>3.0387000000000001E-2</v>
      </c>
      <c r="J223" t="s">
        <v>3</v>
      </c>
      <c r="K223">
        <v>0.87173100000000003</v>
      </c>
      <c r="L223">
        <v>2.9100000000000003E-4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20.841287999999999</v>
      </c>
      <c r="I224">
        <v>3.0454999999999999E-2</v>
      </c>
      <c r="J224" t="s">
        <v>3</v>
      </c>
      <c r="K224">
        <v>1.280205</v>
      </c>
      <c r="L224">
        <v>3.0600000000000001E-4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27.596494</v>
      </c>
      <c r="I225">
        <v>3.4504E-2</v>
      </c>
      <c r="J225" t="s">
        <v>3</v>
      </c>
      <c r="K225">
        <v>1.6890069999999999</v>
      </c>
      <c r="L225">
        <v>3.1599999999999998E-4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34.349674</v>
      </c>
      <c r="I226">
        <v>4.1683999999999999E-2</v>
      </c>
      <c r="J226" t="s">
        <v>3</v>
      </c>
      <c r="K226">
        <v>2.097623</v>
      </c>
      <c r="L226">
        <v>3.4600000000000001E-4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41.102777000000003</v>
      </c>
      <c r="I227">
        <v>5.1952999999999999E-2</v>
      </c>
      <c r="J227" t="s">
        <v>3</v>
      </c>
      <c r="K227">
        <v>2.5068519999999999</v>
      </c>
      <c r="L227">
        <v>3.7800000000000003E-4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47.855181999999999</v>
      </c>
      <c r="I228">
        <v>6.5167000000000003E-2</v>
      </c>
      <c r="J228" t="s">
        <v>3</v>
      </c>
      <c r="K228">
        <v>2.9157540000000002</v>
      </c>
      <c r="L228">
        <v>3.9399999999999998E-4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54.607466000000002</v>
      </c>
      <c r="I229">
        <v>8.0145999999999995E-2</v>
      </c>
      <c r="J229" t="s">
        <v>3</v>
      </c>
      <c r="K229">
        <v>3.325024</v>
      </c>
      <c r="L229">
        <v>4.1199999999999999E-4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61.359605000000002</v>
      </c>
      <c r="I230">
        <v>9.7453999999999999E-2</v>
      </c>
      <c r="J230" t="s">
        <v>3</v>
      </c>
      <c r="K230">
        <v>3.733946</v>
      </c>
      <c r="L230">
        <v>4.3800000000000002E-4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68.111259000000004</v>
      </c>
      <c r="I231">
        <v>0.117881</v>
      </c>
      <c r="J231" t="s">
        <v>3</v>
      </c>
      <c r="K231">
        <v>4.1430939999999996</v>
      </c>
      <c r="L231">
        <v>4.6999999999999999E-4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74.863845999999995</v>
      </c>
      <c r="I232">
        <v>0.14158499999999999</v>
      </c>
      <c r="J232" t="s">
        <v>3</v>
      </c>
      <c r="K232">
        <v>4.5529010000000003</v>
      </c>
      <c r="L232">
        <v>4.9700000000000005E-4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81.615303999999995</v>
      </c>
      <c r="I233">
        <v>0.16688600000000001</v>
      </c>
      <c r="J233" t="s">
        <v>3</v>
      </c>
      <c r="K233">
        <v>4.9620730000000002</v>
      </c>
      <c r="L233">
        <v>5.3499999999999999E-4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88.364305000000002</v>
      </c>
      <c r="I234">
        <v>0.194658</v>
      </c>
      <c r="J234" t="s">
        <v>3</v>
      </c>
      <c r="K234">
        <v>5.3714909999999998</v>
      </c>
      <c r="L234">
        <v>5.7399999999999997E-4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95.116355999999996</v>
      </c>
      <c r="I235">
        <v>0.22762299999999999</v>
      </c>
      <c r="J235" t="s">
        <v>3</v>
      </c>
      <c r="K235">
        <v>5.7815019999999997</v>
      </c>
      <c r="L235">
        <v>6.0599999999999998E-4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101.86892</v>
      </c>
      <c r="I236">
        <v>0.26328400000000002</v>
      </c>
      <c r="J236" t="s">
        <v>3</v>
      </c>
      <c r="K236">
        <v>6.1917390000000001</v>
      </c>
      <c r="L236">
        <v>6.4000000000000005E-4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108.620788</v>
      </c>
      <c r="I237">
        <v>0.30255100000000001</v>
      </c>
      <c r="J237" t="s">
        <v>3</v>
      </c>
      <c r="K237">
        <v>6.6014229999999996</v>
      </c>
      <c r="L237">
        <v>6.5899999999999997E-4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115.375916</v>
      </c>
      <c r="I238">
        <v>0.34088400000000002</v>
      </c>
      <c r="J238" t="s">
        <v>3</v>
      </c>
      <c r="K238">
        <v>7.0110039999999998</v>
      </c>
      <c r="L238">
        <v>6.8199999999999999E-4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122.13425599999999</v>
      </c>
      <c r="I239">
        <v>0.37896200000000002</v>
      </c>
      <c r="J239" t="s">
        <v>3</v>
      </c>
      <c r="K239">
        <v>7.4211999999999998</v>
      </c>
      <c r="L239">
        <v>7.1900000000000002E-4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128.89379400000001</v>
      </c>
      <c r="I240">
        <v>0.41380899999999998</v>
      </c>
      <c r="J240" t="s">
        <v>3</v>
      </c>
      <c r="K240">
        <v>7.8314570000000003</v>
      </c>
      <c r="L240">
        <v>7.5900000000000002E-4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135.652423</v>
      </c>
      <c r="I241">
        <v>0.45155899999999999</v>
      </c>
      <c r="J241" t="s">
        <v>3</v>
      </c>
      <c r="K241">
        <v>8.2414699999999996</v>
      </c>
      <c r="L241">
        <v>7.7999999999999999E-4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6.6957110000000002</v>
      </c>
      <c r="I242">
        <v>5.9100000000000005E-4</v>
      </c>
      <c r="J242" t="s">
        <v>3</v>
      </c>
      <c r="K242">
        <v>0.37232599999999999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13.380405</v>
      </c>
      <c r="I243">
        <v>1.9870000000000001E-3</v>
      </c>
      <c r="J243" t="s">
        <v>3</v>
      </c>
      <c r="K243">
        <v>0.73910200000000004</v>
      </c>
      <c r="L243">
        <v>1.5E-5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20.063330000000001</v>
      </c>
      <c r="I244">
        <v>4.1910000000000003E-3</v>
      </c>
      <c r="J244" t="s">
        <v>3</v>
      </c>
      <c r="K244">
        <v>1.105961</v>
      </c>
      <c r="L244">
        <v>1.8E-5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26.746186999999999</v>
      </c>
      <c r="I245">
        <v>7.0150000000000004E-3</v>
      </c>
      <c r="J245" t="s">
        <v>3</v>
      </c>
      <c r="K245">
        <v>1.472696</v>
      </c>
      <c r="L245">
        <v>2.5000000000000001E-5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33.426817</v>
      </c>
      <c r="I246">
        <v>1.0082000000000001E-2</v>
      </c>
      <c r="J246" t="s">
        <v>3</v>
      </c>
      <c r="K246">
        <v>1.839513</v>
      </c>
      <c r="L246">
        <v>2.4000000000000001E-5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40.107565999999998</v>
      </c>
      <c r="I247">
        <v>1.3579000000000001E-2</v>
      </c>
      <c r="J247" t="s">
        <v>3</v>
      </c>
      <c r="K247">
        <v>2.206086</v>
      </c>
      <c r="L247">
        <v>2.9E-5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46.791612000000001</v>
      </c>
      <c r="I248">
        <v>1.7177000000000001E-2</v>
      </c>
      <c r="J248" t="s">
        <v>3</v>
      </c>
      <c r="K248">
        <v>2.5735410000000001</v>
      </c>
      <c r="L248">
        <v>3.4E-5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53.477460999999998</v>
      </c>
      <c r="I249">
        <v>2.1957999999999998E-2</v>
      </c>
      <c r="J249" t="s">
        <v>3</v>
      </c>
      <c r="K249">
        <v>2.9391530000000001</v>
      </c>
      <c r="L249">
        <v>3.8999999999999999E-5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60.161178</v>
      </c>
      <c r="I250">
        <v>2.7498000000000002E-2</v>
      </c>
      <c r="J250" t="s">
        <v>3</v>
      </c>
      <c r="K250">
        <v>3.3055020000000002</v>
      </c>
      <c r="L250">
        <v>5.0000000000000002E-5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66.844882999999996</v>
      </c>
      <c r="I251">
        <v>3.3835999999999998E-2</v>
      </c>
      <c r="J251" t="s">
        <v>3</v>
      </c>
      <c r="K251">
        <v>3.672199</v>
      </c>
      <c r="L251">
        <v>5.5999999999999999E-5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73.527388999999999</v>
      </c>
      <c r="I252">
        <v>4.0683999999999998E-2</v>
      </c>
      <c r="J252" t="s">
        <v>3</v>
      </c>
      <c r="K252">
        <v>4.0393049999999997</v>
      </c>
      <c r="L252">
        <v>5.1E-5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80.209794000000002</v>
      </c>
      <c r="I253">
        <v>4.7830999999999999E-2</v>
      </c>
      <c r="J253" t="s">
        <v>3</v>
      </c>
      <c r="K253">
        <v>4.405837</v>
      </c>
      <c r="L253">
        <v>5.8999999999999998E-5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86.890398000000005</v>
      </c>
      <c r="I254">
        <v>5.5287999999999997E-2</v>
      </c>
      <c r="J254" t="s">
        <v>3</v>
      </c>
      <c r="K254">
        <v>4.772081</v>
      </c>
      <c r="L254">
        <v>6.9999999999999994E-5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93.571123999999998</v>
      </c>
      <c r="I255">
        <v>6.2853000000000006E-2</v>
      </c>
      <c r="J255" t="s">
        <v>3</v>
      </c>
      <c r="K255">
        <v>5.1385100000000001</v>
      </c>
      <c r="L255">
        <v>7.2000000000000002E-5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100.250992</v>
      </c>
      <c r="I256">
        <v>7.0470000000000005E-2</v>
      </c>
      <c r="J256" t="s">
        <v>3</v>
      </c>
      <c r="K256">
        <v>5.5049190000000001</v>
      </c>
      <c r="L256">
        <v>6.7999999999999999E-5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106.932209</v>
      </c>
      <c r="I257">
        <v>7.8242999999999993E-2</v>
      </c>
      <c r="J257" t="s">
        <v>3</v>
      </c>
      <c r="K257">
        <v>5.8710199999999997</v>
      </c>
      <c r="L257">
        <v>6.7999999999999999E-5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113.616275</v>
      </c>
      <c r="I258">
        <v>8.4901000000000004E-2</v>
      </c>
      <c r="J258" t="s">
        <v>3</v>
      </c>
      <c r="K258">
        <v>6.2381039999999999</v>
      </c>
      <c r="L258">
        <v>7.7000000000000001E-5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120.299706</v>
      </c>
      <c r="I259">
        <v>9.2215000000000005E-2</v>
      </c>
      <c r="J259" t="s">
        <v>3</v>
      </c>
      <c r="K259">
        <v>6.6042670000000001</v>
      </c>
      <c r="L259">
        <v>7.6000000000000004E-5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126.983665</v>
      </c>
      <c r="I260">
        <v>0.100483</v>
      </c>
      <c r="J260" t="s">
        <v>3</v>
      </c>
      <c r="K260">
        <v>6.9709620000000001</v>
      </c>
      <c r="L260">
        <v>8.3999999999999995E-5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133.66641200000001</v>
      </c>
      <c r="I261">
        <v>0.109307</v>
      </c>
      <c r="J261" t="s">
        <v>3</v>
      </c>
      <c r="K261">
        <v>7.3371050000000002</v>
      </c>
      <c r="L261">
        <v>8.8999999999999995E-5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9.8825000000000003</v>
      </c>
      <c r="I262">
        <v>5.4440000000000001E-3</v>
      </c>
      <c r="J262" t="s">
        <v>3</v>
      </c>
      <c r="K262">
        <v>4.0611639999999998</v>
      </c>
      <c r="L262">
        <v>1.379E-3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19.482664</v>
      </c>
      <c r="I263">
        <v>6.0099999999999997E-3</v>
      </c>
      <c r="J263" t="s">
        <v>3</v>
      </c>
      <c r="K263">
        <v>8.0419409999999996</v>
      </c>
      <c r="L263">
        <v>3.4849999999999998E-3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29.088587</v>
      </c>
      <c r="I264">
        <v>8.4960000000000001E-3</v>
      </c>
      <c r="J264" t="s">
        <v>3</v>
      </c>
      <c r="K264">
        <v>12.025912</v>
      </c>
      <c r="L264">
        <v>7.0499999999999998E-3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38.697681000000003</v>
      </c>
      <c r="I265">
        <v>1.3047E-2</v>
      </c>
      <c r="J265" t="s">
        <v>3</v>
      </c>
      <c r="K265">
        <v>16.012298999999999</v>
      </c>
      <c r="L265">
        <v>1.2019999999999999E-2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48.306117999999998</v>
      </c>
      <c r="I266">
        <v>1.9279000000000001E-2</v>
      </c>
      <c r="J266" t="s">
        <v>3</v>
      </c>
      <c r="K266">
        <v>19.999084</v>
      </c>
      <c r="L266">
        <v>1.8467000000000001E-2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57.914800999999997</v>
      </c>
      <c r="I267">
        <v>2.6911999999999998E-2</v>
      </c>
      <c r="J267" t="s">
        <v>3</v>
      </c>
      <c r="K267">
        <v>23.986975999999999</v>
      </c>
      <c r="L267">
        <v>2.6388999999999999E-2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67.522340999999997</v>
      </c>
      <c r="I268">
        <v>3.5368999999999998E-2</v>
      </c>
      <c r="J268" t="s">
        <v>3</v>
      </c>
      <c r="K268">
        <v>27.974867</v>
      </c>
      <c r="L268">
        <v>3.5602000000000002E-2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77.128945000000002</v>
      </c>
      <c r="I269">
        <v>4.4852999999999997E-2</v>
      </c>
      <c r="J269" t="s">
        <v>3</v>
      </c>
      <c r="K269">
        <v>31.962982</v>
      </c>
      <c r="L269">
        <v>4.6179999999999999E-2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86.735812999999993</v>
      </c>
      <c r="I270">
        <v>5.5391999999999997E-2</v>
      </c>
      <c r="J270" t="s">
        <v>3</v>
      </c>
      <c r="K270">
        <v>35.950963999999999</v>
      </c>
      <c r="L270">
        <v>5.8538E-2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96.341555</v>
      </c>
      <c r="I271">
        <v>6.6588999999999995E-2</v>
      </c>
      <c r="J271" t="s">
        <v>3</v>
      </c>
      <c r="K271">
        <v>39.939334000000002</v>
      </c>
      <c r="L271">
        <v>7.1926000000000004E-2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105.947829</v>
      </c>
      <c r="I272">
        <v>7.7740000000000004E-2</v>
      </c>
      <c r="J272" t="s">
        <v>3</v>
      </c>
      <c r="K272">
        <v>43.928052999999998</v>
      </c>
      <c r="L272">
        <v>8.6581000000000005E-2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115.554433</v>
      </c>
      <c r="I273">
        <v>9.0162000000000006E-2</v>
      </c>
      <c r="J273" t="s">
        <v>3</v>
      </c>
      <c r="K273">
        <v>47.917427000000004</v>
      </c>
      <c r="L273">
        <v>0.10262300000000001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125.16130200000001</v>
      </c>
      <c r="I274">
        <v>0.102815</v>
      </c>
      <c r="J274" t="s">
        <v>3</v>
      </c>
      <c r="K274">
        <v>51.907966999999999</v>
      </c>
      <c r="L274">
        <v>0.12017600000000001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134.76791600000001</v>
      </c>
      <c r="I275">
        <v>0.11557199999999999</v>
      </c>
      <c r="J275" t="s">
        <v>3</v>
      </c>
      <c r="K275">
        <v>55.898589999999999</v>
      </c>
      <c r="L275">
        <v>0.13877600000000001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144.37460799999999</v>
      </c>
      <c r="I276">
        <v>0.12879099999999999</v>
      </c>
      <c r="J276" t="s">
        <v>3</v>
      </c>
      <c r="K276">
        <v>59.889521000000002</v>
      </c>
      <c r="L276">
        <v>0.159084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153.98391799999999</v>
      </c>
      <c r="I277">
        <v>0.141457</v>
      </c>
      <c r="J277" t="s">
        <v>3</v>
      </c>
      <c r="K277">
        <v>63.881639999999997</v>
      </c>
      <c r="L277">
        <v>0.18046999999999999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163.595293</v>
      </c>
      <c r="I278">
        <v>0.15421099999999999</v>
      </c>
      <c r="J278" t="s">
        <v>3</v>
      </c>
      <c r="K278">
        <v>67.874955</v>
      </c>
      <c r="L278">
        <v>0.2039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173.20767000000001</v>
      </c>
      <c r="I279">
        <v>0.168349</v>
      </c>
      <c r="J279" t="s">
        <v>3</v>
      </c>
      <c r="K279">
        <v>71.868950999999996</v>
      </c>
      <c r="L279">
        <v>0.22839300000000001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182.82190700000001</v>
      </c>
      <c r="I280">
        <v>0.18363299999999999</v>
      </c>
      <c r="J280" t="s">
        <v>3</v>
      </c>
      <c r="K280">
        <v>75.864624000000006</v>
      </c>
      <c r="L280">
        <v>0.25379099999999999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192.43614500000001</v>
      </c>
      <c r="I281">
        <v>0.20106499999999999</v>
      </c>
      <c r="J281" t="s">
        <v>3</v>
      </c>
      <c r="K281">
        <v>79.861830999999995</v>
      </c>
      <c r="L281">
        <v>0.28108300000000003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9.4150019999999994</v>
      </c>
      <c r="I282">
        <v>6.9399999999999996E-4</v>
      </c>
      <c r="J282" t="s">
        <v>3</v>
      </c>
      <c r="K282">
        <v>3.8072110000000001</v>
      </c>
      <c r="L282">
        <v>7.9999999999999996E-6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18.829104000000001</v>
      </c>
      <c r="I283">
        <v>2.1120000000000002E-3</v>
      </c>
      <c r="J283" t="s">
        <v>3</v>
      </c>
      <c r="K283">
        <v>7.6096729999999999</v>
      </c>
      <c r="L283">
        <v>1.2999999999999999E-5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28.242265</v>
      </c>
      <c r="I284">
        <v>4.1190000000000003E-3</v>
      </c>
      <c r="J284" t="s">
        <v>3</v>
      </c>
      <c r="K284">
        <v>11.412796</v>
      </c>
      <c r="L284">
        <v>1.9000000000000001E-5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37.654158000000002</v>
      </c>
      <c r="I285">
        <v>6.5339999999999999E-3</v>
      </c>
      <c r="J285" t="s">
        <v>3</v>
      </c>
      <c r="K285">
        <v>15.215203000000001</v>
      </c>
      <c r="L285">
        <v>3.0000000000000001E-5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47.065151999999998</v>
      </c>
      <c r="I286">
        <v>9.1629999999999993E-3</v>
      </c>
      <c r="J286" t="s">
        <v>3</v>
      </c>
      <c r="K286">
        <v>19.017752999999999</v>
      </c>
      <c r="L286">
        <v>3.6000000000000001E-5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56.477784</v>
      </c>
      <c r="I287">
        <v>1.1781E-2</v>
      </c>
      <c r="J287" t="s">
        <v>3</v>
      </c>
      <c r="K287">
        <v>22.819894000000001</v>
      </c>
      <c r="L287">
        <v>4.8999999999999998E-5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65.889758</v>
      </c>
      <c r="I288">
        <v>1.4836E-2</v>
      </c>
      <c r="J288" t="s">
        <v>3</v>
      </c>
      <c r="K288">
        <v>26.622014</v>
      </c>
      <c r="L288">
        <v>5.5000000000000002E-5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75.301666999999995</v>
      </c>
      <c r="I289">
        <v>1.8436999999999999E-2</v>
      </c>
      <c r="J289" t="s">
        <v>3</v>
      </c>
      <c r="K289">
        <v>30.425219999999999</v>
      </c>
      <c r="L289">
        <v>6.3E-5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84.715011000000004</v>
      </c>
      <c r="I290">
        <v>2.2435E-2</v>
      </c>
      <c r="J290" t="s">
        <v>3</v>
      </c>
      <c r="K290">
        <v>34.227837999999998</v>
      </c>
      <c r="L290">
        <v>6.7000000000000002E-5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94.126123000000007</v>
      </c>
      <c r="I291">
        <v>2.6599000000000001E-2</v>
      </c>
      <c r="J291" t="s">
        <v>3</v>
      </c>
      <c r="K291">
        <v>38.030264000000003</v>
      </c>
      <c r="L291">
        <v>6.8999999999999997E-5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103.53676400000001</v>
      </c>
      <c r="I292">
        <v>3.0873999999999999E-2</v>
      </c>
      <c r="J292" t="s">
        <v>3</v>
      </c>
      <c r="K292">
        <v>41.832464000000002</v>
      </c>
      <c r="L292">
        <v>6.9999999999999994E-5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112.946647</v>
      </c>
      <c r="I293">
        <v>3.5099999999999999E-2</v>
      </c>
      <c r="J293" t="s">
        <v>3</v>
      </c>
      <c r="K293">
        <v>45.634191000000001</v>
      </c>
      <c r="L293">
        <v>7.4999999999999993E-5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122.360091</v>
      </c>
      <c r="I294">
        <v>3.9296999999999999E-2</v>
      </c>
      <c r="J294" t="s">
        <v>3</v>
      </c>
      <c r="K294">
        <v>49.437683999999997</v>
      </c>
      <c r="L294">
        <v>8.6000000000000003E-5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131.77216100000001</v>
      </c>
      <c r="I295">
        <v>4.3823000000000001E-2</v>
      </c>
      <c r="J295" t="s">
        <v>3</v>
      </c>
      <c r="K295">
        <v>53.240048000000002</v>
      </c>
      <c r="L295">
        <v>9.3999999999999994E-5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141.183594</v>
      </c>
      <c r="I296">
        <v>4.8478E-2</v>
      </c>
      <c r="J296" t="s">
        <v>3</v>
      </c>
      <c r="K296">
        <v>57.04233</v>
      </c>
      <c r="L296">
        <v>1.0399999999999999E-4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150.59422900000001</v>
      </c>
      <c r="I297">
        <v>5.3048999999999999E-2</v>
      </c>
      <c r="J297" t="s">
        <v>3</v>
      </c>
      <c r="K297">
        <v>60.845042999999997</v>
      </c>
      <c r="L297">
        <v>1.1400000000000001E-4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160.006361</v>
      </c>
      <c r="I298">
        <v>5.7228000000000001E-2</v>
      </c>
      <c r="J298" t="s">
        <v>3</v>
      </c>
      <c r="K298">
        <v>64.647480999999999</v>
      </c>
      <c r="L298">
        <v>1.2400000000000001E-4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169.417755</v>
      </c>
      <c r="I299">
        <v>6.2178999999999998E-2</v>
      </c>
      <c r="J299" t="s">
        <v>3</v>
      </c>
      <c r="K299">
        <v>68.449509000000006</v>
      </c>
      <c r="L299">
        <v>1.2300000000000001E-4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178.82994500000001</v>
      </c>
      <c r="I300">
        <v>6.7969000000000002E-2</v>
      </c>
      <c r="J300" t="s">
        <v>3</v>
      </c>
      <c r="K300">
        <v>72.251392999999993</v>
      </c>
      <c r="L300">
        <v>1.46E-4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188.24244200000001</v>
      </c>
      <c r="I301">
        <v>7.3881000000000002E-2</v>
      </c>
      <c r="J301" t="s">
        <v>3</v>
      </c>
      <c r="K301">
        <v>76.053666000000007</v>
      </c>
      <c r="L301">
        <v>1.66E-4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11.248742999999999</v>
      </c>
      <c r="I302">
        <v>1.0533000000000001E-2</v>
      </c>
      <c r="J302" t="s">
        <v>3</v>
      </c>
      <c r="K302">
        <v>4.0080179999999999</v>
      </c>
      <c r="L302">
        <v>7.0500000000000001E-4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22.141090999999999</v>
      </c>
      <c r="I303">
        <v>8.8850000000000005E-3</v>
      </c>
      <c r="J303" t="s">
        <v>3</v>
      </c>
      <c r="K303">
        <v>7.9891839999999998</v>
      </c>
      <c r="L303">
        <v>2.761E-3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33.037759999999999</v>
      </c>
      <c r="I304">
        <v>8.5450000000000005E-3</v>
      </c>
      <c r="J304" t="s">
        <v>3</v>
      </c>
      <c r="K304">
        <v>11.97336</v>
      </c>
      <c r="L304">
        <v>6.2269999999999999E-3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43.935594999999999</v>
      </c>
      <c r="I305">
        <v>9.3509999999999999E-3</v>
      </c>
      <c r="J305" t="s">
        <v>3</v>
      </c>
      <c r="K305">
        <v>15.960115999999999</v>
      </c>
      <c r="L305">
        <v>1.1183E-2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54.833165000000001</v>
      </c>
      <c r="I306">
        <v>1.0848E-2</v>
      </c>
      <c r="J306" t="s">
        <v>3</v>
      </c>
      <c r="K306">
        <v>19.947310999999999</v>
      </c>
      <c r="L306">
        <v>1.7388000000000001E-2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65.729386000000005</v>
      </c>
      <c r="I307">
        <v>1.2737E-2</v>
      </c>
      <c r="J307" t="s">
        <v>3</v>
      </c>
      <c r="K307">
        <v>23.935243</v>
      </c>
      <c r="L307">
        <v>2.5174999999999999E-2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76.624478999999994</v>
      </c>
      <c r="I308">
        <v>1.5329000000000001E-2</v>
      </c>
      <c r="J308" t="s">
        <v>3</v>
      </c>
      <c r="K308">
        <v>27.923051999999998</v>
      </c>
      <c r="L308">
        <v>3.4076000000000002E-2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87.519636000000006</v>
      </c>
      <c r="I309">
        <v>1.8044999999999999E-2</v>
      </c>
      <c r="J309" t="s">
        <v>3</v>
      </c>
      <c r="K309">
        <v>31.911249999999999</v>
      </c>
      <c r="L309">
        <v>4.4561000000000003E-2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98.413113999999993</v>
      </c>
      <c r="I310">
        <v>2.1149999999999999E-2</v>
      </c>
      <c r="J310" t="s">
        <v>3</v>
      </c>
      <c r="K310">
        <v>35.898803000000001</v>
      </c>
      <c r="L310">
        <v>5.6538999999999999E-2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109.310789</v>
      </c>
      <c r="I311">
        <v>2.4497999999999999E-2</v>
      </c>
      <c r="J311" t="s">
        <v>3</v>
      </c>
      <c r="K311">
        <v>39.887214</v>
      </c>
      <c r="L311">
        <v>6.9767999999999997E-2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120.21716600000001</v>
      </c>
      <c r="I312">
        <v>2.9180999999999999E-2</v>
      </c>
      <c r="J312" t="s">
        <v>3</v>
      </c>
      <c r="K312">
        <v>43.876218999999999</v>
      </c>
      <c r="L312">
        <v>8.4573999999999996E-2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131.12289100000001</v>
      </c>
      <c r="I313">
        <v>3.6358000000000001E-2</v>
      </c>
      <c r="J313" t="s">
        <v>3</v>
      </c>
      <c r="K313">
        <v>47.865347</v>
      </c>
      <c r="L313">
        <v>0.100564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142.03091699999999</v>
      </c>
      <c r="I314">
        <v>4.5199999999999997E-2</v>
      </c>
      <c r="J314" t="s">
        <v>3</v>
      </c>
      <c r="K314">
        <v>51.855539999999998</v>
      </c>
      <c r="L314">
        <v>0.118281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152.93655200000001</v>
      </c>
      <c r="I315">
        <v>5.4844999999999998E-2</v>
      </c>
      <c r="J315" t="s">
        <v>3</v>
      </c>
      <c r="K315">
        <v>55.846612999999998</v>
      </c>
      <c r="L315">
        <v>0.13739499999999999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163.841319</v>
      </c>
      <c r="I316">
        <v>6.5087999999999993E-2</v>
      </c>
      <c r="J316" t="s">
        <v>3</v>
      </c>
      <c r="K316">
        <v>59.836990999999998</v>
      </c>
      <c r="L316">
        <v>0.15787499999999999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174.746061</v>
      </c>
      <c r="I317">
        <v>7.5456999999999996E-2</v>
      </c>
      <c r="J317" t="s">
        <v>3</v>
      </c>
      <c r="K317">
        <v>63.829540000000001</v>
      </c>
      <c r="L317">
        <v>0.179955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185.650003</v>
      </c>
      <c r="I318">
        <v>8.7014999999999995E-2</v>
      </c>
      <c r="J318" t="s">
        <v>3</v>
      </c>
      <c r="K318">
        <v>67.822976999999995</v>
      </c>
      <c r="L318">
        <v>0.20311399999999999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196.55708000000001</v>
      </c>
      <c r="I319">
        <v>9.9241999999999997E-2</v>
      </c>
      <c r="J319" t="s">
        <v>3</v>
      </c>
      <c r="K319">
        <v>71.817525000000003</v>
      </c>
      <c r="L319">
        <v>0.22733300000000001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207.46288100000001</v>
      </c>
      <c r="I320">
        <v>0.110676</v>
      </c>
      <c r="J320" t="s">
        <v>3</v>
      </c>
      <c r="K320">
        <v>75.813157000000004</v>
      </c>
      <c r="L320">
        <v>0.252278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218.368638</v>
      </c>
      <c r="I321">
        <v>0.12227499999999999</v>
      </c>
      <c r="J321" t="s">
        <v>3</v>
      </c>
      <c r="K321">
        <v>79.809034999999994</v>
      </c>
      <c r="L321">
        <v>0.27912700000000001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169.74486400000001</v>
      </c>
      <c r="I322">
        <v>1061.0409709999999</v>
      </c>
      <c r="J322" t="s">
        <v>3</v>
      </c>
      <c r="K322">
        <v>168.73635899999999</v>
      </c>
      <c r="L322">
        <v>1048.163317</v>
      </c>
      <c r="M322" t="s">
        <v>4</v>
      </c>
      <c r="N322">
        <v>2.179827</v>
      </c>
      <c r="O322">
        <v>0.18284300000000001</v>
      </c>
      <c r="P322" t="s">
        <v>5</v>
      </c>
      <c r="Q322">
        <v>62.67389</v>
      </c>
      <c r="R322">
        <v>140.69249500000001</v>
      </c>
      <c r="S322" t="s">
        <v>6</v>
      </c>
      <c r="T322">
        <v>11.112660999999999</v>
      </c>
      <c r="U322">
        <v>4.3924519999999996</v>
      </c>
      <c r="V322" t="s">
        <v>7</v>
      </c>
      <c r="W322">
        <v>10.523466000000001</v>
      </c>
      <c r="X322">
        <v>3.8961260000000002</v>
      </c>
      <c r="Y322" t="s">
        <v>8</v>
      </c>
      <c r="Z322">
        <v>12.145064</v>
      </c>
      <c r="AA322">
        <v>6.0198859999999996</v>
      </c>
      <c r="AB322" t="s">
        <v>9</v>
      </c>
      <c r="AC322">
        <v>84.426226</v>
      </c>
      <c r="AD322">
        <v>272.18183099999999</v>
      </c>
      <c r="AE322" t="s">
        <v>10</v>
      </c>
      <c r="AF322">
        <v>6.3639999999999999E-3</v>
      </c>
      <c r="AG322">
        <v>1.7E-5</v>
      </c>
      <c r="AH322" t="s">
        <v>11</v>
      </c>
      <c r="AI322">
        <v>0.99491499999999999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334.17105500000002</v>
      </c>
      <c r="I323">
        <v>2008.7129649999999</v>
      </c>
      <c r="J323" t="s">
        <v>3</v>
      </c>
      <c r="K323">
        <v>332.19190099999997</v>
      </c>
      <c r="L323">
        <v>1985.1188870000001</v>
      </c>
      <c r="M323" t="s">
        <v>4</v>
      </c>
      <c r="N323">
        <v>4.2746120000000003</v>
      </c>
      <c r="O323">
        <v>0.33223999999999998</v>
      </c>
      <c r="P323" t="s">
        <v>5</v>
      </c>
      <c r="Q323">
        <v>124.029633</v>
      </c>
      <c r="R323">
        <v>315.70731799999999</v>
      </c>
      <c r="S323" t="s">
        <v>6</v>
      </c>
      <c r="T323">
        <v>21.816675</v>
      </c>
      <c r="U323">
        <v>7.6802229999999998</v>
      </c>
      <c r="V323" t="s">
        <v>7</v>
      </c>
      <c r="W323">
        <v>20.818908</v>
      </c>
      <c r="X323">
        <v>7.7806170000000003</v>
      </c>
      <c r="Y323" t="s">
        <v>8</v>
      </c>
      <c r="Z323">
        <v>24.474011000000001</v>
      </c>
      <c r="AA323">
        <v>46.603130999999998</v>
      </c>
      <c r="AB323" t="s">
        <v>9</v>
      </c>
      <c r="AC323">
        <v>165.68516399999999</v>
      </c>
      <c r="AD323">
        <v>483.43354199999999</v>
      </c>
      <c r="AE323" t="s">
        <v>10</v>
      </c>
      <c r="AF323">
        <v>4.2820000000000002E-3</v>
      </c>
      <c r="AG323">
        <v>1.2999999999999999E-5</v>
      </c>
      <c r="AH323" t="s">
        <v>11</v>
      </c>
      <c r="AI323">
        <v>0.99506600000000001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503.85415899999998</v>
      </c>
      <c r="I324">
        <v>3748.084394</v>
      </c>
      <c r="J324" t="s">
        <v>3</v>
      </c>
      <c r="K324">
        <v>500.87444900000003</v>
      </c>
      <c r="L324">
        <v>3703.3486149999999</v>
      </c>
      <c r="M324" t="s">
        <v>4</v>
      </c>
      <c r="N324">
        <v>6.4464110000000003</v>
      </c>
      <c r="O324">
        <v>0.637019</v>
      </c>
      <c r="P324" t="s">
        <v>5</v>
      </c>
      <c r="Q324">
        <v>187.16099299999999</v>
      </c>
      <c r="R324">
        <v>572.392966</v>
      </c>
      <c r="S324" t="s">
        <v>6</v>
      </c>
      <c r="T324">
        <v>32.873443999999999</v>
      </c>
      <c r="U324">
        <v>14.631005999999999</v>
      </c>
      <c r="V324" t="s">
        <v>7</v>
      </c>
      <c r="W324">
        <v>31.474554000000001</v>
      </c>
      <c r="X324">
        <v>16.837734000000001</v>
      </c>
      <c r="Y324" t="s">
        <v>8</v>
      </c>
      <c r="Z324">
        <v>36.913657999999998</v>
      </c>
      <c r="AA324">
        <v>77.485264000000001</v>
      </c>
      <c r="AB324" t="s">
        <v>9</v>
      </c>
      <c r="AC324">
        <v>249.656924</v>
      </c>
      <c r="AD324">
        <v>916.66668900000002</v>
      </c>
      <c r="AE324" t="s">
        <v>10</v>
      </c>
      <c r="AF324">
        <v>2.9299999999999999E-3</v>
      </c>
      <c r="AG324">
        <v>6.0000000000000002E-6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676.61659799999995</v>
      </c>
      <c r="I325">
        <v>5394.442618</v>
      </c>
      <c r="J325" t="s">
        <v>3</v>
      </c>
      <c r="K325">
        <v>672.62074900000005</v>
      </c>
      <c r="L325">
        <v>5330.0924789999999</v>
      </c>
      <c r="M325" t="s">
        <v>4</v>
      </c>
      <c r="N325">
        <v>8.6423819999999996</v>
      </c>
      <c r="O325">
        <v>0.90183500000000005</v>
      </c>
      <c r="P325" t="s">
        <v>5</v>
      </c>
      <c r="Q325">
        <v>251.58901499999999</v>
      </c>
      <c r="R325">
        <v>857.57073000000003</v>
      </c>
      <c r="S325" t="s">
        <v>6</v>
      </c>
      <c r="T325">
        <v>44.075063</v>
      </c>
      <c r="U325">
        <v>21.131965000000001</v>
      </c>
      <c r="V325" t="s">
        <v>7</v>
      </c>
      <c r="W325">
        <v>42.098587000000002</v>
      </c>
      <c r="X325">
        <v>22.167100999999999</v>
      </c>
      <c r="Y325" t="s">
        <v>8</v>
      </c>
      <c r="Z325">
        <v>50.332861999999999</v>
      </c>
      <c r="AA325">
        <v>140.842162</v>
      </c>
      <c r="AB325" t="s">
        <v>9</v>
      </c>
      <c r="AC325">
        <v>334.95404100000002</v>
      </c>
      <c r="AD325">
        <v>1309.8238469999999</v>
      </c>
      <c r="AE325" t="s">
        <v>10</v>
      </c>
      <c r="AF325">
        <v>2.2799999999999999E-3</v>
      </c>
      <c r="AG325">
        <v>3.9999999999999998E-6</v>
      </c>
      <c r="AH325" t="s">
        <v>11</v>
      </c>
      <c r="AI325">
        <v>0.99510399999999999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844.15871800000002</v>
      </c>
      <c r="I326">
        <v>6692.621118</v>
      </c>
      <c r="J326" t="s">
        <v>3</v>
      </c>
      <c r="K326">
        <v>839.17714100000001</v>
      </c>
      <c r="L326">
        <v>6612.7878710000005</v>
      </c>
      <c r="M326" t="s">
        <v>4</v>
      </c>
      <c r="N326">
        <v>10.773164</v>
      </c>
      <c r="O326">
        <v>1.1324540000000001</v>
      </c>
      <c r="P326" t="s">
        <v>5</v>
      </c>
      <c r="Q326">
        <v>314.05535099999997</v>
      </c>
      <c r="R326">
        <v>1028.3742259999999</v>
      </c>
      <c r="S326" t="s">
        <v>6</v>
      </c>
      <c r="T326">
        <v>55.006065</v>
      </c>
      <c r="U326">
        <v>26.319324999999999</v>
      </c>
      <c r="V326" t="s">
        <v>7</v>
      </c>
      <c r="W326">
        <v>52.428530000000002</v>
      </c>
      <c r="X326">
        <v>26.561841999999999</v>
      </c>
      <c r="Y326" t="s">
        <v>8</v>
      </c>
      <c r="Z326">
        <v>62.997720999999999</v>
      </c>
      <c r="AA326">
        <v>169.66949099999999</v>
      </c>
      <c r="AB326" t="s">
        <v>9</v>
      </c>
      <c r="AC326">
        <v>417.82413600000001</v>
      </c>
      <c r="AD326">
        <v>1668.16742</v>
      </c>
      <c r="AE326" t="s">
        <v>10</v>
      </c>
      <c r="AF326">
        <v>1.892E-3</v>
      </c>
      <c r="AG326">
        <v>1.9999999999999999E-6</v>
      </c>
      <c r="AH326" t="s">
        <v>11</v>
      </c>
      <c r="AI326">
        <v>0.99510600000000005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1015.809644</v>
      </c>
      <c r="I327">
        <v>9053.2304100000001</v>
      </c>
      <c r="J327" t="s">
        <v>3</v>
      </c>
      <c r="K327">
        <v>1009.8185</v>
      </c>
      <c r="L327">
        <v>8945.6725320000005</v>
      </c>
      <c r="M327" t="s">
        <v>4</v>
      </c>
      <c r="N327">
        <v>12.969668</v>
      </c>
      <c r="O327">
        <v>1.528457</v>
      </c>
      <c r="P327" t="s">
        <v>5</v>
      </c>
      <c r="Q327">
        <v>377.93754999999999</v>
      </c>
      <c r="R327">
        <v>1356.4052610000001</v>
      </c>
      <c r="S327" t="s">
        <v>6</v>
      </c>
      <c r="T327">
        <v>66.197147999999999</v>
      </c>
      <c r="U327">
        <v>35.997957</v>
      </c>
      <c r="V327" t="s">
        <v>7</v>
      </c>
      <c r="W327">
        <v>63.033264000000003</v>
      </c>
      <c r="X327">
        <v>34.687612000000001</v>
      </c>
      <c r="Y327" t="s">
        <v>8</v>
      </c>
      <c r="Z327">
        <v>75.939160999999999</v>
      </c>
      <c r="AA327">
        <v>202.97272699999999</v>
      </c>
      <c r="AB327" t="s">
        <v>9</v>
      </c>
      <c r="AC327">
        <v>502.80689799999999</v>
      </c>
      <c r="AD327">
        <v>2277.4730810000001</v>
      </c>
      <c r="AE327" t="s">
        <v>10</v>
      </c>
      <c r="AF327">
        <v>1.586E-3</v>
      </c>
      <c r="AG327">
        <v>9.9999999999999995E-7</v>
      </c>
      <c r="AH327" t="s">
        <v>11</v>
      </c>
      <c r="AI327">
        <v>0.99510799999999999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1190.870584</v>
      </c>
      <c r="I328">
        <v>12066.929161</v>
      </c>
      <c r="J328" t="s">
        <v>3</v>
      </c>
      <c r="K328">
        <v>1183.8531399999999</v>
      </c>
      <c r="L328">
        <v>11921.887169</v>
      </c>
      <c r="M328" t="s">
        <v>4</v>
      </c>
      <c r="N328">
        <v>15.182522000000001</v>
      </c>
      <c r="O328">
        <v>2.032044</v>
      </c>
      <c r="P328" t="s">
        <v>5</v>
      </c>
      <c r="Q328">
        <v>443.47472399999998</v>
      </c>
      <c r="R328">
        <v>1772.382507</v>
      </c>
      <c r="S328" t="s">
        <v>6</v>
      </c>
      <c r="T328">
        <v>77.507098999999997</v>
      </c>
      <c r="U328">
        <v>48.781260000000003</v>
      </c>
      <c r="V328" t="s">
        <v>7</v>
      </c>
      <c r="W328">
        <v>73.748158000000004</v>
      </c>
      <c r="X328">
        <v>45.306890000000003</v>
      </c>
      <c r="Y328" t="s">
        <v>8</v>
      </c>
      <c r="Z328">
        <v>89.744072000000003</v>
      </c>
      <c r="AA328">
        <v>246.657365</v>
      </c>
      <c r="AB328" t="s">
        <v>9</v>
      </c>
      <c r="AC328">
        <v>588.933672</v>
      </c>
      <c r="AD328">
        <v>3035.9940609999999</v>
      </c>
      <c r="AE328" t="s">
        <v>10</v>
      </c>
      <c r="AF328">
        <v>1.547E-3</v>
      </c>
      <c r="AG328">
        <v>0</v>
      </c>
      <c r="AH328" t="s">
        <v>11</v>
      </c>
      <c r="AI328">
        <v>0.99510799999999999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1362.8311679999999</v>
      </c>
      <c r="I329">
        <v>14578.460599</v>
      </c>
      <c r="J329" t="s">
        <v>3</v>
      </c>
      <c r="K329">
        <v>1354.80088</v>
      </c>
      <c r="L329">
        <v>14400.826547999999</v>
      </c>
      <c r="M329" t="s">
        <v>4</v>
      </c>
      <c r="N329">
        <v>17.373714</v>
      </c>
      <c r="O329">
        <v>2.5227599999999999</v>
      </c>
      <c r="P329" t="s">
        <v>5</v>
      </c>
      <c r="Q329">
        <v>507.49292100000002</v>
      </c>
      <c r="R329">
        <v>2107.2604190000002</v>
      </c>
      <c r="S329" t="s">
        <v>6</v>
      </c>
      <c r="T329">
        <v>88.682362999999995</v>
      </c>
      <c r="U329">
        <v>59.461027000000001</v>
      </c>
      <c r="V329" t="s">
        <v>7</v>
      </c>
      <c r="W329">
        <v>84.340494000000007</v>
      </c>
      <c r="X329">
        <v>55.914883000000003</v>
      </c>
      <c r="Y329" t="s">
        <v>8</v>
      </c>
      <c r="Z329">
        <v>102.687971</v>
      </c>
      <c r="AA329">
        <v>281.31220500000001</v>
      </c>
      <c r="AB329" t="s">
        <v>9</v>
      </c>
      <c r="AC329">
        <v>674.11757599999999</v>
      </c>
      <c r="AD329">
        <v>3700.9493120000002</v>
      </c>
      <c r="AE329" t="s">
        <v>10</v>
      </c>
      <c r="AF329">
        <v>1.4909999999999999E-3</v>
      </c>
      <c r="AG329">
        <v>0</v>
      </c>
      <c r="AH329" t="s">
        <v>11</v>
      </c>
      <c r="AI329">
        <v>0.99511000000000005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1529.692536</v>
      </c>
      <c r="I330">
        <v>16126.942274999999</v>
      </c>
      <c r="J330" t="s">
        <v>3</v>
      </c>
      <c r="K330">
        <v>1520.684939</v>
      </c>
      <c r="L330">
        <v>15930.69887</v>
      </c>
      <c r="M330" t="s">
        <v>4</v>
      </c>
      <c r="N330">
        <v>19.483079</v>
      </c>
      <c r="O330">
        <v>2.7589649999999999</v>
      </c>
      <c r="P330" t="s">
        <v>5</v>
      </c>
      <c r="Q330">
        <v>569.355234</v>
      </c>
      <c r="R330">
        <v>2338.6440550000002</v>
      </c>
      <c r="S330" t="s">
        <v>6</v>
      </c>
      <c r="T330">
        <v>99.485996999999998</v>
      </c>
      <c r="U330">
        <v>65.994012999999995</v>
      </c>
      <c r="V330" t="s">
        <v>7</v>
      </c>
      <c r="W330">
        <v>94.589274000000003</v>
      </c>
      <c r="X330">
        <v>62.063313999999998</v>
      </c>
      <c r="Y330" t="s">
        <v>8</v>
      </c>
      <c r="Z330">
        <v>115.383712</v>
      </c>
      <c r="AA330">
        <v>312.17112400000002</v>
      </c>
      <c r="AB330" t="s">
        <v>9</v>
      </c>
      <c r="AC330">
        <v>756.71951000000001</v>
      </c>
      <c r="AD330">
        <v>4047.756547</v>
      </c>
      <c r="AE330" t="s">
        <v>10</v>
      </c>
      <c r="AF330">
        <v>1.4890000000000001E-3</v>
      </c>
      <c r="AG330">
        <v>0</v>
      </c>
      <c r="AH330" t="s">
        <v>11</v>
      </c>
      <c r="AI330">
        <v>0.99511099999999997</v>
      </c>
      <c r="AJ330">
        <v>0</v>
      </c>
      <c r="AK330" t="s">
        <v>12</v>
      </c>
      <c r="AL330">
        <v>0.62</v>
      </c>
      <c r="AM330">
        <v>18.835599999999999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1699.913873</v>
      </c>
      <c r="I331">
        <v>16891.137828999999</v>
      </c>
      <c r="J331" t="s">
        <v>3</v>
      </c>
      <c r="K331">
        <v>1689.9126329999999</v>
      </c>
      <c r="L331">
        <v>16687.341527</v>
      </c>
      <c r="M331" t="s">
        <v>4</v>
      </c>
      <c r="N331">
        <v>21.638493</v>
      </c>
      <c r="O331">
        <v>2.8306070000000001</v>
      </c>
      <c r="P331" t="s">
        <v>5</v>
      </c>
      <c r="Q331">
        <v>633.153684</v>
      </c>
      <c r="R331">
        <v>2469.5229159999999</v>
      </c>
      <c r="S331" t="s">
        <v>6</v>
      </c>
      <c r="T331">
        <v>110.47842</v>
      </c>
      <c r="U331">
        <v>68.99973</v>
      </c>
      <c r="V331" t="s">
        <v>7</v>
      </c>
      <c r="W331">
        <v>105.051652</v>
      </c>
      <c r="X331">
        <v>64.161662000000007</v>
      </c>
      <c r="Y331" t="s">
        <v>8</v>
      </c>
      <c r="Z331">
        <v>129.067106</v>
      </c>
      <c r="AA331">
        <v>350.24444399999999</v>
      </c>
      <c r="AB331" t="s">
        <v>9</v>
      </c>
      <c r="AC331">
        <v>840.76826100000005</v>
      </c>
      <c r="AD331">
        <v>4240.872378</v>
      </c>
      <c r="AE331" t="s">
        <v>10</v>
      </c>
      <c r="AF331">
        <v>1.436E-3</v>
      </c>
      <c r="AG331">
        <v>0</v>
      </c>
      <c r="AH331" t="s">
        <v>11</v>
      </c>
      <c r="AI331">
        <v>0.995112</v>
      </c>
      <c r="AJ331">
        <v>0</v>
      </c>
      <c r="AK331" t="s">
        <v>12</v>
      </c>
      <c r="AL331">
        <v>3.42</v>
      </c>
      <c r="AM331">
        <v>357.28359999999998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1874.133008</v>
      </c>
      <c r="I332">
        <v>16951.336781000002</v>
      </c>
      <c r="J332" t="s">
        <v>3</v>
      </c>
      <c r="K332">
        <v>1863.1116870000001</v>
      </c>
      <c r="L332">
        <v>16745.999158999999</v>
      </c>
      <c r="M332" t="s">
        <v>4</v>
      </c>
      <c r="N332">
        <v>23.842303000000001</v>
      </c>
      <c r="O332">
        <v>2.8694220000000001</v>
      </c>
      <c r="P332" t="s">
        <v>5</v>
      </c>
      <c r="Q332">
        <v>698.07847200000003</v>
      </c>
      <c r="R332">
        <v>2525.5650009999999</v>
      </c>
      <c r="S332" t="s">
        <v>6</v>
      </c>
      <c r="T332">
        <v>121.746831</v>
      </c>
      <c r="U332">
        <v>70.371645000000001</v>
      </c>
      <c r="V332" t="s">
        <v>7</v>
      </c>
      <c r="W332">
        <v>115.74574699999999</v>
      </c>
      <c r="X332">
        <v>64.528059999999996</v>
      </c>
      <c r="Y332" t="s">
        <v>8</v>
      </c>
      <c r="Z332">
        <v>142.52145899999999</v>
      </c>
      <c r="AA332">
        <v>397.03278499999999</v>
      </c>
      <c r="AB332" t="s">
        <v>9</v>
      </c>
      <c r="AC332">
        <v>926.83207300000004</v>
      </c>
      <c r="AD332">
        <v>4239.2694240000001</v>
      </c>
      <c r="AE332" t="s">
        <v>10</v>
      </c>
      <c r="AF332">
        <v>1.423E-3</v>
      </c>
      <c r="AG332">
        <v>0</v>
      </c>
      <c r="AH332" t="s">
        <v>11</v>
      </c>
      <c r="AI332">
        <v>0.995112</v>
      </c>
      <c r="AJ332">
        <v>0</v>
      </c>
      <c r="AK332" t="s">
        <v>12</v>
      </c>
      <c r="AL332">
        <v>3.42</v>
      </c>
      <c r="AM332">
        <v>357.28359999999998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2045.419157</v>
      </c>
      <c r="I333">
        <v>18314.304968</v>
      </c>
      <c r="J333" t="s">
        <v>3</v>
      </c>
      <c r="K333">
        <v>2033.397203</v>
      </c>
      <c r="L333">
        <v>18093.918834</v>
      </c>
      <c r="M333" t="s">
        <v>4</v>
      </c>
      <c r="N333">
        <v>26.006782000000001</v>
      </c>
      <c r="O333">
        <v>3.0900379999999998</v>
      </c>
      <c r="P333" t="s">
        <v>5</v>
      </c>
      <c r="Q333">
        <v>761.99493900000004</v>
      </c>
      <c r="R333">
        <v>2805.9354490000001</v>
      </c>
      <c r="S333" t="s">
        <v>6</v>
      </c>
      <c r="T333">
        <v>132.82593199999999</v>
      </c>
      <c r="U333">
        <v>75.454345000000004</v>
      </c>
      <c r="V333" t="s">
        <v>7</v>
      </c>
      <c r="W333">
        <v>126.277591</v>
      </c>
      <c r="X333">
        <v>70.494821999999999</v>
      </c>
      <c r="Y333" t="s">
        <v>8</v>
      </c>
      <c r="Z333">
        <v>155.97891000000001</v>
      </c>
      <c r="AA333">
        <v>492.42675100000002</v>
      </c>
      <c r="AB333" t="s">
        <v>9</v>
      </c>
      <c r="AC333">
        <v>1011.647381</v>
      </c>
      <c r="AD333">
        <v>4525.8644459999996</v>
      </c>
      <c r="AE333" t="s">
        <v>10</v>
      </c>
      <c r="AF333">
        <v>1.4090000000000001E-3</v>
      </c>
      <c r="AG333">
        <v>0</v>
      </c>
      <c r="AH333" t="s">
        <v>11</v>
      </c>
      <c r="AI333">
        <v>0.99511300000000003</v>
      </c>
      <c r="AJ333">
        <v>0</v>
      </c>
      <c r="AK333" t="s">
        <v>12</v>
      </c>
      <c r="AL333">
        <v>3.42</v>
      </c>
      <c r="AM333">
        <v>357.28359999999998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2216.383887</v>
      </c>
      <c r="I334">
        <v>18842.319819</v>
      </c>
      <c r="J334" t="s">
        <v>3</v>
      </c>
      <c r="K334">
        <v>2203.366599</v>
      </c>
      <c r="L334">
        <v>18616.467625000001</v>
      </c>
      <c r="M334" t="s">
        <v>4</v>
      </c>
      <c r="N334">
        <v>28.171213000000002</v>
      </c>
      <c r="O334">
        <v>3.172342</v>
      </c>
      <c r="P334" t="s">
        <v>5</v>
      </c>
      <c r="Q334">
        <v>826.45144900000003</v>
      </c>
      <c r="R334">
        <v>3022.4910949999999</v>
      </c>
      <c r="S334" t="s">
        <v>6</v>
      </c>
      <c r="T334">
        <v>143.85499300000001</v>
      </c>
      <c r="U334">
        <v>78.329650000000001</v>
      </c>
      <c r="V334" t="s">
        <v>7</v>
      </c>
      <c r="W334">
        <v>137.033706</v>
      </c>
      <c r="X334">
        <v>76.659812000000002</v>
      </c>
      <c r="Y334" t="s">
        <v>8</v>
      </c>
      <c r="Z334">
        <v>169.93073799999999</v>
      </c>
      <c r="AA334">
        <v>649.34999900000003</v>
      </c>
      <c r="AB334" t="s">
        <v>9</v>
      </c>
      <c r="AC334">
        <v>1095.700883</v>
      </c>
      <c r="AD334">
        <v>4628.0004209999997</v>
      </c>
      <c r="AE334" t="s">
        <v>10</v>
      </c>
      <c r="AF334">
        <v>1.4059999999999999E-3</v>
      </c>
      <c r="AG334">
        <v>0</v>
      </c>
      <c r="AH334" t="s">
        <v>11</v>
      </c>
      <c r="AI334">
        <v>0.99511300000000003</v>
      </c>
      <c r="AJ334">
        <v>0</v>
      </c>
      <c r="AK334" t="s">
        <v>12</v>
      </c>
      <c r="AL334">
        <v>3.42</v>
      </c>
      <c r="AM334">
        <v>357.28359999999998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2392.478008</v>
      </c>
      <c r="I335">
        <v>19199.590736999999</v>
      </c>
      <c r="J335" t="s">
        <v>3</v>
      </c>
      <c r="K335">
        <v>2378.4347210000001</v>
      </c>
      <c r="L335">
        <v>18972.815525000002</v>
      </c>
      <c r="M335" t="s">
        <v>4</v>
      </c>
      <c r="N335">
        <v>30.394615000000002</v>
      </c>
      <c r="O335">
        <v>3.2026819999999998</v>
      </c>
      <c r="P335" t="s">
        <v>5</v>
      </c>
      <c r="Q335">
        <v>892.78927599999997</v>
      </c>
      <c r="R335">
        <v>3281.8749779999998</v>
      </c>
      <c r="S335" t="s">
        <v>6</v>
      </c>
      <c r="T335">
        <v>155.22465600000001</v>
      </c>
      <c r="U335">
        <v>78.322930999999997</v>
      </c>
      <c r="V335" t="s">
        <v>7</v>
      </c>
      <c r="W335">
        <v>147.89788300000001</v>
      </c>
      <c r="X335">
        <v>77.942530000000005</v>
      </c>
      <c r="Y335" t="s">
        <v>8</v>
      </c>
      <c r="Z335">
        <v>184.21255199999999</v>
      </c>
      <c r="AA335">
        <v>805.758061</v>
      </c>
      <c r="AB335" t="s">
        <v>9</v>
      </c>
      <c r="AC335">
        <v>1182.0985350000001</v>
      </c>
      <c r="AD335">
        <v>4616.4318700000003</v>
      </c>
      <c r="AE335" t="s">
        <v>10</v>
      </c>
      <c r="AF335">
        <v>1.395E-3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3.96</v>
      </c>
      <c r="AM335">
        <v>367.8784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2559.06169</v>
      </c>
      <c r="I336">
        <v>18428.151961</v>
      </c>
      <c r="J336" t="s">
        <v>3</v>
      </c>
      <c r="K336">
        <v>2544.045525</v>
      </c>
      <c r="L336">
        <v>18213.118379</v>
      </c>
      <c r="M336" t="s">
        <v>4</v>
      </c>
      <c r="N336">
        <v>32.501415999999999</v>
      </c>
      <c r="O336">
        <v>3.0536270000000001</v>
      </c>
      <c r="P336" t="s">
        <v>5</v>
      </c>
      <c r="Q336">
        <v>955.13158299999998</v>
      </c>
      <c r="R336">
        <v>3278.6752489999999</v>
      </c>
      <c r="S336" t="s">
        <v>6</v>
      </c>
      <c r="T336">
        <v>166.014565</v>
      </c>
      <c r="U336">
        <v>74.125253000000001</v>
      </c>
      <c r="V336" t="s">
        <v>7</v>
      </c>
      <c r="W336">
        <v>158.11927900000001</v>
      </c>
      <c r="X336">
        <v>73.804902999999996</v>
      </c>
      <c r="Y336" t="s">
        <v>8</v>
      </c>
      <c r="Z336">
        <v>197.34633099999999</v>
      </c>
      <c r="AA336">
        <v>897.11308599999995</v>
      </c>
      <c r="AB336" t="s">
        <v>9</v>
      </c>
      <c r="AC336">
        <v>1264.404434</v>
      </c>
      <c r="AD336">
        <v>4329.4144390000001</v>
      </c>
      <c r="AE336" t="s">
        <v>10</v>
      </c>
      <c r="AF336">
        <v>1.3680000000000001E-3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3.96</v>
      </c>
      <c r="AM336">
        <v>367.8784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2739.5200399999999</v>
      </c>
      <c r="I337">
        <v>19919.833222000001</v>
      </c>
      <c r="J337" t="s">
        <v>3</v>
      </c>
      <c r="K337">
        <v>2723.4518579999999</v>
      </c>
      <c r="L337">
        <v>19687.557518000001</v>
      </c>
      <c r="M337" t="s">
        <v>4</v>
      </c>
      <c r="N337">
        <v>34.785041</v>
      </c>
      <c r="O337">
        <v>3.2992590000000002</v>
      </c>
      <c r="P337" t="s">
        <v>5</v>
      </c>
      <c r="Q337">
        <v>1022.643369</v>
      </c>
      <c r="R337">
        <v>3556.4958190000002</v>
      </c>
      <c r="S337" t="s">
        <v>6</v>
      </c>
      <c r="T337">
        <v>177.647257</v>
      </c>
      <c r="U337">
        <v>80.268546000000001</v>
      </c>
      <c r="V337" t="s">
        <v>7</v>
      </c>
      <c r="W337">
        <v>169.23228399999999</v>
      </c>
      <c r="X337">
        <v>80.264626000000007</v>
      </c>
      <c r="Y337" t="s">
        <v>8</v>
      </c>
      <c r="Z337">
        <v>211.90446700000001</v>
      </c>
      <c r="AA337">
        <v>985.93261600000005</v>
      </c>
      <c r="AB337" t="s">
        <v>9</v>
      </c>
      <c r="AC337">
        <v>1353.5517970000001</v>
      </c>
      <c r="AD337">
        <v>4650.5760639999999</v>
      </c>
      <c r="AE337" t="s">
        <v>10</v>
      </c>
      <c r="AF337">
        <v>1.3029999999999999E-3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3.96</v>
      </c>
      <c r="AM337">
        <v>367.8784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2909.8978299999999</v>
      </c>
      <c r="I338">
        <v>22283.847229999999</v>
      </c>
      <c r="J338" t="s">
        <v>3</v>
      </c>
      <c r="K338">
        <v>2892.836268</v>
      </c>
      <c r="L338">
        <v>22027.539810999999</v>
      </c>
      <c r="M338" t="s">
        <v>4</v>
      </c>
      <c r="N338">
        <v>37.127921000000001</v>
      </c>
      <c r="O338">
        <v>5.4755089999999997</v>
      </c>
      <c r="P338" t="s">
        <v>5</v>
      </c>
      <c r="Q338">
        <v>1086.6373490000001</v>
      </c>
      <c r="R338">
        <v>4047.9409989999999</v>
      </c>
      <c r="S338" t="s">
        <v>6</v>
      </c>
      <c r="T338">
        <v>188.648155</v>
      </c>
      <c r="U338">
        <v>88.232951</v>
      </c>
      <c r="V338" t="s">
        <v>7</v>
      </c>
      <c r="W338">
        <v>179.69203099999999</v>
      </c>
      <c r="X338">
        <v>86.688473999999999</v>
      </c>
      <c r="Y338" t="s">
        <v>8</v>
      </c>
      <c r="Z338">
        <v>225.413703</v>
      </c>
      <c r="AA338">
        <v>1118.7722309999999</v>
      </c>
      <c r="AB338" t="s">
        <v>9</v>
      </c>
      <c r="AC338">
        <v>1437.308959</v>
      </c>
      <c r="AD338">
        <v>5152.3446999999996</v>
      </c>
      <c r="AE338" t="s">
        <v>10</v>
      </c>
      <c r="AF338">
        <v>1.3029999999999999E-3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4.78</v>
      </c>
      <c r="AM338">
        <v>445.17160000000001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3082.4622880000002</v>
      </c>
      <c r="I339">
        <v>24682.125039999999</v>
      </c>
      <c r="J339" t="s">
        <v>3</v>
      </c>
      <c r="K339">
        <v>3064.3995239999999</v>
      </c>
      <c r="L339">
        <v>24407.471720000001</v>
      </c>
      <c r="M339" t="s">
        <v>4</v>
      </c>
      <c r="N339">
        <v>39.287754</v>
      </c>
      <c r="O339">
        <v>5.5878870000000003</v>
      </c>
      <c r="P339" t="s">
        <v>5</v>
      </c>
      <c r="Q339">
        <v>1151.9049090000001</v>
      </c>
      <c r="R339">
        <v>4822.2197399999995</v>
      </c>
      <c r="S339" t="s">
        <v>6</v>
      </c>
      <c r="T339">
        <v>199.725483</v>
      </c>
      <c r="U339">
        <v>93.709663000000006</v>
      </c>
      <c r="V339" t="s">
        <v>7</v>
      </c>
      <c r="W339">
        <v>190.216137</v>
      </c>
      <c r="X339">
        <v>94.617686000000006</v>
      </c>
      <c r="Y339" t="s">
        <v>8</v>
      </c>
      <c r="Z339">
        <v>240.23298800000001</v>
      </c>
      <c r="AA339">
        <v>1476.59337</v>
      </c>
      <c r="AB339" t="s">
        <v>9</v>
      </c>
      <c r="AC339">
        <v>1522.056724</v>
      </c>
      <c r="AD339">
        <v>5470.5530369999997</v>
      </c>
      <c r="AE339" t="s">
        <v>10</v>
      </c>
      <c r="AF339">
        <v>1.2869999999999999E-3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4.78</v>
      </c>
      <c r="AM339">
        <v>445.17160000000001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3250.1810860000001</v>
      </c>
      <c r="I340">
        <v>25335.712028999998</v>
      </c>
      <c r="J340" t="s">
        <v>3</v>
      </c>
      <c r="K340">
        <v>3231.138516</v>
      </c>
      <c r="L340">
        <v>25058.162829000001</v>
      </c>
      <c r="M340" t="s">
        <v>4</v>
      </c>
      <c r="N340">
        <v>41.414296</v>
      </c>
      <c r="O340">
        <v>5.5153030000000003</v>
      </c>
      <c r="P340" t="s">
        <v>5</v>
      </c>
      <c r="Q340">
        <v>1215.0773630000001</v>
      </c>
      <c r="R340">
        <v>5244.7211340000003</v>
      </c>
      <c r="S340" t="s">
        <v>6</v>
      </c>
      <c r="T340">
        <v>210.688795</v>
      </c>
      <c r="U340">
        <v>95.819260999999997</v>
      </c>
      <c r="V340" t="s">
        <v>7</v>
      </c>
      <c r="W340">
        <v>200.51613399999999</v>
      </c>
      <c r="X340">
        <v>96.565036000000006</v>
      </c>
      <c r="Y340" t="s">
        <v>8</v>
      </c>
      <c r="Z340">
        <v>253.97974300000001</v>
      </c>
      <c r="AA340">
        <v>1682.753209</v>
      </c>
      <c r="AB340" t="s">
        <v>9</v>
      </c>
      <c r="AC340">
        <v>1604.358663</v>
      </c>
      <c r="AD340">
        <v>5404.9337699999996</v>
      </c>
      <c r="AE340" t="s">
        <v>10</v>
      </c>
      <c r="AF340">
        <v>1.2769999999999999E-3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4.78</v>
      </c>
      <c r="AM340">
        <v>445.17160000000001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3418.9904620000002</v>
      </c>
      <c r="I341">
        <v>26565.679146999999</v>
      </c>
      <c r="J341" t="s">
        <v>3</v>
      </c>
      <c r="K341">
        <v>3398.9639699999998</v>
      </c>
      <c r="L341">
        <v>26282.261149999998</v>
      </c>
      <c r="M341" t="s">
        <v>4</v>
      </c>
      <c r="N341">
        <v>43.541265000000003</v>
      </c>
      <c r="O341">
        <v>5.4501749999999998</v>
      </c>
      <c r="P341" t="s">
        <v>5</v>
      </c>
      <c r="Q341">
        <v>1278.072793</v>
      </c>
      <c r="R341">
        <v>5851.5283550000004</v>
      </c>
      <c r="S341" t="s">
        <v>6</v>
      </c>
      <c r="T341">
        <v>221.570514</v>
      </c>
      <c r="U341">
        <v>96.026499999999999</v>
      </c>
      <c r="V341" t="s">
        <v>7</v>
      </c>
      <c r="W341">
        <v>210.84928199999999</v>
      </c>
      <c r="X341">
        <v>99.128885999999994</v>
      </c>
      <c r="Y341" t="s">
        <v>8</v>
      </c>
      <c r="Z341">
        <v>267.04225100000002</v>
      </c>
      <c r="AA341">
        <v>1855.2527319999999</v>
      </c>
      <c r="AB341" t="s">
        <v>9</v>
      </c>
      <c r="AC341">
        <v>1688.0112429999999</v>
      </c>
      <c r="AD341">
        <v>5313.9264750000002</v>
      </c>
      <c r="AE341" t="s">
        <v>10</v>
      </c>
      <c r="AF341">
        <v>1.2750000000000001E-3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4.9000000000000004</v>
      </c>
      <c r="AM341">
        <v>462.01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95.988956999999999</v>
      </c>
      <c r="I362">
        <v>161.95757800000001</v>
      </c>
      <c r="J362" t="s">
        <v>3</v>
      </c>
      <c r="K362">
        <v>95.035668000000001</v>
      </c>
      <c r="L362">
        <v>158.93446499999999</v>
      </c>
      <c r="M362" t="s">
        <v>4</v>
      </c>
      <c r="N362">
        <v>2.0931649999999999</v>
      </c>
      <c r="O362">
        <v>8.3664000000000002E-2</v>
      </c>
      <c r="P362" t="s">
        <v>5</v>
      </c>
      <c r="Q362">
        <v>0</v>
      </c>
      <c r="R362">
        <v>0</v>
      </c>
      <c r="S362" t="s">
        <v>6</v>
      </c>
      <c r="T362">
        <v>10.876586</v>
      </c>
      <c r="U362">
        <v>4.1215849999999996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5.3049999999999998E-3</v>
      </c>
      <c r="AD362">
        <v>1.5E-5</v>
      </c>
      <c r="AE362" t="s">
        <v>10</v>
      </c>
      <c r="AF362">
        <v>0</v>
      </c>
      <c r="AG362">
        <v>0</v>
      </c>
      <c r="AH362" t="s">
        <v>11</v>
      </c>
      <c r="AI362">
        <v>0.99490000000000001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199.01170999999999</v>
      </c>
      <c r="I363">
        <v>1033.0577169999999</v>
      </c>
      <c r="J363" t="s">
        <v>3</v>
      </c>
      <c r="K363">
        <v>197.01544799999999</v>
      </c>
      <c r="L363">
        <v>1012.103749</v>
      </c>
      <c r="M363" t="s">
        <v>4</v>
      </c>
      <c r="N363">
        <v>4.3657209999999997</v>
      </c>
      <c r="O363">
        <v>0.53790700000000002</v>
      </c>
      <c r="P363" t="s">
        <v>5</v>
      </c>
      <c r="Q363">
        <v>0</v>
      </c>
      <c r="R363">
        <v>0</v>
      </c>
      <c r="S363" t="s">
        <v>6</v>
      </c>
      <c r="T363">
        <v>22.467894999999999</v>
      </c>
      <c r="U363">
        <v>14.283935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3.2499999999999999E-3</v>
      </c>
      <c r="AD363">
        <v>9.0000000000000002E-6</v>
      </c>
      <c r="AE363" t="s">
        <v>10</v>
      </c>
      <c r="AF363">
        <v>0</v>
      </c>
      <c r="AG363">
        <v>0</v>
      </c>
      <c r="AH363" t="s">
        <v>11</v>
      </c>
      <c r="AI363">
        <v>0.99503600000000003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297.02986099999998</v>
      </c>
      <c r="I364">
        <v>1708.504185</v>
      </c>
      <c r="J364" t="s">
        <v>3</v>
      </c>
      <c r="K364">
        <v>294.04412400000001</v>
      </c>
      <c r="L364">
        <v>1673.811692</v>
      </c>
      <c r="M364" t="s">
        <v>4</v>
      </c>
      <c r="N364">
        <v>6.699325</v>
      </c>
      <c r="O364">
        <v>2.0851929999999999</v>
      </c>
      <c r="P364" t="s">
        <v>5</v>
      </c>
      <c r="Q364">
        <v>0</v>
      </c>
      <c r="R364">
        <v>0</v>
      </c>
      <c r="S364" t="s">
        <v>6</v>
      </c>
      <c r="T364">
        <v>33.496552000000001</v>
      </c>
      <c r="U364">
        <v>22.005016000000001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2.1840000000000002E-3</v>
      </c>
      <c r="AD364">
        <v>3.0000000000000001E-6</v>
      </c>
      <c r="AE364" t="s">
        <v>10</v>
      </c>
      <c r="AF364">
        <v>0</v>
      </c>
      <c r="AG364">
        <v>0</v>
      </c>
      <c r="AH364" t="s">
        <v>11</v>
      </c>
      <c r="AI364">
        <v>0.99507900000000005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396.79396500000001</v>
      </c>
      <c r="I365">
        <v>2196.867733</v>
      </c>
      <c r="J365" t="s">
        <v>3</v>
      </c>
      <c r="K365">
        <v>392.80660799999998</v>
      </c>
      <c r="L365">
        <v>2152.8206190000001</v>
      </c>
      <c r="M365" t="s">
        <v>4</v>
      </c>
      <c r="N365">
        <v>8.8895330000000001</v>
      </c>
      <c r="O365">
        <v>2.209978</v>
      </c>
      <c r="P365" t="s">
        <v>5</v>
      </c>
      <c r="Q365">
        <v>0</v>
      </c>
      <c r="R365">
        <v>0</v>
      </c>
      <c r="S365" t="s">
        <v>6</v>
      </c>
      <c r="T365">
        <v>44.704872000000002</v>
      </c>
      <c r="U365">
        <v>27.088217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1.818E-3</v>
      </c>
      <c r="AD365">
        <v>9.9999999999999995E-7</v>
      </c>
      <c r="AE365" t="s">
        <v>10</v>
      </c>
      <c r="AF365">
        <v>0</v>
      </c>
      <c r="AG365">
        <v>0</v>
      </c>
      <c r="AH365" t="s">
        <v>11</v>
      </c>
      <c r="AI365">
        <v>0.99510299999999996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494.65175599999998</v>
      </c>
      <c r="I366">
        <v>2839.307867</v>
      </c>
      <c r="J366" t="s">
        <v>3</v>
      </c>
      <c r="K366">
        <v>489.68488100000002</v>
      </c>
      <c r="L366">
        <v>2782.134102</v>
      </c>
      <c r="M366" t="s">
        <v>4</v>
      </c>
      <c r="N366">
        <v>11.031143999999999</v>
      </c>
      <c r="O366">
        <v>2.7591890000000001</v>
      </c>
      <c r="P366" t="s">
        <v>5</v>
      </c>
      <c r="Q366">
        <v>0</v>
      </c>
      <c r="R366">
        <v>0</v>
      </c>
      <c r="S366" t="s">
        <v>6</v>
      </c>
      <c r="T366">
        <v>55.651527000000002</v>
      </c>
      <c r="U366">
        <v>34.415588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1.6000000000000001E-3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0.99510500000000002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593.55943500000001</v>
      </c>
      <c r="I367">
        <v>3456.6147609999998</v>
      </c>
      <c r="J367" t="s">
        <v>3</v>
      </c>
      <c r="K367">
        <v>587.60015499999997</v>
      </c>
      <c r="L367">
        <v>3388.0877909999999</v>
      </c>
      <c r="M367" t="s">
        <v>4</v>
      </c>
      <c r="N367">
        <v>13.194318000000001</v>
      </c>
      <c r="O367">
        <v>3.4385780000000001</v>
      </c>
      <c r="P367" t="s">
        <v>5</v>
      </c>
      <c r="Q367">
        <v>0</v>
      </c>
      <c r="R367">
        <v>0</v>
      </c>
      <c r="S367" t="s">
        <v>6</v>
      </c>
      <c r="T367">
        <v>66.728785999999999</v>
      </c>
      <c r="U367">
        <v>40.765537000000002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1.5349999999999999E-3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695.67504799999995</v>
      </c>
      <c r="I368">
        <v>4657.8892260000002</v>
      </c>
      <c r="J368" t="s">
        <v>3</v>
      </c>
      <c r="K368">
        <v>688.69259299999999</v>
      </c>
      <c r="L368">
        <v>4566.7474169999996</v>
      </c>
      <c r="M368" t="s">
        <v>4</v>
      </c>
      <c r="N368">
        <v>15.422805</v>
      </c>
      <c r="O368">
        <v>3.9527700000000001</v>
      </c>
      <c r="P368" t="s">
        <v>5</v>
      </c>
      <c r="Q368">
        <v>0</v>
      </c>
      <c r="R368">
        <v>0</v>
      </c>
      <c r="S368" t="s">
        <v>6</v>
      </c>
      <c r="T368">
        <v>78.252826999999996</v>
      </c>
      <c r="U368">
        <v>52.579543000000001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1.4430000000000001E-3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0.99511000000000005</v>
      </c>
      <c r="AJ368">
        <v>0</v>
      </c>
      <c r="AK368" t="s">
        <v>12</v>
      </c>
      <c r="AL368">
        <v>0</v>
      </c>
      <c r="AM368">
        <v>0</v>
      </c>
    </row>
    <row r="369" spans="1:67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792.91720399999997</v>
      </c>
      <c r="I369">
        <v>5162.187355</v>
      </c>
      <c r="J369" t="s">
        <v>3</v>
      </c>
      <c r="K369">
        <v>784.95282699999996</v>
      </c>
      <c r="L369">
        <v>5060.5238289999998</v>
      </c>
      <c r="M369" t="s">
        <v>4</v>
      </c>
      <c r="N369">
        <v>17.566393999999999</v>
      </c>
      <c r="O369">
        <v>4.1612030000000004</v>
      </c>
      <c r="P369" t="s">
        <v>5</v>
      </c>
      <c r="Q369">
        <v>0</v>
      </c>
      <c r="R369">
        <v>0</v>
      </c>
      <c r="S369" t="s">
        <v>6</v>
      </c>
      <c r="T369">
        <v>89.220330000000004</v>
      </c>
      <c r="U369">
        <v>58.349705999999998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1.4189999999999999E-3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67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890.33900900000003</v>
      </c>
      <c r="I370">
        <v>5315.1339539999999</v>
      </c>
      <c r="J370" t="s">
        <v>3</v>
      </c>
      <c r="K370">
        <v>881.40172900000005</v>
      </c>
      <c r="L370">
        <v>5209.9528829999999</v>
      </c>
      <c r="M370" t="s">
        <v>4</v>
      </c>
      <c r="N370">
        <v>19.699719000000002</v>
      </c>
      <c r="O370">
        <v>4.2013299999999996</v>
      </c>
      <c r="P370" t="s">
        <v>5</v>
      </c>
      <c r="Q370">
        <v>0</v>
      </c>
      <c r="R370">
        <v>0</v>
      </c>
      <c r="S370" t="s">
        <v>6</v>
      </c>
      <c r="T370">
        <v>100.12630900000001</v>
      </c>
      <c r="U370">
        <v>60.073920999999999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0.99511400000000005</v>
      </c>
      <c r="AJ370">
        <v>0</v>
      </c>
      <c r="AK370" t="s">
        <v>12</v>
      </c>
      <c r="AL370">
        <v>0</v>
      </c>
      <c r="AM370">
        <v>0</v>
      </c>
    </row>
    <row r="371" spans="1:67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988.38071000000002</v>
      </c>
      <c r="I371">
        <v>5862.9374170000001</v>
      </c>
      <c r="J371" t="s">
        <v>3</v>
      </c>
      <c r="K371">
        <v>978.45213799999999</v>
      </c>
      <c r="L371">
        <v>5747.1367550000004</v>
      </c>
      <c r="M371" t="s">
        <v>4</v>
      </c>
      <c r="N371">
        <v>21.859635000000001</v>
      </c>
      <c r="O371">
        <v>4.4538700000000002</v>
      </c>
      <c r="P371" t="s">
        <v>5</v>
      </c>
      <c r="Q371">
        <v>0</v>
      </c>
      <c r="R371">
        <v>0</v>
      </c>
      <c r="S371" t="s">
        <v>6</v>
      </c>
      <c r="T371">
        <v>111.159077</v>
      </c>
      <c r="U371">
        <v>66.066590000000005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1.3879999999999999E-3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67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1080.930805</v>
      </c>
      <c r="I372">
        <v>6314.7335300000004</v>
      </c>
      <c r="J372" t="s">
        <v>3</v>
      </c>
      <c r="K372">
        <v>1070.070019</v>
      </c>
      <c r="L372">
        <v>6190.0094829999998</v>
      </c>
      <c r="M372" t="s">
        <v>4</v>
      </c>
      <c r="N372">
        <v>23.901824000000001</v>
      </c>
      <c r="O372">
        <v>4.6942130000000004</v>
      </c>
      <c r="P372" t="s">
        <v>5</v>
      </c>
      <c r="Q372">
        <v>0</v>
      </c>
      <c r="R372">
        <v>0</v>
      </c>
      <c r="S372" t="s">
        <v>6</v>
      </c>
      <c r="T372">
        <v>121.596453</v>
      </c>
      <c r="U372">
        <v>71.647208000000006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1.346E-3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67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1174.1683350000001</v>
      </c>
      <c r="I373">
        <v>7175.4497289999999</v>
      </c>
      <c r="J373" t="s">
        <v>3</v>
      </c>
      <c r="K373">
        <v>1162.3697179999999</v>
      </c>
      <c r="L373">
        <v>7032.551606</v>
      </c>
      <c r="M373" t="s">
        <v>4</v>
      </c>
      <c r="N373">
        <v>25.945440999999999</v>
      </c>
      <c r="O373">
        <v>5.1259259999999998</v>
      </c>
      <c r="P373" t="s">
        <v>5</v>
      </c>
      <c r="Q373">
        <v>0</v>
      </c>
      <c r="R373">
        <v>0</v>
      </c>
      <c r="S373" t="s">
        <v>6</v>
      </c>
      <c r="T373">
        <v>132.29318699999999</v>
      </c>
      <c r="U373">
        <v>85.102484000000004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1.3359999999999999E-3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67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1274.70236</v>
      </c>
      <c r="I374">
        <v>7257.1969349999999</v>
      </c>
      <c r="J374" t="s">
        <v>3</v>
      </c>
      <c r="K374">
        <v>1261.8881309999999</v>
      </c>
      <c r="L374">
        <v>7112.3856180000002</v>
      </c>
      <c r="M374" t="s">
        <v>4</v>
      </c>
      <c r="N374">
        <v>28.365281</v>
      </c>
      <c r="O374">
        <v>6.934901</v>
      </c>
      <c r="P374" t="s">
        <v>5</v>
      </c>
      <c r="Q374">
        <v>0</v>
      </c>
      <c r="R374">
        <v>0</v>
      </c>
      <c r="S374" t="s">
        <v>6</v>
      </c>
      <c r="T374">
        <v>143.60224600000001</v>
      </c>
      <c r="U374">
        <v>85.466887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1.333E-3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67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1370.806392</v>
      </c>
      <c r="I375">
        <v>7897.9089270000004</v>
      </c>
      <c r="J375" t="s">
        <v>3</v>
      </c>
      <c r="K375">
        <v>1357.025502</v>
      </c>
      <c r="L375">
        <v>7740.5589229999996</v>
      </c>
      <c r="M375" t="s">
        <v>4</v>
      </c>
      <c r="N375">
        <v>30.480301999999998</v>
      </c>
      <c r="O375">
        <v>7.5446689999999998</v>
      </c>
      <c r="P375" t="s">
        <v>5</v>
      </c>
      <c r="Q375">
        <v>0</v>
      </c>
      <c r="R375">
        <v>0</v>
      </c>
      <c r="S375" t="s">
        <v>6</v>
      </c>
      <c r="T375">
        <v>154.41368700000001</v>
      </c>
      <c r="U375">
        <v>92.773623999999998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1.3259999999999999E-3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67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1469.5002440000001</v>
      </c>
      <c r="I376">
        <v>9636.9030999999995</v>
      </c>
      <c r="J376" t="s">
        <v>3</v>
      </c>
      <c r="K376">
        <v>1454.7265239999999</v>
      </c>
      <c r="L376">
        <v>9444.6961659999997</v>
      </c>
      <c r="M376" t="s">
        <v>4</v>
      </c>
      <c r="N376">
        <v>32.641902999999999</v>
      </c>
      <c r="O376">
        <v>8.3212729999999997</v>
      </c>
      <c r="P376" t="s">
        <v>5</v>
      </c>
      <c r="Q376">
        <v>0</v>
      </c>
      <c r="R376">
        <v>0</v>
      </c>
      <c r="S376" t="s">
        <v>6</v>
      </c>
      <c r="T376">
        <v>165.69110499999999</v>
      </c>
      <c r="U376">
        <v>114.941138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1.323E-3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67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1562.4132629999999</v>
      </c>
      <c r="I377">
        <v>10156.189109000001</v>
      </c>
      <c r="J377" t="s">
        <v>3</v>
      </c>
      <c r="K377">
        <v>1546.699237</v>
      </c>
      <c r="L377">
        <v>9952.9638200000009</v>
      </c>
      <c r="M377" t="s">
        <v>4</v>
      </c>
      <c r="N377">
        <v>34.691076000000002</v>
      </c>
      <c r="O377">
        <v>8.5949179999999998</v>
      </c>
      <c r="P377" t="s">
        <v>5</v>
      </c>
      <c r="Q377">
        <v>0</v>
      </c>
      <c r="R377">
        <v>0</v>
      </c>
      <c r="S377" t="s">
        <v>6</v>
      </c>
      <c r="T377">
        <v>176.19164699999999</v>
      </c>
      <c r="U377">
        <v>120.854968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1.3010000000000001E-3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1659.7333590000001</v>
      </c>
      <c r="I378">
        <v>9532.5387050000008</v>
      </c>
      <c r="J378" t="s">
        <v>3</v>
      </c>
      <c r="K378">
        <v>1643.035065</v>
      </c>
      <c r="L378">
        <v>9341.8396119999998</v>
      </c>
      <c r="M378" t="s">
        <v>4</v>
      </c>
      <c r="N378">
        <v>36.842225999999997</v>
      </c>
      <c r="O378">
        <v>8.2457180000000001</v>
      </c>
      <c r="P378" t="s">
        <v>5</v>
      </c>
      <c r="Q378">
        <v>0</v>
      </c>
      <c r="R378">
        <v>0</v>
      </c>
      <c r="S378" t="s">
        <v>6</v>
      </c>
      <c r="T378">
        <v>187.17097200000001</v>
      </c>
      <c r="U378">
        <v>112.458656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1.2999999999999999E-3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67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1756.766932</v>
      </c>
      <c r="I379">
        <v>9957.6443089999993</v>
      </c>
      <c r="J379" t="s">
        <v>3</v>
      </c>
      <c r="K379">
        <v>1739.0936099999999</v>
      </c>
      <c r="L379">
        <v>9758.7804629999991</v>
      </c>
      <c r="M379" t="s">
        <v>4</v>
      </c>
      <c r="N379">
        <v>38.971010999999997</v>
      </c>
      <c r="O379">
        <v>8.39602</v>
      </c>
      <c r="P379" t="s">
        <v>5</v>
      </c>
      <c r="Q379">
        <v>0</v>
      </c>
      <c r="R379">
        <v>0</v>
      </c>
      <c r="S379" t="s">
        <v>6</v>
      </c>
      <c r="T379">
        <v>198.21169699999999</v>
      </c>
      <c r="U379">
        <v>120.906999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1.2999999999999999E-3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67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1860.371725</v>
      </c>
      <c r="I380">
        <v>11092.712575</v>
      </c>
      <c r="J380" t="s">
        <v>3</v>
      </c>
      <c r="K380">
        <v>1841.6515260000001</v>
      </c>
      <c r="L380">
        <v>10872.552573999999</v>
      </c>
      <c r="M380" t="s">
        <v>4</v>
      </c>
      <c r="N380">
        <v>41.262684</v>
      </c>
      <c r="O380">
        <v>8.7087210000000006</v>
      </c>
      <c r="P380" t="s">
        <v>5</v>
      </c>
      <c r="Q380">
        <v>0</v>
      </c>
      <c r="R380">
        <v>0</v>
      </c>
      <c r="S380" t="s">
        <v>6</v>
      </c>
      <c r="T380">
        <v>209.87562199999999</v>
      </c>
      <c r="U380">
        <v>131.53815700000001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1.291E-3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0.995116</v>
      </c>
      <c r="AJ380">
        <v>0</v>
      </c>
      <c r="AK380" t="s">
        <v>12</v>
      </c>
      <c r="AL380">
        <v>0</v>
      </c>
      <c r="AM380">
        <v>0</v>
      </c>
    </row>
    <row r="381" spans="1:67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1960.5688190000001</v>
      </c>
      <c r="I381">
        <v>12214.509579</v>
      </c>
      <c r="J381" t="s">
        <v>3</v>
      </c>
      <c r="K381">
        <v>1940.8366679999999</v>
      </c>
      <c r="L381">
        <v>11971.355278999999</v>
      </c>
      <c r="M381" t="s">
        <v>4</v>
      </c>
      <c r="N381">
        <v>43.468024</v>
      </c>
      <c r="O381">
        <v>9.7653189999999999</v>
      </c>
      <c r="P381" t="s">
        <v>5</v>
      </c>
      <c r="Q381">
        <v>0</v>
      </c>
      <c r="R381">
        <v>0</v>
      </c>
      <c r="S381" t="s">
        <v>6</v>
      </c>
      <c r="T381">
        <v>221.137925</v>
      </c>
      <c r="U381">
        <v>143.01039299999999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1.289E-3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0.995116</v>
      </c>
      <c r="AJ381">
        <v>0</v>
      </c>
      <c r="AK381" t="s">
        <v>12</v>
      </c>
      <c r="AL381">
        <v>0</v>
      </c>
      <c r="AM381">
        <v>0</v>
      </c>
    </row>
    <row r="382" spans="1:67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871.33672999999999</v>
      </c>
      <c r="I382">
        <v>6245.1940610000001</v>
      </c>
      <c r="J382" t="s">
        <v>3</v>
      </c>
      <c r="K382">
        <v>869.71928700000001</v>
      </c>
      <c r="L382">
        <v>6222.5040939999999</v>
      </c>
      <c r="M382" t="s">
        <v>4</v>
      </c>
      <c r="N382">
        <v>6.1292549999999997</v>
      </c>
      <c r="O382">
        <v>0.36362899999999998</v>
      </c>
      <c r="P382" t="s">
        <v>5</v>
      </c>
      <c r="Q382">
        <v>49.709947999999997</v>
      </c>
      <c r="R382">
        <v>89.384651000000005</v>
      </c>
      <c r="S382" t="s">
        <v>6</v>
      </c>
      <c r="T382">
        <v>14.180395000000001</v>
      </c>
      <c r="U382">
        <v>1.4625440000000001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5.3359999999999996E-3</v>
      </c>
      <c r="AG382">
        <v>1.5E-5</v>
      </c>
      <c r="AH382" t="s">
        <v>11</v>
      </c>
      <c r="AI382">
        <v>0.99487700000000001</v>
      </c>
      <c r="AJ382">
        <v>0</v>
      </c>
      <c r="AK382" t="s">
        <v>12</v>
      </c>
      <c r="AL382">
        <v>0</v>
      </c>
      <c r="AM382">
        <v>0</v>
      </c>
    </row>
    <row r="383" spans="1:67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1762.1134589999999</v>
      </c>
      <c r="I383">
        <v>12499.343006999999</v>
      </c>
      <c r="J383" t="s">
        <v>3</v>
      </c>
      <c r="K383">
        <v>1758.8623729999999</v>
      </c>
      <c r="L383">
        <v>12456.235699000001</v>
      </c>
      <c r="M383" t="s">
        <v>4</v>
      </c>
      <c r="N383">
        <v>12.346902</v>
      </c>
      <c r="O383">
        <v>0.61672300000000002</v>
      </c>
      <c r="P383" t="s">
        <v>5</v>
      </c>
      <c r="Q383">
        <v>101.427677</v>
      </c>
      <c r="R383">
        <v>257.36795899999998</v>
      </c>
      <c r="S383" t="s">
        <v>6</v>
      </c>
      <c r="T383">
        <v>28.594557999999999</v>
      </c>
      <c r="U383">
        <v>2.9164279999999998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3.2070000000000002E-3</v>
      </c>
      <c r="AG383">
        <v>6.0000000000000002E-6</v>
      </c>
      <c r="AH383" t="s">
        <v>11</v>
      </c>
      <c r="AI383">
        <v>0.99501600000000001</v>
      </c>
      <c r="AJ383">
        <v>0</v>
      </c>
      <c r="AK383" t="s">
        <v>12</v>
      </c>
      <c r="AL383">
        <v>0</v>
      </c>
      <c r="AM383">
        <v>0</v>
      </c>
    </row>
    <row r="384" spans="1:67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2653.9258300000001</v>
      </c>
      <c r="I384">
        <v>20592.324794</v>
      </c>
      <c r="J384" t="s">
        <v>3</v>
      </c>
      <c r="K384">
        <v>2649.0501859999999</v>
      </c>
      <c r="L384">
        <v>20524.161835999999</v>
      </c>
      <c r="M384" t="s">
        <v>4</v>
      </c>
      <c r="N384">
        <v>18.527417</v>
      </c>
      <c r="O384">
        <v>0.95198799999999995</v>
      </c>
      <c r="P384" t="s">
        <v>5</v>
      </c>
      <c r="Q384">
        <v>155.678563</v>
      </c>
      <c r="R384">
        <v>681.30240200000003</v>
      </c>
      <c r="S384" t="s">
        <v>6</v>
      </c>
      <c r="T384">
        <v>43.195770000000003</v>
      </c>
      <c r="U384">
        <v>10.020837999999999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2.5920000000000001E-3</v>
      </c>
      <c r="AG384">
        <v>3.9999999999999998E-6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3563.6012740000001</v>
      </c>
      <c r="I385">
        <v>35784.107399</v>
      </c>
      <c r="J385" t="s">
        <v>3</v>
      </c>
      <c r="K385">
        <v>3557.074126</v>
      </c>
      <c r="L385">
        <v>35675.960969</v>
      </c>
      <c r="M385" t="s">
        <v>4</v>
      </c>
      <c r="N385">
        <v>24.848761</v>
      </c>
      <c r="O385">
        <v>1.52905</v>
      </c>
      <c r="P385" t="s">
        <v>5</v>
      </c>
      <c r="Q385">
        <v>212.278042</v>
      </c>
      <c r="R385">
        <v>1397.0717870000001</v>
      </c>
      <c r="S385" t="s">
        <v>6</v>
      </c>
      <c r="T385">
        <v>57.716966999999997</v>
      </c>
      <c r="U385">
        <v>13.223141999999999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1.902E-3</v>
      </c>
      <c r="AG385">
        <v>9.9999999999999995E-7</v>
      </c>
      <c r="AH385" t="s">
        <v>11</v>
      </c>
      <c r="AI385">
        <v>0.99509800000000004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4458.5966989999997</v>
      </c>
      <c r="I386">
        <v>44102.319996999999</v>
      </c>
      <c r="J386" t="s">
        <v>3</v>
      </c>
      <c r="K386">
        <v>4450.4510550000005</v>
      </c>
      <c r="L386">
        <v>43970.872696999999</v>
      </c>
      <c r="M386" t="s">
        <v>4</v>
      </c>
      <c r="N386">
        <v>31.046596999999998</v>
      </c>
      <c r="O386">
        <v>1.8332759999999999</v>
      </c>
      <c r="P386" t="s">
        <v>5</v>
      </c>
      <c r="Q386">
        <v>267.24412799999999</v>
      </c>
      <c r="R386">
        <v>2013.0722599999999</v>
      </c>
      <c r="S386" t="s">
        <v>6</v>
      </c>
      <c r="T386">
        <v>72.159239999999997</v>
      </c>
      <c r="U386">
        <v>15.630729000000001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1.7730000000000001E-3</v>
      </c>
      <c r="AG386">
        <v>9.9999999999999995E-7</v>
      </c>
      <c r="AH386" t="s">
        <v>11</v>
      </c>
      <c r="AI386">
        <v>0.99510399999999999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5350.5083500000001</v>
      </c>
      <c r="I387">
        <v>53361.129707</v>
      </c>
      <c r="J387" t="s">
        <v>3</v>
      </c>
      <c r="K387">
        <v>5340.7391209999996</v>
      </c>
      <c r="L387">
        <v>53201.748556999999</v>
      </c>
      <c r="M387" t="s">
        <v>4</v>
      </c>
      <c r="N387">
        <v>37.273012999999999</v>
      </c>
      <c r="O387">
        <v>2.2055159999999998</v>
      </c>
      <c r="P387" t="s">
        <v>5</v>
      </c>
      <c r="Q387">
        <v>322.373873</v>
      </c>
      <c r="R387">
        <v>2684.4903610000001</v>
      </c>
      <c r="S387" t="s">
        <v>6</v>
      </c>
      <c r="T387">
        <v>86.363418999999993</v>
      </c>
      <c r="U387">
        <v>17.880582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1.611E-3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6275.1479390000004</v>
      </c>
      <c r="I388">
        <v>70301.424996999995</v>
      </c>
      <c r="J388" t="s">
        <v>3</v>
      </c>
      <c r="K388">
        <v>6263.7206930000002</v>
      </c>
      <c r="L388">
        <v>70102.406042000002</v>
      </c>
      <c r="M388" t="s">
        <v>4</v>
      </c>
      <c r="N388">
        <v>43.622430000000001</v>
      </c>
      <c r="O388">
        <v>2.7175769999999999</v>
      </c>
      <c r="P388" t="s">
        <v>5</v>
      </c>
      <c r="Q388">
        <v>380.239552</v>
      </c>
      <c r="R388">
        <v>3518.9831450000001</v>
      </c>
      <c r="S388" t="s">
        <v>6</v>
      </c>
      <c r="T388">
        <v>101.019712</v>
      </c>
      <c r="U388">
        <v>21.808631999999999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1.539E-3</v>
      </c>
      <c r="AG388">
        <v>9.9999999999999995E-7</v>
      </c>
      <c r="AH388" t="s">
        <v>11</v>
      </c>
      <c r="AI388">
        <v>0.995112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7192.1733789999998</v>
      </c>
      <c r="I389">
        <v>93636.354068999994</v>
      </c>
      <c r="J389" t="s">
        <v>3</v>
      </c>
      <c r="K389">
        <v>7179.0965040000001</v>
      </c>
      <c r="L389">
        <v>93366.868732999996</v>
      </c>
      <c r="M389" t="s">
        <v>4</v>
      </c>
      <c r="N389">
        <v>49.941782000000003</v>
      </c>
      <c r="O389">
        <v>3.6196929999999998</v>
      </c>
      <c r="P389" t="s">
        <v>5</v>
      </c>
      <c r="Q389">
        <v>436.16682900000001</v>
      </c>
      <c r="R389">
        <v>4301.432296</v>
      </c>
      <c r="S389" t="s">
        <v>6</v>
      </c>
      <c r="T389">
        <v>115.50171899999999</v>
      </c>
      <c r="U389">
        <v>26.593809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1.446E-3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8097.9640630000004</v>
      </c>
      <c r="I390">
        <v>112241.313163</v>
      </c>
      <c r="J390" t="s">
        <v>3</v>
      </c>
      <c r="K390">
        <v>8083.2638180000004</v>
      </c>
      <c r="L390">
        <v>111920.981258</v>
      </c>
      <c r="M390" t="s">
        <v>4</v>
      </c>
      <c r="N390">
        <v>56.181654999999999</v>
      </c>
      <c r="O390">
        <v>4.3777860000000004</v>
      </c>
      <c r="P390" t="s">
        <v>5</v>
      </c>
      <c r="Q390">
        <v>491.57678199999998</v>
      </c>
      <c r="R390">
        <v>4978.8704580000003</v>
      </c>
      <c r="S390" t="s">
        <v>6</v>
      </c>
      <c r="T390">
        <v>129.811002</v>
      </c>
      <c r="U390">
        <v>30.231148999999998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1.4090000000000001E-3</v>
      </c>
      <c r="AG390">
        <v>0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9012.4218459999993</v>
      </c>
      <c r="I391">
        <v>136855.64018399999</v>
      </c>
      <c r="J391" t="s">
        <v>3</v>
      </c>
      <c r="K391">
        <v>8996.0852340000001</v>
      </c>
      <c r="L391">
        <v>136462.498188</v>
      </c>
      <c r="M391" t="s">
        <v>4</v>
      </c>
      <c r="N391">
        <v>62.494548999999999</v>
      </c>
      <c r="O391">
        <v>5.4289560000000003</v>
      </c>
      <c r="P391" t="s">
        <v>5</v>
      </c>
      <c r="Q391">
        <v>548.86349199999995</v>
      </c>
      <c r="R391">
        <v>5908.3125330000003</v>
      </c>
      <c r="S391" t="s">
        <v>6</v>
      </c>
      <c r="T391">
        <v>144.27041600000001</v>
      </c>
      <c r="U391">
        <v>34.902642999999998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9945.7464839999993</v>
      </c>
      <c r="I392">
        <v>167990.61343500001</v>
      </c>
      <c r="J392" t="s">
        <v>3</v>
      </c>
      <c r="K392">
        <v>9927.7507029999997</v>
      </c>
      <c r="L392">
        <v>167506.48863000001</v>
      </c>
      <c r="M392" t="s">
        <v>4</v>
      </c>
      <c r="N392">
        <v>68.856902000000005</v>
      </c>
      <c r="O392">
        <v>6.6126849999999999</v>
      </c>
      <c r="P392" t="s">
        <v>5</v>
      </c>
      <c r="Q392">
        <v>608.67728999999997</v>
      </c>
      <c r="R392">
        <v>6816.3042169999999</v>
      </c>
      <c r="S392" t="s">
        <v>6</v>
      </c>
      <c r="T392">
        <v>159.40585400000001</v>
      </c>
      <c r="U392">
        <v>45.970080000000003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1.3159999999999999E-3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10851.635722999999</v>
      </c>
      <c r="I393">
        <v>194770.743824</v>
      </c>
      <c r="J393" t="s">
        <v>3</v>
      </c>
      <c r="K393">
        <v>10832.010684000001</v>
      </c>
      <c r="L393">
        <v>194209.405352</v>
      </c>
      <c r="M393" t="s">
        <v>4</v>
      </c>
      <c r="N393">
        <v>75.077433999999997</v>
      </c>
      <c r="O393">
        <v>7.6082010000000002</v>
      </c>
      <c r="P393" t="s">
        <v>5</v>
      </c>
      <c r="Q393">
        <v>665.64348900000005</v>
      </c>
      <c r="R393">
        <v>7439.2959840000003</v>
      </c>
      <c r="S393" t="s">
        <v>6</v>
      </c>
      <c r="T393">
        <v>173.84920399999999</v>
      </c>
      <c r="U393">
        <v>56.794953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1.3079999999999999E-3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11756.384453000001</v>
      </c>
      <c r="I394">
        <v>224726.90091500001</v>
      </c>
      <c r="J394" t="s">
        <v>3</v>
      </c>
      <c r="K394">
        <v>11734.985391</v>
      </c>
      <c r="L394">
        <v>224027.687428</v>
      </c>
      <c r="M394" t="s">
        <v>4</v>
      </c>
      <c r="N394">
        <v>81.465231000000003</v>
      </c>
      <c r="O394">
        <v>9.5713650000000001</v>
      </c>
      <c r="P394" t="s">
        <v>5</v>
      </c>
      <c r="Q394">
        <v>721.58916999999997</v>
      </c>
      <c r="R394">
        <v>8068.2484400000003</v>
      </c>
      <c r="S394" t="s">
        <v>6</v>
      </c>
      <c r="T394">
        <v>188.152309</v>
      </c>
      <c r="U394">
        <v>61.532505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1.302E-3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12666.20125</v>
      </c>
      <c r="I395">
        <v>255949.04184699999</v>
      </c>
      <c r="J395" t="s">
        <v>3</v>
      </c>
      <c r="K395">
        <v>12643.175547000001</v>
      </c>
      <c r="L395">
        <v>255187.025268</v>
      </c>
      <c r="M395" t="s">
        <v>4</v>
      </c>
      <c r="N395">
        <v>87.692102000000006</v>
      </c>
      <c r="O395">
        <v>10.775278999999999</v>
      </c>
      <c r="P395" t="s">
        <v>5</v>
      </c>
      <c r="Q395">
        <v>777.143643</v>
      </c>
      <c r="R395">
        <v>8475.466649</v>
      </c>
      <c r="S395" t="s">
        <v>6</v>
      </c>
      <c r="T395">
        <v>202.52816799999999</v>
      </c>
      <c r="U395">
        <v>67.598162000000002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1.299E-3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13585.740645</v>
      </c>
      <c r="I396">
        <v>311080.22476399998</v>
      </c>
      <c r="J396" t="s">
        <v>3</v>
      </c>
      <c r="K396">
        <v>13561.081855</v>
      </c>
      <c r="L396">
        <v>310179.22139899997</v>
      </c>
      <c r="M396" t="s">
        <v>4</v>
      </c>
      <c r="N396">
        <v>93.922576000000007</v>
      </c>
      <c r="O396">
        <v>12.575203999999999</v>
      </c>
      <c r="P396" t="s">
        <v>5</v>
      </c>
      <c r="Q396">
        <v>835.78051500000004</v>
      </c>
      <c r="R396">
        <v>9879.3409830000001</v>
      </c>
      <c r="S396" t="s">
        <v>6</v>
      </c>
      <c r="T396">
        <v>217.052494</v>
      </c>
      <c r="U396">
        <v>79.676130999999998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1.2769999999999999E-3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14495.866914</v>
      </c>
      <c r="I397">
        <v>357003.64863800001</v>
      </c>
      <c r="J397" t="s">
        <v>3</v>
      </c>
      <c r="K397">
        <v>14469.56834</v>
      </c>
      <c r="L397">
        <v>355968.64006800001</v>
      </c>
      <c r="M397" t="s">
        <v>4</v>
      </c>
      <c r="N397">
        <v>100.216357</v>
      </c>
      <c r="O397">
        <v>14.735193000000001</v>
      </c>
      <c r="P397" t="s">
        <v>5</v>
      </c>
      <c r="Q397">
        <v>892.24256300000002</v>
      </c>
      <c r="R397">
        <v>10663.733157999999</v>
      </c>
      <c r="S397" t="s">
        <v>6</v>
      </c>
      <c r="T397">
        <v>231.38672</v>
      </c>
      <c r="U397">
        <v>89.618037000000001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1.2719999999999999E-3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15411.651055</v>
      </c>
      <c r="I398">
        <v>398337.11634200002</v>
      </c>
      <c r="J398" t="s">
        <v>3</v>
      </c>
      <c r="K398">
        <v>15383.724316</v>
      </c>
      <c r="L398">
        <v>397202.51023299998</v>
      </c>
      <c r="M398" t="s">
        <v>4</v>
      </c>
      <c r="N398">
        <v>106.472024</v>
      </c>
      <c r="O398">
        <v>16.215823</v>
      </c>
      <c r="P398" t="s">
        <v>5</v>
      </c>
      <c r="Q398">
        <v>952.45387100000005</v>
      </c>
      <c r="R398">
        <v>12523.128922</v>
      </c>
      <c r="S398" t="s">
        <v>6</v>
      </c>
      <c r="T398">
        <v>245.96665999999999</v>
      </c>
      <c r="U398">
        <v>100.271278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1.2700000000000001E-3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16307.266035000001</v>
      </c>
      <c r="I399">
        <v>432345.26537699997</v>
      </c>
      <c r="J399" t="s">
        <v>3</v>
      </c>
      <c r="K399">
        <v>16277.739277000001</v>
      </c>
      <c r="L399">
        <v>431126.54488300002</v>
      </c>
      <c r="M399" t="s">
        <v>4</v>
      </c>
      <c r="N399">
        <v>112.634322</v>
      </c>
      <c r="O399">
        <v>17.623871999999999</v>
      </c>
      <c r="P399" t="s">
        <v>5</v>
      </c>
      <c r="Q399">
        <v>1007.391541</v>
      </c>
      <c r="R399">
        <v>13614.234388999999</v>
      </c>
      <c r="S399" t="s">
        <v>6</v>
      </c>
      <c r="T399">
        <v>260.12023699999997</v>
      </c>
      <c r="U399">
        <v>103.808904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1.2650000000000001E-3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17210.174453</v>
      </c>
      <c r="I400">
        <v>471924.53689400002</v>
      </c>
      <c r="J400" t="s">
        <v>3</v>
      </c>
      <c r="K400">
        <v>17179.022519999999</v>
      </c>
      <c r="L400">
        <v>470602.216633</v>
      </c>
      <c r="M400" t="s">
        <v>4</v>
      </c>
      <c r="N400">
        <v>118.867873</v>
      </c>
      <c r="O400">
        <v>19.559391999999999</v>
      </c>
      <c r="P400" t="s">
        <v>5</v>
      </c>
      <c r="Q400">
        <v>1062.9909520000001</v>
      </c>
      <c r="R400">
        <v>15050.105826999999</v>
      </c>
      <c r="S400" t="s">
        <v>6</v>
      </c>
      <c r="T400">
        <v>274.385919</v>
      </c>
      <c r="U400">
        <v>111.575985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1.2570000000000001E-3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18123.537773</v>
      </c>
      <c r="I401">
        <v>515062.624824</v>
      </c>
      <c r="J401" t="s">
        <v>3</v>
      </c>
      <c r="K401">
        <v>18090.754843999999</v>
      </c>
      <c r="L401">
        <v>513635.711044</v>
      </c>
      <c r="M401" t="s">
        <v>4</v>
      </c>
      <c r="N401">
        <v>125.17062</v>
      </c>
      <c r="O401">
        <v>21.367211000000001</v>
      </c>
      <c r="P401" t="s">
        <v>5</v>
      </c>
      <c r="Q401">
        <v>1118.975516</v>
      </c>
      <c r="R401">
        <v>15876.694697999999</v>
      </c>
      <c r="S401" t="s">
        <v>6</v>
      </c>
      <c r="T401">
        <v>288.79015199999998</v>
      </c>
      <c r="U401">
        <v>120.552182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1.256E-3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783.48038799999995</v>
      </c>
      <c r="I402">
        <v>1426.1078749999999</v>
      </c>
      <c r="J402" t="s">
        <v>3</v>
      </c>
      <c r="K402">
        <v>782.18856400000004</v>
      </c>
      <c r="L402">
        <v>1421.2797399999999</v>
      </c>
      <c r="M402" t="s">
        <v>4</v>
      </c>
      <c r="N402">
        <v>4.9066289999999997</v>
      </c>
      <c r="O402">
        <v>6.5230999999999997E-2</v>
      </c>
      <c r="P402" t="s">
        <v>5</v>
      </c>
      <c r="Q402">
        <v>0</v>
      </c>
      <c r="R402">
        <v>0</v>
      </c>
      <c r="S402" t="s">
        <v>6</v>
      </c>
      <c r="T402">
        <v>13.701978</v>
      </c>
      <c r="U402">
        <v>0.42808400000000002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6.3749999999999996E-3</v>
      </c>
      <c r="AG402">
        <v>1.5E-5</v>
      </c>
      <c r="AH402" t="s">
        <v>11</v>
      </c>
      <c r="AI402">
        <v>0.99493699999999996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1576.8836329999999</v>
      </c>
      <c r="I403">
        <v>6711.3812509999998</v>
      </c>
      <c r="J403" t="s">
        <v>3</v>
      </c>
      <c r="K403">
        <v>1574.2845119999999</v>
      </c>
      <c r="L403">
        <v>6688.5524400000004</v>
      </c>
      <c r="M403" t="s">
        <v>4</v>
      </c>
      <c r="N403">
        <v>9.8729279999999999</v>
      </c>
      <c r="O403">
        <v>0.31279000000000001</v>
      </c>
      <c r="P403" t="s">
        <v>5</v>
      </c>
      <c r="Q403">
        <v>0</v>
      </c>
      <c r="R403">
        <v>0</v>
      </c>
      <c r="S403" t="s">
        <v>6</v>
      </c>
      <c r="T403">
        <v>27.548991999999998</v>
      </c>
      <c r="U403">
        <v>2.1011989999999998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3.9680000000000002E-3</v>
      </c>
      <c r="AG403">
        <v>1.1E-5</v>
      </c>
      <c r="AH403" t="s">
        <v>11</v>
      </c>
      <c r="AI403">
        <v>0.99504099999999995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2363.0933060000002</v>
      </c>
      <c r="I404">
        <v>11579.984339000001</v>
      </c>
      <c r="J404" t="s">
        <v>3</v>
      </c>
      <c r="K404">
        <v>2359.2030909999999</v>
      </c>
      <c r="L404">
        <v>11540.776288999999</v>
      </c>
      <c r="M404" t="s">
        <v>4</v>
      </c>
      <c r="N404">
        <v>14.777006999999999</v>
      </c>
      <c r="O404">
        <v>0.51966999999999997</v>
      </c>
      <c r="P404" t="s">
        <v>5</v>
      </c>
      <c r="Q404">
        <v>0</v>
      </c>
      <c r="R404">
        <v>0</v>
      </c>
      <c r="S404" t="s">
        <v>6</v>
      </c>
      <c r="T404">
        <v>41.272871000000002</v>
      </c>
      <c r="U404">
        <v>3.7793510000000001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2.4009999999999999E-3</v>
      </c>
      <c r="AG404">
        <v>3.9999999999999998E-6</v>
      </c>
      <c r="AH404" t="s">
        <v>11</v>
      </c>
      <c r="AI404">
        <v>0.99509300000000001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3138.669155</v>
      </c>
      <c r="I405">
        <v>13119.479203000001</v>
      </c>
      <c r="J405" t="s">
        <v>3</v>
      </c>
      <c r="K405">
        <v>3133.5043070000002</v>
      </c>
      <c r="L405">
        <v>13076.27161</v>
      </c>
      <c r="M405" t="s">
        <v>4</v>
      </c>
      <c r="N405">
        <v>19.628064999999999</v>
      </c>
      <c r="O405">
        <v>0.58538599999999996</v>
      </c>
      <c r="P405" t="s">
        <v>5</v>
      </c>
      <c r="Q405">
        <v>0</v>
      </c>
      <c r="R405">
        <v>0</v>
      </c>
      <c r="S405" t="s">
        <v>6</v>
      </c>
      <c r="T405">
        <v>54.854759000000001</v>
      </c>
      <c r="U405">
        <v>4.3800080000000001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1.8730000000000001E-3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3921.728462</v>
      </c>
      <c r="I406">
        <v>18131.571726999999</v>
      </c>
      <c r="J406" t="s">
        <v>3</v>
      </c>
      <c r="K406">
        <v>3915.2781399999999</v>
      </c>
      <c r="L406">
        <v>18072.941436000001</v>
      </c>
      <c r="M406" t="s">
        <v>4</v>
      </c>
      <c r="N406">
        <v>24.535385000000002</v>
      </c>
      <c r="O406">
        <v>0.83793600000000001</v>
      </c>
      <c r="P406" t="s">
        <v>5</v>
      </c>
      <c r="Q406">
        <v>0</v>
      </c>
      <c r="R406">
        <v>0</v>
      </c>
      <c r="S406" t="s">
        <v>6</v>
      </c>
      <c r="T406">
        <v>68.524099000000007</v>
      </c>
      <c r="U406">
        <v>6.0330009999999996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1.6750000000000001E-3</v>
      </c>
      <c r="AG406">
        <v>9.9999999999999995E-7</v>
      </c>
      <c r="AH406" t="s">
        <v>11</v>
      </c>
      <c r="AI406">
        <v>0.99511000000000005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4715.5484280000001</v>
      </c>
      <c r="I407">
        <v>27300.659652999999</v>
      </c>
      <c r="J407" t="s">
        <v>3</v>
      </c>
      <c r="K407">
        <v>4707.8013769999998</v>
      </c>
      <c r="L407">
        <v>27215.811659999999</v>
      </c>
      <c r="M407" t="s">
        <v>4</v>
      </c>
      <c r="N407">
        <v>29.682714000000001</v>
      </c>
      <c r="O407">
        <v>3.0880960000000002</v>
      </c>
      <c r="P407" t="s">
        <v>5</v>
      </c>
      <c r="Q407">
        <v>0</v>
      </c>
      <c r="R407">
        <v>0</v>
      </c>
      <c r="S407" t="s">
        <v>6</v>
      </c>
      <c r="T407">
        <v>82.687471000000002</v>
      </c>
      <c r="U407">
        <v>10.263437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1.609E-3</v>
      </c>
      <c r="AG407">
        <v>0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5501.1042479999996</v>
      </c>
      <c r="I408">
        <v>32537.029242000001</v>
      </c>
      <c r="J408" t="s">
        <v>3</v>
      </c>
      <c r="K408">
        <v>5492.0707030000003</v>
      </c>
      <c r="L408">
        <v>32437.502135999999</v>
      </c>
      <c r="M408" t="s">
        <v>4</v>
      </c>
      <c r="N408">
        <v>34.769022999999997</v>
      </c>
      <c r="O408">
        <v>5.3977069999999996</v>
      </c>
      <c r="P408" t="s">
        <v>5</v>
      </c>
      <c r="Q408">
        <v>0</v>
      </c>
      <c r="R408">
        <v>0</v>
      </c>
      <c r="S408" t="s">
        <v>6</v>
      </c>
      <c r="T408">
        <v>96.446736999999999</v>
      </c>
      <c r="U408">
        <v>12.13739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1.4580000000000001E-3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6284.1671880000004</v>
      </c>
      <c r="I409">
        <v>37277.818478000001</v>
      </c>
      <c r="J409" t="s">
        <v>3</v>
      </c>
      <c r="K409">
        <v>6273.848086</v>
      </c>
      <c r="L409">
        <v>37161.831556999998</v>
      </c>
      <c r="M409" t="s">
        <v>4</v>
      </c>
      <c r="N409">
        <v>39.655335999999998</v>
      </c>
      <c r="O409">
        <v>5.5370359999999996</v>
      </c>
      <c r="P409" t="s">
        <v>5</v>
      </c>
      <c r="Q409">
        <v>0</v>
      </c>
      <c r="R409">
        <v>0</v>
      </c>
      <c r="S409" t="s">
        <v>6</v>
      </c>
      <c r="T409">
        <v>110.297934</v>
      </c>
      <c r="U409">
        <v>14.089708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1.392E-3</v>
      </c>
      <c r="AG409">
        <v>0</v>
      </c>
      <c r="AH409" t="s">
        <v>11</v>
      </c>
      <c r="AI409">
        <v>0.995112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7065.7208110000001</v>
      </c>
      <c r="I410">
        <v>43523.078853999999</v>
      </c>
      <c r="J410" t="s">
        <v>3</v>
      </c>
      <c r="K410">
        <v>7054.1189940000004</v>
      </c>
      <c r="L410">
        <v>43390.766497999997</v>
      </c>
      <c r="M410" t="s">
        <v>4</v>
      </c>
      <c r="N410">
        <v>44.535251000000002</v>
      </c>
      <c r="O410">
        <v>5.7299509999999998</v>
      </c>
      <c r="P410" t="s">
        <v>5</v>
      </c>
      <c r="Q410">
        <v>0</v>
      </c>
      <c r="R410">
        <v>0</v>
      </c>
      <c r="S410" t="s">
        <v>6</v>
      </c>
      <c r="T410">
        <v>124.133365</v>
      </c>
      <c r="U410">
        <v>18.215211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1.3569999999999999E-3</v>
      </c>
      <c r="AG410">
        <v>0</v>
      </c>
      <c r="AH410" t="s">
        <v>11</v>
      </c>
      <c r="AI410">
        <v>0.995112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7849.1142870000003</v>
      </c>
      <c r="I411">
        <v>50180.712976000003</v>
      </c>
      <c r="J411" t="s">
        <v>3</v>
      </c>
      <c r="K411">
        <v>7836.2306639999997</v>
      </c>
      <c r="L411">
        <v>50034.051056999997</v>
      </c>
      <c r="M411" t="s">
        <v>4</v>
      </c>
      <c r="N411">
        <v>49.422716000000001</v>
      </c>
      <c r="O411">
        <v>5.8551669999999998</v>
      </c>
      <c r="P411" t="s">
        <v>5</v>
      </c>
      <c r="Q411">
        <v>0</v>
      </c>
      <c r="R411">
        <v>0</v>
      </c>
      <c r="S411" t="s">
        <v>6</v>
      </c>
      <c r="T411">
        <v>138.01324299999999</v>
      </c>
      <c r="U411">
        <v>21.349399999999999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1.3389999999999999E-3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8629.3214650000009</v>
      </c>
      <c r="I412">
        <v>59213.893287999999</v>
      </c>
      <c r="J412" t="s">
        <v>3</v>
      </c>
      <c r="K412">
        <v>8615.1537110000008</v>
      </c>
      <c r="L412">
        <v>59037.523894999998</v>
      </c>
      <c r="M412" t="s">
        <v>4</v>
      </c>
      <c r="N412">
        <v>54.305573000000003</v>
      </c>
      <c r="O412">
        <v>6.1983670000000002</v>
      </c>
      <c r="P412" t="s">
        <v>5</v>
      </c>
      <c r="Q412">
        <v>0</v>
      </c>
      <c r="R412">
        <v>0</v>
      </c>
      <c r="S412" t="s">
        <v>6</v>
      </c>
      <c r="T412">
        <v>151.872804</v>
      </c>
      <c r="U412">
        <v>26.593057000000002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9409.8572459999996</v>
      </c>
      <c r="I413">
        <v>65658.853164</v>
      </c>
      <c r="J413" t="s">
        <v>3</v>
      </c>
      <c r="K413">
        <v>9394.4092189999992</v>
      </c>
      <c r="L413">
        <v>65463.332249999999</v>
      </c>
      <c r="M413" t="s">
        <v>4</v>
      </c>
      <c r="N413">
        <v>59.180984000000002</v>
      </c>
      <c r="O413">
        <v>6.4591459999999996</v>
      </c>
      <c r="P413" t="s">
        <v>5</v>
      </c>
      <c r="Q413">
        <v>0</v>
      </c>
      <c r="R413">
        <v>0</v>
      </c>
      <c r="S413" t="s">
        <v>6</v>
      </c>
      <c r="T413">
        <v>165.661767</v>
      </c>
      <c r="U413">
        <v>33.839123999999998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1.328E-3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10197.21168</v>
      </c>
      <c r="I414">
        <v>78446.109064000004</v>
      </c>
      <c r="J414" t="s">
        <v>3</v>
      </c>
      <c r="K414">
        <v>10180.474609000001</v>
      </c>
      <c r="L414">
        <v>78215.845946999994</v>
      </c>
      <c r="M414" t="s">
        <v>4</v>
      </c>
      <c r="N414">
        <v>64.123784999999998</v>
      </c>
      <c r="O414">
        <v>6.85555</v>
      </c>
      <c r="P414" t="s">
        <v>5</v>
      </c>
      <c r="Q414">
        <v>0</v>
      </c>
      <c r="R414">
        <v>0</v>
      </c>
      <c r="S414" t="s">
        <v>6</v>
      </c>
      <c r="T414">
        <v>179.413984</v>
      </c>
      <c r="U414">
        <v>37.978386999999998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1.307E-3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10992.273671999999</v>
      </c>
      <c r="I415">
        <v>101074.479547</v>
      </c>
      <c r="J415" t="s">
        <v>3</v>
      </c>
      <c r="K415">
        <v>10974.049512</v>
      </c>
      <c r="L415">
        <v>100580.24693199999</v>
      </c>
      <c r="M415" t="s">
        <v>4</v>
      </c>
      <c r="N415">
        <v>69.263023000000004</v>
      </c>
      <c r="O415">
        <v>8.4249810000000007</v>
      </c>
      <c r="P415" t="s">
        <v>5</v>
      </c>
      <c r="Q415">
        <v>0</v>
      </c>
      <c r="R415">
        <v>0</v>
      </c>
      <c r="S415" t="s">
        <v>6</v>
      </c>
      <c r="T415">
        <v>193.30522099999999</v>
      </c>
      <c r="U415">
        <v>45.421081000000001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1.3060000000000001E-3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11780.152577999999</v>
      </c>
      <c r="I416">
        <v>112885.014627</v>
      </c>
      <c r="J416" t="s">
        <v>3</v>
      </c>
      <c r="K416">
        <v>11760.635663999999</v>
      </c>
      <c r="L416">
        <v>112361.309532</v>
      </c>
      <c r="M416" t="s">
        <v>4</v>
      </c>
      <c r="N416">
        <v>74.185248999999999</v>
      </c>
      <c r="O416">
        <v>9.2445749999999993</v>
      </c>
      <c r="P416" t="s">
        <v>5</v>
      </c>
      <c r="Q416">
        <v>0</v>
      </c>
      <c r="R416">
        <v>0</v>
      </c>
      <c r="S416" t="s">
        <v>6</v>
      </c>
      <c r="T416">
        <v>207.060879</v>
      </c>
      <c r="U416">
        <v>49.610982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1.2979999999999999E-3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12568.338926</v>
      </c>
      <c r="I417">
        <v>123141.75045599999</v>
      </c>
      <c r="J417" t="s">
        <v>3</v>
      </c>
      <c r="K417">
        <v>12547.527969000001</v>
      </c>
      <c r="L417">
        <v>122582.700662</v>
      </c>
      <c r="M417" t="s">
        <v>4</v>
      </c>
      <c r="N417">
        <v>79.106759999999994</v>
      </c>
      <c r="O417">
        <v>9.4791460000000001</v>
      </c>
      <c r="P417" t="s">
        <v>5</v>
      </c>
      <c r="Q417">
        <v>0</v>
      </c>
      <c r="R417">
        <v>0</v>
      </c>
      <c r="S417" t="s">
        <v>6</v>
      </c>
      <c r="T417">
        <v>220.84501299999999</v>
      </c>
      <c r="U417">
        <v>53.220934999999997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1.294E-3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13351.462734000001</v>
      </c>
      <c r="I418">
        <v>136612.338433</v>
      </c>
      <c r="J418" t="s">
        <v>3</v>
      </c>
      <c r="K418">
        <v>13329.370684</v>
      </c>
      <c r="L418">
        <v>136015.969014</v>
      </c>
      <c r="M418" t="s">
        <v>4</v>
      </c>
      <c r="N418">
        <v>84.186001000000005</v>
      </c>
      <c r="O418">
        <v>11.76585</v>
      </c>
      <c r="P418" t="s">
        <v>5</v>
      </c>
      <c r="Q418">
        <v>0</v>
      </c>
      <c r="R418">
        <v>0</v>
      </c>
      <c r="S418" t="s">
        <v>6</v>
      </c>
      <c r="T418">
        <v>234.50559999999999</v>
      </c>
      <c r="U418">
        <v>56.882157999999997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1.2869999999999999E-3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14134.961972999999</v>
      </c>
      <c r="I419">
        <v>159422.61083200001</v>
      </c>
      <c r="J419" t="s">
        <v>3</v>
      </c>
      <c r="K419">
        <v>14111.582753999999</v>
      </c>
      <c r="L419">
        <v>158755.87612599999</v>
      </c>
      <c r="M419" t="s">
        <v>4</v>
      </c>
      <c r="N419">
        <v>89.081551000000005</v>
      </c>
      <c r="O419">
        <v>12.344407</v>
      </c>
      <c r="P419" t="s">
        <v>5</v>
      </c>
      <c r="Q419">
        <v>0</v>
      </c>
      <c r="R419">
        <v>0</v>
      </c>
      <c r="S419" t="s">
        <v>6</v>
      </c>
      <c r="T419">
        <v>248.20257000000001</v>
      </c>
      <c r="U419">
        <v>63.199019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1.2650000000000001E-3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14932.367305</v>
      </c>
      <c r="I420">
        <v>184590.80111100001</v>
      </c>
      <c r="J420" t="s">
        <v>3</v>
      </c>
      <c r="K420">
        <v>14907.679316</v>
      </c>
      <c r="L420">
        <v>183841.69266100001</v>
      </c>
      <c r="M420" t="s">
        <v>4</v>
      </c>
      <c r="N420">
        <v>94.064645999999996</v>
      </c>
      <c r="O420">
        <v>13.230563999999999</v>
      </c>
      <c r="P420" t="s">
        <v>5</v>
      </c>
      <c r="Q420">
        <v>0</v>
      </c>
      <c r="R420">
        <v>0</v>
      </c>
      <c r="S420" t="s">
        <v>6</v>
      </c>
      <c r="T420">
        <v>262.12597399999999</v>
      </c>
      <c r="U420">
        <v>71.024822999999998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1.2650000000000001E-3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15718.835897999999</v>
      </c>
      <c r="I421">
        <v>195318.84931699999</v>
      </c>
      <c r="J421" t="s">
        <v>3</v>
      </c>
      <c r="K421">
        <v>15692.854960999999</v>
      </c>
      <c r="L421">
        <v>194535.683441</v>
      </c>
      <c r="M421" t="s">
        <v>4</v>
      </c>
      <c r="N421">
        <v>98.990782999999993</v>
      </c>
      <c r="O421">
        <v>13.897179</v>
      </c>
      <c r="P421" t="s">
        <v>5</v>
      </c>
      <c r="Q421">
        <v>0</v>
      </c>
      <c r="R421">
        <v>0</v>
      </c>
      <c r="S421" t="s">
        <v>6</v>
      </c>
      <c r="T421">
        <v>275.86942399999998</v>
      </c>
      <c r="U421">
        <v>74.932969999999997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1.2650000000000001E-3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117.19982</v>
      </c>
      <c r="I422">
        <v>213.44820300000001</v>
      </c>
      <c r="J422" t="s">
        <v>3</v>
      </c>
      <c r="K422">
        <v>116.24608600000001</v>
      </c>
      <c r="L422">
        <v>210.346002</v>
      </c>
      <c r="M422" t="s">
        <v>4</v>
      </c>
      <c r="N422">
        <v>2.0918049999999999</v>
      </c>
      <c r="O422">
        <v>5.5876000000000002E-2</v>
      </c>
      <c r="P422" t="s">
        <v>5</v>
      </c>
      <c r="Q422">
        <v>32.619852999999999</v>
      </c>
      <c r="R422">
        <v>15.094851999999999</v>
      </c>
      <c r="S422" t="s">
        <v>6</v>
      </c>
      <c r="T422">
        <v>10.499563</v>
      </c>
      <c r="U422">
        <v>1.392644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6.3470000000000002E-3</v>
      </c>
      <c r="AG422">
        <v>1.7E-5</v>
      </c>
      <c r="AH422" t="s">
        <v>11</v>
      </c>
      <c r="AI422">
        <v>0.994892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231.755933</v>
      </c>
      <c r="I423">
        <v>541.53144299999997</v>
      </c>
      <c r="J423" t="s">
        <v>3</v>
      </c>
      <c r="K423">
        <v>229.86272099999999</v>
      </c>
      <c r="L423">
        <v>533.34404099999995</v>
      </c>
      <c r="M423" t="s">
        <v>4</v>
      </c>
      <c r="N423">
        <v>4.3009649999999997</v>
      </c>
      <c r="O423">
        <v>1.5529550000000001</v>
      </c>
      <c r="P423" t="s">
        <v>5</v>
      </c>
      <c r="Q423">
        <v>64.492806999999999</v>
      </c>
      <c r="R423">
        <v>39.772593000000001</v>
      </c>
      <c r="S423" t="s">
        <v>6</v>
      </c>
      <c r="T423">
        <v>20.852461000000002</v>
      </c>
      <c r="U423">
        <v>3.734451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3.748E-3</v>
      </c>
      <c r="AG423">
        <v>1.2E-5</v>
      </c>
      <c r="AH423" t="s">
        <v>11</v>
      </c>
      <c r="AI423">
        <v>0.99506799999999995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347.22107999999997</v>
      </c>
      <c r="I424">
        <v>749.16494899999998</v>
      </c>
      <c r="J424" t="s">
        <v>3</v>
      </c>
      <c r="K424">
        <v>344.39007800000002</v>
      </c>
      <c r="L424">
        <v>738.02710300000001</v>
      </c>
      <c r="M424" t="s">
        <v>4</v>
      </c>
      <c r="N424">
        <v>6.3574619999999999</v>
      </c>
      <c r="O424">
        <v>1.6155250000000001</v>
      </c>
      <c r="P424" t="s">
        <v>5</v>
      </c>
      <c r="Q424">
        <v>97.003951999999998</v>
      </c>
      <c r="R424">
        <v>72.299040000000005</v>
      </c>
      <c r="S424" t="s">
        <v>6</v>
      </c>
      <c r="T424">
        <v>31.185134000000001</v>
      </c>
      <c r="U424">
        <v>5.218572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2.862E-3</v>
      </c>
      <c r="AG424">
        <v>7.9999999999999996E-6</v>
      </c>
      <c r="AH424" t="s">
        <v>11</v>
      </c>
      <c r="AI424">
        <v>0.99510100000000001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465.03238499999998</v>
      </c>
      <c r="I425">
        <v>1596.1319940000001</v>
      </c>
      <c r="J425" t="s">
        <v>3</v>
      </c>
      <c r="K425">
        <v>461.24386700000002</v>
      </c>
      <c r="L425">
        <v>1571.30807</v>
      </c>
      <c r="M425" t="s">
        <v>4</v>
      </c>
      <c r="N425">
        <v>8.4640559999999994</v>
      </c>
      <c r="O425">
        <v>2.2761640000000001</v>
      </c>
      <c r="P425" t="s">
        <v>5</v>
      </c>
      <c r="Q425">
        <v>130.308728</v>
      </c>
      <c r="R425">
        <v>137.627554</v>
      </c>
      <c r="S425" t="s">
        <v>6</v>
      </c>
      <c r="T425">
        <v>41.913939999999997</v>
      </c>
      <c r="U425">
        <v>12.935171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2.594E-3</v>
      </c>
      <c r="AG425">
        <v>6.0000000000000002E-6</v>
      </c>
      <c r="AH425" t="s">
        <v>11</v>
      </c>
      <c r="AI425">
        <v>0.99510399999999999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580.62101399999995</v>
      </c>
      <c r="I426">
        <v>2239.7149570000001</v>
      </c>
      <c r="J426" t="s">
        <v>3</v>
      </c>
      <c r="K426">
        <v>575.89363900000001</v>
      </c>
      <c r="L426">
        <v>2204.4265420000002</v>
      </c>
      <c r="M426" t="s">
        <v>4</v>
      </c>
      <c r="N426">
        <v>10.523145</v>
      </c>
      <c r="O426">
        <v>2.6225299999999998</v>
      </c>
      <c r="P426" t="s">
        <v>5</v>
      </c>
      <c r="Q426">
        <v>163.01395199999999</v>
      </c>
      <c r="R426">
        <v>195.56965500000001</v>
      </c>
      <c r="S426" t="s">
        <v>6</v>
      </c>
      <c r="T426">
        <v>52.491985999999997</v>
      </c>
      <c r="U426">
        <v>19.048483999999998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1.977E-3</v>
      </c>
      <c r="AG426">
        <v>3.0000000000000001E-6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698.69489099999998</v>
      </c>
      <c r="I427">
        <v>2765.0066670000001</v>
      </c>
      <c r="J427" t="s">
        <v>3</v>
      </c>
      <c r="K427">
        <v>693.01315199999999</v>
      </c>
      <c r="L427">
        <v>2720.8924299999999</v>
      </c>
      <c r="M427" t="s">
        <v>4</v>
      </c>
      <c r="N427">
        <v>12.627139</v>
      </c>
      <c r="O427">
        <v>2.8013219999999999</v>
      </c>
      <c r="P427" t="s">
        <v>5</v>
      </c>
      <c r="Q427">
        <v>196.34765200000001</v>
      </c>
      <c r="R427">
        <v>257.11165</v>
      </c>
      <c r="S427" t="s">
        <v>6</v>
      </c>
      <c r="T427">
        <v>63.018388000000002</v>
      </c>
      <c r="U427">
        <v>23.061132000000001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1.684E-3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816.62990300000001</v>
      </c>
      <c r="I428">
        <v>3708.9353150000002</v>
      </c>
      <c r="J428" t="s">
        <v>3</v>
      </c>
      <c r="K428">
        <v>809.99889700000006</v>
      </c>
      <c r="L428">
        <v>3653.5995419999999</v>
      </c>
      <c r="M428" t="s">
        <v>4</v>
      </c>
      <c r="N428">
        <v>14.717074</v>
      </c>
      <c r="O428">
        <v>2.986097</v>
      </c>
      <c r="P428" t="s">
        <v>5</v>
      </c>
      <c r="Q428">
        <v>229.38138599999999</v>
      </c>
      <c r="R428">
        <v>306.60164700000001</v>
      </c>
      <c r="S428" t="s">
        <v>6</v>
      </c>
      <c r="T428">
        <v>73.488981999999993</v>
      </c>
      <c r="U428">
        <v>26.903161000000001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1.6590000000000001E-3</v>
      </c>
      <c r="AG428">
        <v>9.9999999999999995E-7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931.25361399999997</v>
      </c>
      <c r="I429">
        <v>4312.8344399999996</v>
      </c>
      <c r="J429" t="s">
        <v>3</v>
      </c>
      <c r="K429">
        <v>923.68765900000005</v>
      </c>
      <c r="L429">
        <v>4249.0810499999998</v>
      </c>
      <c r="M429" t="s">
        <v>4</v>
      </c>
      <c r="N429">
        <v>16.764296999999999</v>
      </c>
      <c r="O429">
        <v>3.137788</v>
      </c>
      <c r="P429" t="s">
        <v>5</v>
      </c>
      <c r="Q429">
        <v>262.00544100000002</v>
      </c>
      <c r="R429">
        <v>348.19069999999999</v>
      </c>
      <c r="S429" t="s">
        <v>6</v>
      </c>
      <c r="T429">
        <v>83.856245000000001</v>
      </c>
      <c r="U429">
        <v>29.836701999999999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1.565E-3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3.08</v>
      </c>
      <c r="AM429">
        <v>464.83359999999999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1047.739141</v>
      </c>
      <c r="I430">
        <v>4743.1564330000001</v>
      </c>
      <c r="J430" t="s">
        <v>3</v>
      </c>
      <c r="K430">
        <v>1039.229838</v>
      </c>
      <c r="L430">
        <v>4673.7148420000003</v>
      </c>
      <c r="M430" t="s">
        <v>4</v>
      </c>
      <c r="N430">
        <v>18.841251</v>
      </c>
      <c r="O430">
        <v>3.2772540000000001</v>
      </c>
      <c r="P430" t="s">
        <v>5</v>
      </c>
      <c r="Q430">
        <v>295.05291</v>
      </c>
      <c r="R430">
        <v>406.10013099999998</v>
      </c>
      <c r="S430" t="s">
        <v>6</v>
      </c>
      <c r="T430">
        <v>94.444849000000005</v>
      </c>
      <c r="U430">
        <v>33.214362000000001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1.451E-3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3.08</v>
      </c>
      <c r="AM430">
        <v>464.83359999999999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1166.020037</v>
      </c>
      <c r="I431">
        <v>6090.4654220000002</v>
      </c>
      <c r="J431" t="s">
        <v>3</v>
      </c>
      <c r="K431">
        <v>1156.551481</v>
      </c>
      <c r="L431">
        <v>6003.9221299999999</v>
      </c>
      <c r="M431" t="s">
        <v>4</v>
      </c>
      <c r="N431">
        <v>20.946847000000002</v>
      </c>
      <c r="O431">
        <v>3.5564960000000001</v>
      </c>
      <c r="P431" t="s">
        <v>5</v>
      </c>
      <c r="Q431">
        <v>328.78804100000002</v>
      </c>
      <c r="R431">
        <v>515.51482999999996</v>
      </c>
      <c r="S431" t="s">
        <v>6</v>
      </c>
      <c r="T431">
        <v>105.00702200000001</v>
      </c>
      <c r="U431">
        <v>39.542563999999999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1.3680000000000001E-3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3.08</v>
      </c>
      <c r="AM431">
        <v>464.83359999999999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1281.5860339999999</v>
      </c>
      <c r="I432">
        <v>6473.2657200000003</v>
      </c>
      <c r="J432" t="s">
        <v>3</v>
      </c>
      <c r="K432">
        <v>1271.18371</v>
      </c>
      <c r="L432">
        <v>6382.670658</v>
      </c>
      <c r="M432" t="s">
        <v>4</v>
      </c>
      <c r="N432">
        <v>22.993976</v>
      </c>
      <c r="O432">
        <v>3.622741</v>
      </c>
      <c r="P432" t="s">
        <v>5</v>
      </c>
      <c r="Q432">
        <v>361.852236</v>
      </c>
      <c r="R432">
        <v>597.34432600000002</v>
      </c>
      <c r="S432" t="s">
        <v>6</v>
      </c>
      <c r="T432">
        <v>115.40537500000001</v>
      </c>
      <c r="U432">
        <v>41.902382000000003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1.354E-3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3.64</v>
      </c>
      <c r="AM432">
        <v>476.75040000000001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1399.5603699999999</v>
      </c>
      <c r="I433">
        <v>7144.1444350000002</v>
      </c>
      <c r="J433" t="s">
        <v>3</v>
      </c>
      <c r="K433">
        <v>1388.1962309999999</v>
      </c>
      <c r="L433">
        <v>7045.1966949999996</v>
      </c>
      <c r="M433" t="s">
        <v>4</v>
      </c>
      <c r="N433">
        <v>25.10764</v>
      </c>
      <c r="O433">
        <v>3.7766500000000001</v>
      </c>
      <c r="P433" t="s">
        <v>5</v>
      </c>
      <c r="Q433">
        <v>395.59555699999999</v>
      </c>
      <c r="R433">
        <v>705.72425899999996</v>
      </c>
      <c r="S433" t="s">
        <v>6</v>
      </c>
      <c r="T433">
        <v>125.995144</v>
      </c>
      <c r="U433">
        <v>45.488900999999998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1.3420000000000001E-3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3.64</v>
      </c>
      <c r="AM433">
        <v>476.75040000000001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1517.7155729999999</v>
      </c>
      <c r="I434">
        <v>8475.9054269999997</v>
      </c>
      <c r="J434" t="s">
        <v>3</v>
      </c>
      <c r="K434">
        <v>1505.397457</v>
      </c>
      <c r="L434">
        <v>8358.1801259999993</v>
      </c>
      <c r="M434" t="s">
        <v>4</v>
      </c>
      <c r="N434">
        <v>27.198089</v>
      </c>
      <c r="O434">
        <v>4.1272609999999998</v>
      </c>
      <c r="P434" t="s">
        <v>5</v>
      </c>
      <c r="Q434">
        <v>429.56488300000001</v>
      </c>
      <c r="R434">
        <v>863.28024900000003</v>
      </c>
      <c r="S434" t="s">
        <v>6</v>
      </c>
      <c r="T434">
        <v>136.82169400000001</v>
      </c>
      <c r="U434">
        <v>55.910136999999999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1.341E-3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3.64</v>
      </c>
      <c r="AM434">
        <v>476.75040000000001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1632.296601</v>
      </c>
      <c r="I435">
        <v>8790.4456250000003</v>
      </c>
      <c r="J435" t="s">
        <v>3</v>
      </c>
      <c r="K435">
        <v>1619.0489500000001</v>
      </c>
      <c r="L435">
        <v>8667.9462930000009</v>
      </c>
      <c r="M435" t="s">
        <v>4</v>
      </c>
      <c r="N435">
        <v>29.238755000000001</v>
      </c>
      <c r="O435">
        <v>4.2404140000000003</v>
      </c>
      <c r="P435" t="s">
        <v>5</v>
      </c>
      <c r="Q435">
        <v>462.27800500000001</v>
      </c>
      <c r="R435">
        <v>933.31053599999996</v>
      </c>
      <c r="S435" t="s">
        <v>6</v>
      </c>
      <c r="T435">
        <v>147.10212999999999</v>
      </c>
      <c r="U435">
        <v>57.667186999999998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1.341E-3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4.32</v>
      </c>
      <c r="AM435">
        <v>494.45760000000001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1746.565059</v>
      </c>
      <c r="I436">
        <v>9026.9174810000004</v>
      </c>
      <c r="J436" t="s">
        <v>3</v>
      </c>
      <c r="K436">
        <v>1732.389999</v>
      </c>
      <c r="L436">
        <v>8902.7402739999998</v>
      </c>
      <c r="M436" t="s">
        <v>4</v>
      </c>
      <c r="N436">
        <v>31.271021999999999</v>
      </c>
      <c r="O436">
        <v>4.2617859999999999</v>
      </c>
      <c r="P436" t="s">
        <v>5</v>
      </c>
      <c r="Q436">
        <v>494.86213099999998</v>
      </c>
      <c r="R436">
        <v>970.50989500000003</v>
      </c>
      <c r="S436" t="s">
        <v>6</v>
      </c>
      <c r="T436">
        <v>157.30902900000001</v>
      </c>
      <c r="U436">
        <v>57.929805000000002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1.297E-3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4.32</v>
      </c>
      <c r="AM436">
        <v>494.45760000000001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1861.1109449999999</v>
      </c>
      <c r="I437">
        <v>8997.8290280000001</v>
      </c>
      <c r="J437" t="s">
        <v>3</v>
      </c>
      <c r="K437">
        <v>1846.0134009999999</v>
      </c>
      <c r="L437">
        <v>8873.9863370000003</v>
      </c>
      <c r="M437" t="s">
        <v>4</v>
      </c>
      <c r="N437">
        <v>33.295681999999999</v>
      </c>
      <c r="O437">
        <v>4.28437</v>
      </c>
      <c r="P437" t="s">
        <v>5</v>
      </c>
      <c r="Q437">
        <v>527.53760499999999</v>
      </c>
      <c r="R437">
        <v>1001.693951</v>
      </c>
      <c r="S437" t="s">
        <v>6</v>
      </c>
      <c r="T437">
        <v>167.49419</v>
      </c>
      <c r="U437">
        <v>58.00217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1.284E-3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4.32</v>
      </c>
      <c r="AM437">
        <v>494.45760000000001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1976.5294220000001</v>
      </c>
      <c r="I438">
        <v>8908.4388720000006</v>
      </c>
      <c r="J438" t="s">
        <v>3</v>
      </c>
      <c r="K438">
        <v>1960.4958349999999</v>
      </c>
      <c r="L438">
        <v>8786.9213029999992</v>
      </c>
      <c r="M438" t="s">
        <v>4</v>
      </c>
      <c r="N438">
        <v>35.351297000000002</v>
      </c>
      <c r="O438">
        <v>4.2654639999999997</v>
      </c>
      <c r="P438" t="s">
        <v>5</v>
      </c>
      <c r="Q438">
        <v>560.33126800000002</v>
      </c>
      <c r="R438">
        <v>1014.124905</v>
      </c>
      <c r="S438" t="s">
        <v>6</v>
      </c>
      <c r="T438">
        <v>178.03170800000001</v>
      </c>
      <c r="U438">
        <v>60.596639000000003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1.2700000000000001E-3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4.32</v>
      </c>
      <c r="AM438">
        <v>494.45760000000001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2092.0323749999998</v>
      </c>
      <c r="I439">
        <v>9145.4417049999993</v>
      </c>
      <c r="J439" t="s">
        <v>3</v>
      </c>
      <c r="K439">
        <v>2075.0593549999999</v>
      </c>
      <c r="L439">
        <v>9020.8920969999999</v>
      </c>
      <c r="M439" t="s">
        <v>4</v>
      </c>
      <c r="N439">
        <v>37.406497999999999</v>
      </c>
      <c r="O439">
        <v>4.327534</v>
      </c>
      <c r="P439" t="s">
        <v>5</v>
      </c>
      <c r="Q439">
        <v>593.11349900000005</v>
      </c>
      <c r="R439">
        <v>1061.960331</v>
      </c>
      <c r="S439" t="s">
        <v>6</v>
      </c>
      <c r="T439">
        <v>188.34878699999999</v>
      </c>
      <c r="U439">
        <v>62.124113000000001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1.2700000000000001E-3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4.32</v>
      </c>
      <c r="AM439">
        <v>494.45760000000001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2206.3189200000002</v>
      </c>
      <c r="I440">
        <v>9300.7912250000008</v>
      </c>
      <c r="J440" t="s">
        <v>3</v>
      </c>
      <c r="K440">
        <v>2188.420286</v>
      </c>
      <c r="L440">
        <v>9174.3577480000004</v>
      </c>
      <c r="M440" t="s">
        <v>4</v>
      </c>
      <c r="N440">
        <v>39.436490999999997</v>
      </c>
      <c r="O440">
        <v>4.3794829999999996</v>
      </c>
      <c r="P440" t="s">
        <v>5</v>
      </c>
      <c r="Q440">
        <v>625.33284100000003</v>
      </c>
      <c r="R440">
        <v>1091.1832300000001</v>
      </c>
      <c r="S440" t="s">
        <v>6</v>
      </c>
      <c r="T440">
        <v>198.54965300000001</v>
      </c>
      <c r="U440">
        <v>63.341576000000003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1.2700000000000001E-3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4.32</v>
      </c>
      <c r="AM440">
        <v>494.45760000000001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2323.961178</v>
      </c>
      <c r="I441">
        <v>10368.772290999999</v>
      </c>
      <c r="J441" t="s">
        <v>3</v>
      </c>
      <c r="K441">
        <v>2305.1140610000002</v>
      </c>
      <c r="L441">
        <v>10227.660161</v>
      </c>
      <c r="M441" t="s">
        <v>4</v>
      </c>
      <c r="N441">
        <v>41.523139999999998</v>
      </c>
      <c r="O441">
        <v>4.6841549999999996</v>
      </c>
      <c r="P441" t="s">
        <v>5</v>
      </c>
      <c r="Q441">
        <v>658.75270899999998</v>
      </c>
      <c r="R441">
        <v>1178.2300580000001</v>
      </c>
      <c r="S441" t="s">
        <v>6</v>
      </c>
      <c r="T441">
        <v>209.026847</v>
      </c>
      <c r="U441">
        <v>70.152505000000005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1.2639999999999999E-3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4.32</v>
      </c>
      <c r="AM441">
        <v>494.45760000000001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91.276138000000003</v>
      </c>
      <c r="I442">
        <v>10.202361</v>
      </c>
      <c r="J442" t="s">
        <v>3</v>
      </c>
      <c r="K442">
        <v>90.363579999999999</v>
      </c>
      <c r="L442">
        <v>10.096655999999999</v>
      </c>
      <c r="M442" t="s">
        <v>4</v>
      </c>
      <c r="N442">
        <v>2.0162719999999998</v>
      </c>
      <c r="O442">
        <v>2.931E-3</v>
      </c>
      <c r="P442" t="s">
        <v>5</v>
      </c>
      <c r="Q442">
        <v>0</v>
      </c>
      <c r="R442">
        <v>0</v>
      </c>
      <c r="S442" t="s">
        <v>6</v>
      </c>
      <c r="T442">
        <v>10.205995</v>
      </c>
      <c r="U442">
        <v>5.8513999999999997E-2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6.4070000000000004E-3</v>
      </c>
      <c r="AG442">
        <v>1.8E-5</v>
      </c>
      <c r="AH442" t="s">
        <v>11</v>
      </c>
      <c r="AI442">
        <v>0.99494000000000005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182.47574399999999</v>
      </c>
      <c r="I443">
        <v>27.750629</v>
      </c>
      <c r="J443" t="s">
        <v>3</v>
      </c>
      <c r="K443">
        <v>180.64787200000001</v>
      </c>
      <c r="L443">
        <v>27.370394000000001</v>
      </c>
      <c r="M443" t="s">
        <v>4</v>
      </c>
      <c r="N443">
        <v>4.0375870000000003</v>
      </c>
      <c r="O443">
        <v>1.0512000000000001E-2</v>
      </c>
      <c r="P443" t="s">
        <v>5</v>
      </c>
      <c r="Q443">
        <v>0</v>
      </c>
      <c r="R443">
        <v>0</v>
      </c>
      <c r="S443" t="s">
        <v>6</v>
      </c>
      <c r="T443">
        <v>20.428958999999999</v>
      </c>
      <c r="U443">
        <v>0.20142399999999999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3.5569999999999998E-3</v>
      </c>
      <c r="AG443">
        <v>1.0000000000000001E-5</v>
      </c>
      <c r="AH443" t="s">
        <v>11</v>
      </c>
      <c r="AI443">
        <v>0.99508099999999999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273.71479299999999</v>
      </c>
      <c r="I444">
        <v>48.911768000000002</v>
      </c>
      <c r="J444" t="s">
        <v>3</v>
      </c>
      <c r="K444">
        <v>270.97546299999999</v>
      </c>
      <c r="L444">
        <v>48.185957999999999</v>
      </c>
      <c r="M444" t="s">
        <v>4</v>
      </c>
      <c r="N444">
        <v>6.0498380000000003</v>
      </c>
      <c r="O444">
        <v>1.9980000000000001E-2</v>
      </c>
      <c r="P444" t="s">
        <v>5</v>
      </c>
      <c r="Q444">
        <v>0</v>
      </c>
      <c r="R444">
        <v>0</v>
      </c>
      <c r="S444" t="s">
        <v>6</v>
      </c>
      <c r="T444">
        <v>30.761652999999999</v>
      </c>
      <c r="U444">
        <v>1.8018700000000001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2.392E-3</v>
      </c>
      <c r="AG444">
        <v>3.9999999999999998E-6</v>
      </c>
      <c r="AH444" t="s">
        <v>11</v>
      </c>
      <c r="AI444">
        <v>0.99509099999999995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364.295706</v>
      </c>
      <c r="I445">
        <v>75.361215999999999</v>
      </c>
      <c r="J445" t="s">
        <v>3</v>
      </c>
      <c r="K445">
        <v>360.64355799999998</v>
      </c>
      <c r="L445">
        <v>74.085323000000002</v>
      </c>
      <c r="M445" t="s">
        <v>4</v>
      </c>
      <c r="N445">
        <v>8.0625129999999992</v>
      </c>
      <c r="O445">
        <v>3.2771000000000002E-2</v>
      </c>
      <c r="P445" t="s">
        <v>5</v>
      </c>
      <c r="Q445">
        <v>0</v>
      </c>
      <c r="R445">
        <v>0</v>
      </c>
      <c r="S445" t="s">
        <v>6</v>
      </c>
      <c r="T445">
        <v>40.945256000000001</v>
      </c>
      <c r="U445">
        <v>2.2043569999999999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1.91E-3</v>
      </c>
      <c r="AG445">
        <v>1.9999999999999999E-6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455.95420200000001</v>
      </c>
      <c r="I446">
        <v>112.263594</v>
      </c>
      <c r="J446" t="s">
        <v>3</v>
      </c>
      <c r="K446">
        <v>451.38403099999999</v>
      </c>
      <c r="L446">
        <v>110.329337</v>
      </c>
      <c r="M446" t="s">
        <v>4</v>
      </c>
      <c r="N446">
        <v>10.268043</v>
      </c>
      <c r="O446">
        <v>1.691651</v>
      </c>
      <c r="P446" t="s">
        <v>5</v>
      </c>
      <c r="Q446">
        <v>0</v>
      </c>
      <c r="R446">
        <v>0</v>
      </c>
      <c r="S446" t="s">
        <v>6</v>
      </c>
      <c r="T446">
        <v>51.396799999999999</v>
      </c>
      <c r="U446">
        <v>4.8678379999999999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1.823E-3</v>
      </c>
      <c r="AG446">
        <v>1.9999999999999999E-6</v>
      </c>
      <c r="AH446" t="s">
        <v>11</v>
      </c>
      <c r="AI446">
        <v>0.99510900000000002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547.46936100000005</v>
      </c>
      <c r="I447">
        <v>145.00170499999999</v>
      </c>
      <c r="J447" t="s">
        <v>3</v>
      </c>
      <c r="K447">
        <v>541.980907</v>
      </c>
      <c r="L447">
        <v>142.45348300000001</v>
      </c>
      <c r="M447" t="s">
        <v>4</v>
      </c>
      <c r="N447">
        <v>12.296004999999999</v>
      </c>
      <c r="O447">
        <v>1.7135629999999999</v>
      </c>
      <c r="P447" t="s">
        <v>5</v>
      </c>
      <c r="Q447">
        <v>0</v>
      </c>
      <c r="R447">
        <v>0</v>
      </c>
      <c r="S447" t="s">
        <v>6</v>
      </c>
      <c r="T447">
        <v>61.804523000000003</v>
      </c>
      <c r="U447">
        <v>6.4303710000000001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1.719E-3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638.98575800000003</v>
      </c>
      <c r="I448">
        <v>173.322158</v>
      </c>
      <c r="J448" t="s">
        <v>3</v>
      </c>
      <c r="K448">
        <v>632.57653900000003</v>
      </c>
      <c r="L448">
        <v>170.197137</v>
      </c>
      <c r="M448" t="s">
        <v>4</v>
      </c>
      <c r="N448">
        <v>14.326776000000001</v>
      </c>
      <c r="O448">
        <v>1.6983950000000001</v>
      </c>
      <c r="P448" t="s">
        <v>5</v>
      </c>
      <c r="Q448">
        <v>0</v>
      </c>
      <c r="R448">
        <v>0</v>
      </c>
      <c r="S448" t="s">
        <v>6</v>
      </c>
      <c r="T448">
        <v>72.073680999999993</v>
      </c>
      <c r="U448">
        <v>6.7503209999999996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1.47E-3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730.63897399999996</v>
      </c>
      <c r="I449">
        <v>192.49371099999999</v>
      </c>
      <c r="J449" t="s">
        <v>3</v>
      </c>
      <c r="K449">
        <v>723.30980199999999</v>
      </c>
      <c r="L449">
        <v>188.91648699999999</v>
      </c>
      <c r="M449" t="s">
        <v>4</v>
      </c>
      <c r="N449">
        <v>16.357607000000002</v>
      </c>
      <c r="O449">
        <v>1.6780040000000001</v>
      </c>
      <c r="P449" t="s">
        <v>5</v>
      </c>
      <c r="Q449">
        <v>0</v>
      </c>
      <c r="R449">
        <v>0</v>
      </c>
      <c r="S449" t="s">
        <v>6</v>
      </c>
      <c r="T449">
        <v>82.333217000000005</v>
      </c>
      <c r="U449">
        <v>7.0533299999999999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1.3669999999999999E-3</v>
      </c>
      <c r="AG449">
        <v>0</v>
      </c>
      <c r="AH449" t="s">
        <v>11</v>
      </c>
      <c r="AI449">
        <v>0.99511099999999997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822.13913400000001</v>
      </c>
      <c r="I450">
        <v>216.24161799999999</v>
      </c>
      <c r="J450" t="s">
        <v>3</v>
      </c>
      <c r="K450">
        <v>813.88978099999997</v>
      </c>
      <c r="L450">
        <v>212.19621599999999</v>
      </c>
      <c r="M450" t="s">
        <v>4</v>
      </c>
      <c r="N450">
        <v>18.389531999999999</v>
      </c>
      <c r="O450">
        <v>1.6702699999999999</v>
      </c>
      <c r="P450" t="s">
        <v>5</v>
      </c>
      <c r="Q450">
        <v>0</v>
      </c>
      <c r="R450">
        <v>0</v>
      </c>
      <c r="S450" t="s">
        <v>6</v>
      </c>
      <c r="T450">
        <v>92.754842999999994</v>
      </c>
      <c r="U450">
        <v>8.173114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1.3389999999999999E-3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914.065968</v>
      </c>
      <c r="I451">
        <v>250.085824</v>
      </c>
      <c r="J451" t="s">
        <v>3</v>
      </c>
      <c r="K451">
        <v>904.894904</v>
      </c>
      <c r="L451">
        <v>245.38359500000001</v>
      </c>
      <c r="M451" t="s">
        <v>4</v>
      </c>
      <c r="N451">
        <v>20.423938</v>
      </c>
      <c r="O451">
        <v>1.658406</v>
      </c>
      <c r="P451" t="s">
        <v>5</v>
      </c>
      <c r="Q451">
        <v>0</v>
      </c>
      <c r="R451">
        <v>0</v>
      </c>
      <c r="S451" t="s">
        <v>6</v>
      </c>
      <c r="T451">
        <v>103.02680700000001</v>
      </c>
      <c r="U451">
        <v>8.6853680000000004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1.333E-3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1005.6145760000001</v>
      </c>
      <c r="I452">
        <v>277.48701599999998</v>
      </c>
      <c r="J452" t="s">
        <v>3</v>
      </c>
      <c r="K452">
        <v>995.52187700000002</v>
      </c>
      <c r="L452">
        <v>272.18420300000002</v>
      </c>
      <c r="M452" t="s">
        <v>4</v>
      </c>
      <c r="N452">
        <v>22.45655</v>
      </c>
      <c r="O452">
        <v>1.6422000000000001</v>
      </c>
      <c r="P452" t="s">
        <v>5</v>
      </c>
      <c r="Q452">
        <v>0</v>
      </c>
      <c r="R452">
        <v>0</v>
      </c>
      <c r="S452" t="s">
        <v>6</v>
      </c>
      <c r="T452">
        <v>113.294037</v>
      </c>
      <c r="U452">
        <v>9.1573010000000004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1.3309999999999999E-3</v>
      </c>
      <c r="AG452">
        <v>0</v>
      </c>
      <c r="AH452" t="s">
        <v>11</v>
      </c>
      <c r="AI452">
        <v>0.99511300000000003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1097.569831</v>
      </c>
      <c r="I453">
        <v>314.88053300000001</v>
      </c>
      <c r="J453" t="s">
        <v>3</v>
      </c>
      <c r="K453">
        <v>1086.555871</v>
      </c>
      <c r="L453">
        <v>308.90986600000002</v>
      </c>
      <c r="M453" t="s">
        <v>4</v>
      </c>
      <c r="N453">
        <v>24.489616000000002</v>
      </c>
      <c r="O453">
        <v>1.6592789999999999</v>
      </c>
      <c r="P453" t="s">
        <v>5</v>
      </c>
      <c r="Q453">
        <v>0</v>
      </c>
      <c r="R453">
        <v>0</v>
      </c>
      <c r="S453" t="s">
        <v>6</v>
      </c>
      <c r="T453">
        <v>123.56264299999999</v>
      </c>
      <c r="U453">
        <v>9.7428089999999994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1189.254156</v>
      </c>
      <c r="I454">
        <v>342.06229200000001</v>
      </c>
      <c r="J454" t="s">
        <v>3</v>
      </c>
      <c r="K454">
        <v>1177.3172509999999</v>
      </c>
      <c r="L454">
        <v>335.62014199999999</v>
      </c>
      <c r="M454" t="s">
        <v>4</v>
      </c>
      <c r="N454">
        <v>26.524497</v>
      </c>
      <c r="O454">
        <v>1.676685</v>
      </c>
      <c r="P454" t="s">
        <v>5</v>
      </c>
      <c r="Q454">
        <v>0</v>
      </c>
      <c r="R454">
        <v>0</v>
      </c>
      <c r="S454" t="s">
        <v>6</v>
      </c>
      <c r="T454">
        <v>133.83932799999999</v>
      </c>
      <c r="U454">
        <v>10.258763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1.2930000000000001E-3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1281.3159920000001</v>
      </c>
      <c r="I455">
        <v>375.18472700000001</v>
      </c>
      <c r="J455" t="s">
        <v>3</v>
      </c>
      <c r="K455">
        <v>1268.454166</v>
      </c>
      <c r="L455">
        <v>368.16845799999999</v>
      </c>
      <c r="M455" t="s">
        <v>4</v>
      </c>
      <c r="N455">
        <v>28.566962</v>
      </c>
      <c r="O455">
        <v>1.689616</v>
      </c>
      <c r="P455" t="s">
        <v>5</v>
      </c>
      <c r="Q455">
        <v>0</v>
      </c>
      <c r="R455">
        <v>0</v>
      </c>
      <c r="S455" t="s">
        <v>6</v>
      </c>
      <c r="T455">
        <v>144.157918</v>
      </c>
      <c r="U455">
        <v>10.753560999999999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1.292E-3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1373.6926390000001</v>
      </c>
      <c r="I456">
        <v>409.33248900000001</v>
      </c>
      <c r="J456" t="s">
        <v>3</v>
      </c>
      <c r="K456">
        <v>1359.9064060000001</v>
      </c>
      <c r="L456">
        <v>401.74368700000002</v>
      </c>
      <c r="M456" t="s">
        <v>4</v>
      </c>
      <c r="N456">
        <v>30.610817999999998</v>
      </c>
      <c r="O456">
        <v>1.695729</v>
      </c>
      <c r="P456" t="s">
        <v>5</v>
      </c>
      <c r="Q456">
        <v>0</v>
      </c>
      <c r="R456">
        <v>0</v>
      </c>
      <c r="S456" t="s">
        <v>6</v>
      </c>
      <c r="T456">
        <v>154.70907700000001</v>
      </c>
      <c r="U456">
        <v>13.390807000000001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1.2849999999999999E-3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1465.3517830000001</v>
      </c>
      <c r="I457">
        <v>439.93142</v>
      </c>
      <c r="J457" t="s">
        <v>3</v>
      </c>
      <c r="K457">
        <v>1450.640901</v>
      </c>
      <c r="L457">
        <v>431.704769</v>
      </c>
      <c r="M457" t="s">
        <v>4</v>
      </c>
      <c r="N457">
        <v>32.647714999999998</v>
      </c>
      <c r="O457">
        <v>1.7075389999999999</v>
      </c>
      <c r="P457" t="s">
        <v>5</v>
      </c>
      <c r="Q457">
        <v>0</v>
      </c>
      <c r="R457">
        <v>0</v>
      </c>
      <c r="S457" t="s">
        <v>6</v>
      </c>
      <c r="T457">
        <v>165.01107400000001</v>
      </c>
      <c r="U457">
        <v>14.081478000000001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1.271E-3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1557.2462499999999</v>
      </c>
      <c r="I458">
        <v>462.693894</v>
      </c>
      <c r="J458" t="s">
        <v>3</v>
      </c>
      <c r="K458">
        <v>1541.6144979999999</v>
      </c>
      <c r="L458">
        <v>453.97813400000001</v>
      </c>
      <c r="M458" t="s">
        <v>4</v>
      </c>
      <c r="N458">
        <v>34.679729999999999</v>
      </c>
      <c r="O458">
        <v>1.722925</v>
      </c>
      <c r="P458" t="s">
        <v>5</v>
      </c>
      <c r="Q458">
        <v>0</v>
      </c>
      <c r="R458">
        <v>0</v>
      </c>
      <c r="S458" t="s">
        <v>6</v>
      </c>
      <c r="T458">
        <v>175.279143</v>
      </c>
      <c r="U458">
        <v>14.498089999999999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1.2689999999999999E-3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1648.9508989999999</v>
      </c>
      <c r="I459">
        <v>511.70584000000002</v>
      </c>
      <c r="J459" t="s">
        <v>3</v>
      </c>
      <c r="K459">
        <v>1632.399514</v>
      </c>
      <c r="L459">
        <v>501.93855300000001</v>
      </c>
      <c r="M459" t="s">
        <v>4</v>
      </c>
      <c r="N459">
        <v>36.710262</v>
      </c>
      <c r="O459">
        <v>1.755903</v>
      </c>
      <c r="P459" t="s">
        <v>5</v>
      </c>
      <c r="Q459">
        <v>0</v>
      </c>
      <c r="R459">
        <v>0</v>
      </c>
      <c r="S459" t="s">
        <v>6</v>
      </c>
      <c r="T459">
        <v>185.54249300000001</v>
      </c>
      <c r="U459">
        <v>15.023082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1.2689999999999999E-3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1740.1976589999999</v>
      </c>
      <c r="I460">
        <v>560.22752100000002</v>
      </c>
      <c r="J460" t="s">
        <v>3</v>
      </c>
      <c r="K460">
        <v>1722.728787</v>
      </c>
      <c r="L460">
        <v>549.40894000000003</v>
      </c>
      <c r="M460" t="s">
        <v>4</v>
      </c>
      <c r="N460">
        <v>38.736341000000003</v>
      </c>
      <c r="O460">
        <v>1.786313</v>
      </c>
      <c r="P460" t="s">
        <v>5</v>
      </c>
      <c r="Q460">
        <v>0</v>
      </c>
      <c r="R460">
        <v>0</v>
      </c>
      <c r="S460" t="s">
        <v>6</v>
      </c>
      <c r="T460">
        <v>195.958786</v>
      </c>
      <c r="U460">
        <v>17.013282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1831.1904340000001</v>
      </c>
      <c r="I461">
        <v>594.21832700000004</v>
      </c>
      <c r="J461" t="s">
        <v>3</v>
      </c>
      <c r="K461">
        <v>1812.806243</v>
      </c>
      <c r="L461">
        <v>582.67570799999999</v>
      </c>
      <c r="M461" t="s">
        <v>4</v>
      </c>
      <c r="N461">
        <v>40.757474999999999</v>
      </c>
      <c r="O461">
        <v>1.810311</v>
      </c>
      <c r="P461" t="s">
        <v>5</v>
      </c>
      <c r="Q461">
        <v>0</v>
      </c>
      <c r="R461">
        <v>0</v>
      </c>
      <c r="S461" t="s">
        <v>6</v>
      </c>
      <c r="T461">
        <v>206.16620399999999</v>
      </c>
      <c r="U461">
        <v>17.216353999999999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1.266E-3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153.613471</v>
      </c>
      <c r="I462">
        <v>18.831827000000001</v>
      </c>
      <c r="J462" t="s">
        <v>3</v>
      </c>
      <c r="K462">
        <v>152.61522099999999</v>
      </c>
      <c r="L462">
        <v>18.669131</v>
      </c>
      <c r="M462" t="s">
        <v>4</v>
      </c>
      <c r="N462">
        <v>2.1779099999999998</v>
      </c>
      <c r="O462">
        <v>2.5609999999999999E-3</v>
      </c>
      <c r="P462" t="s">
        <v>5</v>
      </c>
      <c r="Q462">
        <v>57.213908000000004</v>
      </c>
      <c r="R462">
        <v>3.1263320000000001</v>
      </c>
      <c r="S462" t="s">
        <v>6</v>
      </c>
      <c r="T462">
        <v>10.11425</v>
      </c>
      <c r="U462">
        <v>5.0972999999999997E-2</v>
      </c>
      <c r="V462" t="s">
        <v>7</v>
      </c>
      <c r="W462">
        <v>9.5672219999999992</v>
      </c>
      <c r="X462">
        <v>4.5455000000000002E-2</v>
      </c>
      <c r="Y462" t="s">
        <v>8</v>
      </c>
      <c r="Z462">
        <v>11.165069000000001</v>
      </c>
      <c r="AA462">
        <v>1.0744469999999999</v>
      </c>
      <c r="AB462" t="s">
        <v>9</v>
      </c>
      <c r="AC462">
        <v>75.510311999999999</v>
      </c>
      <c r="AD462">
        <v>8.1613039999999994</v>
      </c>
      <c r="AE462" t="s">
        <v>10</v>
      </c>
      <c r="AF462">
        <v>5.6020000000000002E-3</v>
      </c>
      <c r="AG462">
        <v>1.5999999999999999E-5</v>
      </c>
      <c r="AH462" t="s">
        <v>11</v>
      </c>
      <c r="AI462">
        <v>0.99481200000000003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307.04368699999998</v>
      </c>
      <c r="I463">
        <v>64.506030999999993</v>
      </c>
      <c r="J463" t="s">
        <v>3</v>
      </c>
      <c r="K463">
        <v>305.04769399999998</v>
      </c>
      <c r="L463">
        <v>63.820543000000001</v>
      </c>
      <c r="M463" t="s">
        <v>4</v>
      </c>
      <c r="N463">
        <v>4.3602350000000003</v>
      </c>
      <c r="O463">
        <v>1.1283E-2</v>
      </c>
      <c r="P463" t="s">
        <v>5</v>
      </c>
      <c r="Q463">
        <v>114.49233700000001</v>
      </c>
      <c r="R463">
        <v>11.856047</v>
      </c>
      <c r="S463" t="s">
        <v>6</v>
      </c>
      <c r="T463">
        <v>20.288961</v>
      </c>
      <c r="U463">
        <v>0.33643400000000001</v>
      </c>
      <c r="V463" t="s">
        <v>7</v>
      </c>
      <c r="W463">
        <v>19.149853</v>
      </c>
      <c r="X463">
        <v>0.19312099999999999</v>
      </c>
      <c r="Y463" t="s">
        <v>8</v>
      </c>
      <c r="Z463">
        <v>22.305821000000002</v>
      </c>
      <c r="AA463">
        <v>3.7099570000000002</v>
      </c>
      <c r="AB463" t="s">
        <v>9</v>
      </c>
      <c r="AC463">
        <v>150.73392799999999</v>
      </c>
      <c r="AD463">
        <v>20.079066999999998</v>
      </c>
      <c r="AE463" t="s">
        <v>10</v>
      </c>
      <c r="AF463">
        <v>3.4970000000000001E-3</v>
      </c>
      <c r="AG463">
        <v>1.0000000000000001E-5</v>
      </c>
      <c r="AH463" t="s">
        <v>11</v>
      </c>
      <c r="AI463">
        <v>0.99507299999999999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460.421964</v>
      </c>
      <c r="I464">
        <v>133.48351</v>
      </c>
      <c r="J464" t="s">
        <v>3</v>
      </c>
      <c r="K464">
        <v>457.43150000000003</v>
      </c>
      <c r="L464">
        <v>132.10724500000001</v>
      </c>
      <c r="M464" t="s">
        <v>4</v>
      </c>
      <c r="N464">
        <v>6.5368959999999996</v>
      </c>
      <c r="O464">
        <v>2.231E-2</v>
      </c>
      <c r="P464" t="s">
        <v>5</v>
      </c>
      <c r="Q464">
        <v>171.88218599999999</v>
      </c>
      <c r="R464">
        <v>25.543873000000001</v>
      </c>
      <c r="S464" t="s">
        <v>6</v>
      </c>
      <c r="T464">
        <v>30.392724999999999</v>
      </c>
      <c r="U464">
        <v>0.57803400000000005</v>
      </c>
      <c r="V464" t="s">
        <v>7</v>
      </c>
      <c r="W464">
        <v>28.70327</v>
      </c>
      <c r="X464">
        <v>0.387353</v>
      </c>
      <c r="Y464" t="s">
        <v>8</v>
      </c>
      <c r="Z464">
        <v>33.542554000000003</v>
      </c>
      <c r="AA464">
        <v>7.7959079999999998</v>
      </c>
      <c r="AB464" t="s">
        <v>9</v>
      </c>
      <c r="AC464">
        <v>225.80535399999999</v>
      </c>
      <c r="AD464">
        <v>37.581972</v>
      </c>
      <c r="AE464" t="s">
        <v>10</v>
      </c>
      <c r="AF464">
        <v>2.555E-3</v>
      </c>
      <c r="AG464">
        <v>6.9999999999999999E-6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613.47775200000001</v>
      </c>
      <c r="I465">
        <v>226.421908</v>
      </c>
      <c r="J465" t="s">
        <v>3</v>
      </c>
      <c r="K465">
        <v>609.49507300000005</v>
      </c>
      <c r="L465">
        <v>223.99220800000001</v>
      </c>
      <c r="M465" t="s">
        <v>4</v>
      </c>
      <c r="N465">
        <v>8.7065649999999994</v>
      </c>
      <c r="O465">
        <v>3.7740000000000003E-2</v>
      </c>
      <c r="P465" t="s">
        <v>5</v>
      </c>
      <c r="Q465">
        <v>229.019217</v>
      </c>
      <c r="R465">
        <v>45.230701000000003</v>
      </c>
      <c r="S465" t="s">
        <v>6</v>
      </c>
      <c r="T465">
        <v>40.473706</v>
      </c>
      <c r="U465">
        <v>0.93023800000000001</v>
      </c>
      <c r="V465" t="s">
        <v>7</v>
      </c>
      <c r="W465">
        <v>38.234636000000002</v>
      </c>
      <c r="X465">
        <v>0.67036099999999998</v>
      </c>
      <c r="Y465" t="s">
        <v>8</v>
      </c>
      <c r="Z465">
        <v>44.818604999999998</v>
      </c>
      <c r="AA465">
        <v>14.141882000000001</v>
      </c>
      <c r="AB465" t="s">
        <v>9</v>
      </c>
      <c r="AC465">
        <v>300.538659</v>
      </c>
      <c r="AD465">
        <v>59.343035999999998</v>
      </c>
      <c r="AE465" t="s">
        <v>10</v>
      </c>
      <c r="AF465">
        <v>2.0669999999999998E-3</v>
      </c>
      <c r="AG465">
        <v>3.0000000000000001E-6</v>
      </c>
      <c r="AH465" t="s">
        <v>11</v>
      </c>
      <c r="AI465">
        <v>0.99509899999999996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767.62589200000002</v>
      </c>
      <c r="I466">
        <v>467.65580599999998</v>
      </c>
      <c r="J466" t="s">
        <v>3</v>
      </c>
      <c r="K466">
        <v>762.64360399999998</v>
      </c>
      <c r="L466">
        <v>462.22744499999999</v>
      </c>
      <c r="M466" t="s">
        <v>4</v>
      </c>
      <c r="N466">
        <v>10.892707</v>
      </c>
      <c r="O466">
        <v>8.0924999999999997E-2</v>
      </c>
      <c r="P466" t="s">
        <v>5</v>
      </c>
      <c r="Q466">
        <v>286.84610800000002</v>
      </c>
      <c r="R466">
        <v>90.474484000000004</v>
      </c>
      <c r="S466" t="s">
        <v>6</v>
      </c>
      <c r="T466">
        <v>50.642707999999999</v>
      </c>
      <c r="U466">
        <v>1.8565499999999999</v>
      </c>
      <c r="V466" t="s">
        <v>7</v>
      </c>
      <c r="W466">
        <v>47.84751</v>
      </c>
      <c r="X466">
        <v>1.454016</v>
      </c>
      <c r="Y466" t="s">
        <v>8</v>
      </c>
      <c r="Z466">
        <v>56.396135000000001</v>
      </c>
      <c r="AA466">
        <v>27.559730999999999</v>
      </c>
      <c r="AB466" t="s">
        <v>9</v>
      </c>
      <c r="AC466">
        <v>375.86478599999998</v>
      </c>
      <c r="AD466">
        <v>113.360169</v>
      </c>
      <c r="AE466" t="s">
        <v>10</v>
      </c>
      <c r="AF466">
        <v>1.7179999999999999E-3</v>
      </c>
      <c r="AG466">
        <v>1.9999999999999999E-6</v>
      </c>
      <c r="AH466" t="s">
        <v>11</v>
      </c>
      <c r="AI466">
        <v>0.99510200000000004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921.13836200000003</v>
      </c>
      <c r="I467">
        <v>703.34016899999995</v>
      </c>
      <c r="J467" t="s">
        <v>3</v>
      </c>
      <c r="K467">
        <v>915.161025</v>
      </c>
      <c r="L467">
        <v>694.91289800000004</v>
      </c>
      <c r="M467" t="s">
        <v>4</v>
      </c>
      <c r="N467">
        <v>13.073264</v>
      </c>
      <c r="O467">
        <v>0.120254</v>
      </c>
      <c r="P467" t="s">
        <v>5</v>
      </c>
      <c r="Q467">
        <v>344.34392300000002</v>
      </c>
      <c r="R467">
        <v>131.24435600000001</v>
      </c>
      <c r="S467" t="s">
        <v>6</v>
      </c>
      <c r="T467">
        <v>60.768301000000001</v>
      </c>
      <c r="U467">
        <v>2.8113299999999999</v>
      </c>
      <c r="V467" t="s">
        <v>7</v>
      </c>
      <c r="W467">
        <v>57.415261000000001</v>
      </c>
      <c r="X467">
        <v>2.2684350000000002</v>
      </c>
      <c r="Y467" t="s">
        <v>8</v>
      </c>
      <c r="Z467">
        <v>67.864149999999995</v>
      </c>
      <c r="AA467">
        <v>37.174872000000001</v>
      </c>
      <c r="AB467" t="s">
        <v>9</v>
      </c>
      <c r="AC467">
        <v>450.98208499999998</v>
      </c>
      <c r="AD467">
        <v>171.217173</v>
      </c>
      <c r="AE467" t="s">
        <v>10</v>
      </c>
      <c r="AF467">
        <v>1.6900000000000001E-3</v>
      </c>
      <c r="AG467">
        <v>1.9999999999999999E-6</v>
      </c>
      <c r="AH467" t="s">
        <v>11</v>
      </c>
      <c r="AI467">
        <v>0.99510500000000002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1073.315274</v>
      </c>
      <c r="I468">
        <v>881.71755900000005</v>
      </c>
      <c r="J468" t="s">
        <v>3</v>
      </c>
      <c r="K468">
        <v>1066.3477600000001</v>
      </c>
      <c r="L468">
        <v>871.262652</v>
      </c>
      <c r="M468" t="s">
        <v>4</v>
      </c>
      <c r="N468">
        <v>15.238158</v>
      </c>
      <c r="O468">
        <v>0.144205</v>
      </c>
      <c r="P468" t="s">
        <v>5</v>
      </c>
      <c r="Q468">
        <v>401.36456500000003</v>
      </c>
      <c r="R468">
        <v>168.83444399999999</v>
      </c>
      <c r="S468" t="s">
        <v>6</v>
      </c>
      <c r="T468">
        <v>70.830793</v>
      </c>
      <c r="U468">
        <v>3.3854280000000001</v>
      </c>
      <c r="V468" t="s">
        <v>7</v>
      </c>
      <c r="W468">
        <v>66.966475000000003</v>
      </c>
      <c r="X468">
        <v>2.8309980000000001</v>
      </c>
      <c r="Y468" t="s">
        <v>8</v>
      </c>
      <c r="Z468">
        <v>79.077143000000007</v>
      </c>
      <c r="AA468">
        <v>46.105283999999997</v>
      </c>
      <c r="AB468" t="s">
        <v>9</v>
      </c>
      <c r="AC468">
        <v>525.35718699999995</v>
      </c>
      <c r="AD468">
        <v>208.05919499999999</v>
      </c>
      <c r="AE468" t="s">
        <v>10</v>
      </c>
      <c r="AF468">
        <v>1.629E-3</v>
      </c>
      <c r="AG468">
        <v>9.9999999999999995E-7</v>
      </c>
      <c r="AH468" t="s">
        <v>11</v>
      </c>
      <c r="AI468">
        <v>0.99510900000000002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1227.0544159999999</v>
      </c>
      <c r="I469">
        <v>1069.0238770000001</v>
      </c>
      <c r="J469" t="s">
        <v>3</v>
      </c>
      <c r="K469">
        <v>1219.0948430000001</v>
      </c>
      <c r="L469">
        <v>1056.6203909999999</v>
      </c>
      <c r="M469" t="s">
        <v>4</v>
      </c>
      <c r="N469">
        <v>17.408553000000001</v>
      </c>
      <c r="O469">
        <v>0.17002999999999999</v>
      </c>
      <c r="P469" t="s">
        <v>5</v>
      </c>
      <c r="Q469">
        <v>458.90065399999997</v>
      </c>
      <c r="R469">
        <v>215.416979</v>
      </c>
      <c r="S469" t="s">
        <v>6</v>
      </c>
      <c r="T469">
        <v>81.090860000000006</v>
      </c>
      <c r="U469">
        <v>6.4566420000000004</v>
      </c>
      <c r="V469" t="s">
        <v>7</v>
      </c>
      <c r="W469">
        <v>76.492542999999998</v>
      </c>
      <c r="X469">
        <v>3.4017580000000001</v>
      </c>
      <c r="Y469" t="s">
        <v>8</v>
      </c>
      <c r="Z469">
        <v>90.603435000000005</v>
      </c>
      <c r="AA469">
        <v>55.530628</v>
      </c>
      <c r="AB469" t="s">
        <v>9</v>
      </c>
      <c r="AC469">
        <v>600.34529999999995</v>
      </c>
      <c r="AD469">
        <v>239.52203299999999</v>
      </c>
      <c r="AE469" t="s">
        <v>10</v>
      </c>
      <c r="AF469">
        <v>1.444E-3</v>
      </c>
      <c r="AG469">
        <v>0</v>
      </c>
      <c r="AH469" t="s">
        <v>11</v>
      </c>
      <c r="AI469">
        <v>0.99511000000000005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1383.765578</v>
      </c>
      <c r="I470">
        <v>1971.338669</v>
      </c>
      <c r="J470" t="s">
        <v>3</v>
      </c>
      <c r="K470">
        <v>1374.7943749999999</v>
      </c>
      <c r="L470">
        <v>1947.4507840000001</v>
      </c>
      <c r="M470" t="s">
        <v>4</v>
      </c>
      <c r="N470">
        <v>19.626217</v>
      </c>
      <c r="O470">
        <v>0.34456599999999998</v>
      </c>
      <c r="P470" t="s">
        <v>5</v>
      </c>
      <c r="Q470">
        <v>517.55979600000001</v>
      </c>
      <c r="R470">
        <v>367.97648500000003</v>
      </c>
      <c r="S470" t="s">
        <v>6</v>
      </c>
      <c r="T470">
        <v>91.359686999999994</v>
      </c>
      <c r="U470">
        <v>9.9787999999999997</v>
      </c>
      <c r="V470" t="s">
        <v>7</v>
      </c>
      <c r="W470">
        <v>86.209367999999998</v>
      </c>
      <c r="X470">
        <v>6.4432879999999999</v>
      </c>
      <c r="Y470" t="s">
        <v>8</v>
      </c>
      <c r="Z470">
        <v>102.35613600000001</v>
      </c>
      <c r="AA470">
        <v>75.067852000000002</v>
      </c>
      <c r="AB470" t="s">
        <v>9</v>
      </c>
      <c r="AC470">
        <v>676.74064499999997</v>
      </c>
      <c r="AD470">
        <v>448.87542500000001</v>
      </c>
      <c r="AE470" t="s">
        <v>10</v>
      </c>
      <c r="AF470">
        <v>1.3699999999999999E-3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1537.442425</v>
      </c>
      <c r="I471">
        <v>2323.6384899999998</v>
      </c>
      <c r="J471" t="s">
        <v>3</v>
      </c>
      <c r="K471">
        <v>1527.4732449999999</v>
      </c>
      <c r="L471">
        <v>2295.5957779999999</v>
      </c>
      <c r="M471" t="s">
        <v>4</v>
      </c>
      <c r="N471">
        <v>21.809453000000001</v>
      </c>
      <c r="O471">
        <v>0.39719399999999999</v>
      </c>
      <c r="P471" t="s">
        <v>5</v>
      </c>
      <c r="Q471">
        <v>575.27864599999998</v>
      </c>
      <c r="R471">
        <v>433.853658</v>
      </c>
      <c r="S471" t="s">
        <v>6</v>
      </c>
      <c r="T471">
        <v>101.499923</v>
      </c>
      <c r="U471">
        <v>11.542847</v>
      </c>
      <c r="V471" t="s">
        <v>7</v>
      </c>
      <c r="W471">
        <v>95.806904000000003</v>
      </c>
      <c r="X471">
        <v>7.7793780000000003</v>
      </c>
      <c r="Y471" t="s">
        <v>8</v>
      </c>
      <c r="Z471">
        <v>113.932146</v>
      </c>
      <c r="AA471">
        <v>88.128641999999999</v>
      </c>
      <c r="AB471" t="s">
        <v>9</v>
      </c>
      <c r="AC471">
        <v>751.71477900000002</v>
      </c>
      <c r="AD471">
        <v>527.35376699999995</v>
      </c>
      <c r="AE471" t="s">
        <v>10</v>
      </c>
      <c r="AF471">
        <v>1.3680000000000001E-3</v>
      </c>
      <c r="AG471">
        <v>0</v>
      </c>
      <c r="AH471" t="s">
        <v>11</v>
      </c>
      <c r="AI471">
        <v>0.99511300000000003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1691.1627430000001</v>
      </c>
      <c r="I472">
        <v>2478.123846</v>
      </c>
      <c r="J472" t="s">
        <v>3</v>
      </c>
      <c r="K472">
        <v>1680.2041899999999</v>
      </c>
      <c r="L472">
        <v>2448.6054250000002</v>
      </c>
      <c r="M472" t="s">
        <v>4</v>
      </c>
      <c r="N472">
        <v>23.978643000000002</v>
      </c>
      <c r="O472">
        <v>0.41646300000000003</v>
      </c>
      <c r="P472" t="s">
        <v>5</v>
      </c>
      <c r="Q472">
        <v>633.25921200000005</v>
      </c>
      <c r="R472">
        <v>485.521525</v>
      </c>
      <c r="S472" t="s">
        <v>6</v>
      </c>
      <c r="T472">
        <v>111.577506</v>
      </c>
      <c r="U472">
        <v>12.016139000000001</v>
      </c>
      <c r="V472" t="s">
        <v>7</v>
      </c>
      <c r="W472">
        <v>105.33725699999999</v>
      </c>
      <c r="X472">
        <v>8.1612670000000005</v>
      </c>
      <c r="Y472" t="s">
        <v>8</v>
      </c>
      <c r="Z472">
        <v>125.64390299999999</v>
      </c>
      <c r="AA472">
        <v>102.07787399999999</v>
      </c>
      <c r="AB472" t="s">
        <v>9</v>
      </c>
      <c r="AC472">
        <v>826.64387199999999</v>
      </c>
      <c r="AD472">
        <v>557.53367400000002</v>
      </c>
      <c r="AE472" t="s">
        <v>10</v>
      </c>
      <c r="AF472">
        <v>1.361E-3</v>
      </c>
      <c r="AG472">
        <v>0</v>
      </c>
      <c r="AH472" t="s">
        <v>11</v>
      </c>
      <c r="AI472">
        <v>0.99511300000000003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1845.1479670000001</v>
      </c>
      <c r="I473">
        <v>2597.1608369999999</v>
      </c>
      <c r="J473" t="s">
        <v>3</v>
      </c>
      <c r="K473">
        <v>1833.1949179999999</v>
      </c>
      <c r="L473">
        <v>2566.3996299999999</v>
      </c>
      <c r="M473" t="s">
        <v>4</v>
      </c>
      <c r="N473">
        <v>26.152349000000001</v>
      </c>
      <c r="O473">
        <v>0.43382300000000001</v>
      </c>
      <c r="P473" t="s">
        <v>5</v>
      </c>
      <c r="Q473">
        <v>691.49985000000004</v>
      </c>
      <c r="R473">
        <v>531.21238600000004</v>
      </c>
      <c r="S473" t="s">
        <v>6</v>
      </c>
      <c r="T473">
        <v>121.676591</v>
      </c>
      <c r="U473">
        <v>12.452351</v>
      </c>
      <c r="V473" t="s">
        <v>7</v>
      </c>
      <c r="W473">
        <v>115.103174</v>
      </c>
      <c r="X473">
        <v>10.745001</v>
      </c>
      <c r="Y473" t="s">
        <v>8</v>
      </c>
      <c r="Z473">
        <v>137.55514400000001</v>
      </c>
      <c r="AA473">
        <v>120.264376</v>
      </c>
      <c r="AB473" t="s">
        <v>9</v>
      </c>
      <c r="AC473">
        <v>901.49264100000005</v>
      </c>
      <c r="AD473">
        <v>570.51475600000003</v>
      </c>
      <c r="AE473" t="s">
        <v>10</v>
      </c>
      <c r="AF473">
        <v>1.338E-3</v>
      </c>
      <c r="AG473">
        <v>0</v>
      </c>
      <c r="AH473" t="s">
        <v>11</v>
      </c>
      <c r="AI473">
        <v>0.99511300000000003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1998.8730929999999</v>
      </c>
      <c r="I474">
        <v>2782.8911269999999</v>
      </c>
      <c r="J474" t="s">
        <v>3</v>
      </c>
      <c r="K474">
        <v>1985.924027</v>
      </c>
      <c r="L474">
        <v>2750.34816</v>
      </c>
      <c r="M474" t="s">
        <v>4</v>
      </c>
      <c r="N474">
        <v>28.334810999999998</v>
      </c>
      <c r="O474">
        <v>0.45636599999999999</v>
      </c>
      <c r="P474" t="s">
        <v>5</v>
      </c>
      <c r="Q474">
        <v>749.39742200000001</v>
      </c>
      <c r="R474">
        <v>586.41893600000003</v>
      </c>
      <c r="S474" t="s">
        <v>6</v>
      </c>
      <c r="T474">
        <v>131.78261699999999</v>
      </c>
      <c r="U474">
        <v>13.106139000000001</v>
      </c>
      <c r="V474" t="s">
        <v>7</v>
      </c>
      <c r="W474">
        <v>124.66472400000001</v>
      </c>
      <c r="X474">
        <v>11.283401</v>
      </c>
      <c r="Y474" t="s">
        <v>8</v>
      </c>
      <c r="Z474">
        <v>149.297405</v>
      </c>
      <c r="AA474">
        <v>142.922213</v>
      </c>
      <c r="AB474" t="s">
        <v>9</v>
      </c>
      <c r="AC474">
        <v>976.40821000000005</v>
      </c>
      <c r="AD474">
        <v>595.73739999999998</v>
      </c>
      <c r="AE474" t="s">
        <v>10</v>
      </c>
      <c r="AF474">
        <v>1.333E-3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2152.4773749999999</v>
      </c>
      <c r="I475">
        <v>3036.8632250000001</v>
      </c>
      <c r="J475" t="s">
        <v>3</v>
      </c>
      <c r="K475">
        <v>2138.5347670000001</v>
      </c>
      <c r="L475">
        <v>3002.0732640000001</v>
      </c>
      <c r="M475" t="s">
        <v>4</v>
      </c>
      <c r="N475">
        <v>30.512847000000001</v>
      </c>
      <c r="O475">
        <v>0.483713</v>
      </c>
      <c r="P475" t="s">
        <v>5</v>
      </c>
      <c r="Q475">
        <v>807.26105399999994</v>
      </c>
      <c r="R475">
        <v>660.07204200000001</v>
      </c>
      <c r="S475" t="s">
        <v>6</v>
      </c>
      <c r="T475">
        <v>141.92502099999999</v>
      </c>
      <c r="U475">
        <v>14.371494999999999</v>
      </c>
      <c r="V475" t="s">
        <v>7</v>
      </c>
      <c r="W475">
        <v>134.22257200000001</v>
      </c>
      <c r="X475">
        <v>12.044713</v>
      </c>
      <c r="Y475" t="s">
        <v>8</v>
      </c>
      <c r="Z475">
        <v>161.13135800000001</v>
      </c>
      <c r="AA475">
        <v>179.61535699999999</v>
      </c>
      <c r="AB475" t="s">
        <v>9</v>
      </c>
      <c r="AC475">
        <v>1051.070207</v>
      </c>
      <c r="AD475">
        <v>635.62139100000002</v>
      </c>
      <c r="AE475" t="s">
        <v>10</v>
      </c>
      <c r="AF475">
        <v>1.3270000000000001E-3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2306.831115</v>
      </c>
      <c r="I476">
        <v>3269.9645919999998</v>
      </c>
      <c r="J476" t="s">
        <v>3</v>
      </c>
      <c r="K476">
        <v>2291.8941129999998</v>
      </c>
      <c r="L476">
        <v>3233.5073990000001</v>
      </c>
      <c r="M476" t="s">
        <v>4</v>
      </c>
      <c r="N476">
        <v>32.692478000000001</v>
      </c>
      <c r="O476">
        <v>0.50446299999999999</v>
      </c>
      <c r="P476" t="s">
        <v>5</v>
      </c>
      <c r="Q476">
        <v>865.35463400000003</v>
      </c>
      <c r="R476">
        <v>741.98355000000004</v>
      </c>
      <c r="S476" t="s">
        <v>6</v>
      </c>
      <c r="T476">
        <v>152.050217</v>
      </c>
      <c r="U476">
        <v>15.111597</v>
      </c>
      <c r="V476" t="s">
        <v>7</v>
      </c>
      <c r="W476">
        <v>143.796448</v>
      </c>
      <c r="X476">
        <v>12.634755999999999</v>
      </c>
      <c r="Y476" t="s">
        <v>8</v>
      </c>
      <c r="Z476">
        <v>172.964021</v>
      </c>
      <c r="AA476">
        <v>208.32239999999999</v>
      </c>
      <c r="AB476" t="s">
        <v>9</v>
      </c>
      <c r="AC476">
        <v>1126.019305</v>
      </c>
      <c r="AD476">
        <v>664.75271499999997</v>
      </c>
      <c r="AE476" t="s">
        <v>10</v>
      </c>
      <c r="AF476">
        <v>1.322E-3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2461.8581899999999</v>
      </c>
      <c r="I477">
        <v>3526.740988</v>
      </c>
      <c r="J477" t="s">
        <v>3</v>
      </c>
      <c r="K477">
        <v>2445.9162270000002</v>
      </c>
      <c r="L477">
        <v>3487.6127120000001</v>
      </c>
      <c r="M477" t="s">
        <v>4</v>
      </c>
      <c r="N477">
        <v>34.892845999999999</v>
      </c>
      <c r="O477">
        <v>0.53948700000000005</v>
      </c>
      <c r="P477" t="s">
        <v>5</v>
      </c>
      <c r="Q477">
        <v>923.83234700000003</v>
      </c>
      <c r="R477">
        <v>806.26412200000004</v>
      </c>
      <c r="S477" t="s">
        <v>6</v>
      </c>
      <c r="T477">
        <v>162.44551799999999</v>
      </c>
      <c r="U477">
        <v>17.943944999999999</v>
      </c>
      <c r="V477" t="s">
        <v>7</v>
      </c>
      <c r="W477">
        <v>153.453172</v>
      </c>
      <c r="X477">
        <v>13.441744999999999</v>
      </c>
      <c r="Y477" t="s">
        <v>8</v>
      </c>
      <c r="Z477">
        <v>184.780463</v>
      </c>
      <c r="AA477">
        <v>236.35097500000001</v>
      </c>
      <c r="AB477" t="s">
        <v>9</v>
      </c>
      <c r="AC477">
        <v>1201.5116849999999</v>
      </c>
      <c r="AD477">
        <v>714.95332399999995</v>
      </c>
      <c r="AE477" t="s">
        <v>10</v>
      </c>
      <c r="AF477">
        <v>1.276E-3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4.16</v>
      </c>
      <c r="AM477">
        <v>847.97439999999995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2615.4980049999999</v>
      </c>
      <c r="I478">
        <v>3688.8431799999998</v>
      </c>
      <c r="J478" t="s">
        <v>3</v>
      </c>
      <c r="K478">
        <v>2598.5623129999999</v>
      </c>
      <c r="L478">
        <v>3648.1068719999998</v>
      </c>
      <c r="M478" t="s">
        <v>4</v>
      </c>
      <c r="N478">
        <v>37.067737000000001</v>
      </c>
      <c r="O478">
        <v>0.55653600000000003</v>
      </c>
      <c r="P478" t="s">
        <v>5</v>
      </c>
      <c r="Q478">
        <v>981.38699599999995</v>
      </c>
      <c r="R478">
        <v>850.35550000000001</v>
      </c>
      <c r="S478" t="s">
        <v>6</v>
      </c>
      <c r="T478">
        <v>172.557613</v>
      </c>
      <c r="U478">
        <v>18.327041999999999</v>
      </c>
      <c r="V478" t="s">
        <v>7</v>
      </c>
      <c r="W478">
        <v>163.056937</v>
      </c>
      <c r="X478">
        <v>14.176365000000001</v>
      </c>
      <c r="Y478" t="s">
        <v>8</v>
      </c>
      <c r="Z478">
        <v>196.29195200000001</v>
      </c>
      <c r="AA478">
        <v>252.884807</v>
      </c>
      <c r="AB478" t="s">
        <v>9</v>
      </c>
      <c r="AC478">
        <v>1276.587704</v>
      </c>
      <c r="AD478">
        <v>754.30505200000005</v>
      </c>
      <c r="AE478" t="s">
        <v>10</v>
      </c>
      <c r="AF478">
        <v>1.274E-3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4.16</v>
      </c>
      <c r="AM478">
        <v>847.97439999999995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2768.5450649999998</v>
      </c>
      <c r="I479">
        <v>3944.1059089999999</v>
      </c>
      <c r="J479" t="s">
        <v>3</v>
      </c>
      <c r="K479">
        <v>2750.6177710000002</v>
      </c>
      <c r="L479">
        <v>3901.3112310000001</v>
      </c>
      <c r="M479" t="s">
        <v>4</v>
      </c>
      <c r="N479">
        <v>39.237430000000003</v>
      </c>
      <c r="O479">
        <v>0.57556499999999999</v>
      </c>
      <c r="P479" t="s">
        <v>5</v>
      </c>
      <c r="Q479">
        <v>1039.1128510000001</v>
      </c>
      <c r="R479">
        <v>949.17351099999996</v>
      </c>
      <c r="S479" t="s">
        <v>6</v>
      </c>
      <c r="T479">
        <v>182.844752</v>
      </c>
      <c r="U479">
        <v>23.069275000000001</v>
      </c>
      <c r="V479" t="s">
        <v>7</v>
      </c>
      <c r="W479">
        <v>172.59469799999999</v>
      </c>
      <c r="X479">
        <v>14.720269999999999</v>
      </c>
      <c r="Y479" t="s">
        <v>8</v>
      </c>
      <c r="Z479">
        <v>207.88830899999999</v>
      </c>
      <c r="AA479">
        <v>270.88897500000002</v>
      </c>
      <c r="AB479" t="s">
        <v>9</v>
      </c>
      <c r="AC479">
        <v>1351.089966</v>
      </c>
      <c r="AD479">
        <v>776.16028300000005</v>
      </c>
      <c r="AE479" t="s">
        <v>10</v>
      </c>
      <c r="AF479">
        <v>1.2669999999999999E-3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4.3</v>
      </c>
      <c r="AM479">
        <v>847.77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2923.391779</v>
      </c>
      <c r="I480">
        <v>4313.3805929999999</v>
      </c>
      <c r="J480" t="s">
        <v>3</v>
      </c>
      <c r="K480">
        <v>2904.4618209999999</v>
      </c>
      <c r="L480">
        <v>4265.7842780000001</v>
      </c>
      <c r="M480" t="s">
        <v>4</v>
      </c>
      <c r="N480">
        <v>41.429659000000001</v>
      </c>
      <c r="O480">
        <v>0.654725</v>
      </c>
      <c r="P480" t="s">
        <v>5</v>
      </c>
      <c r="Q480">
        <v>1097.4531979999999</v>
      </c>
      <c r="R480">
        <v>1028.7912349999999</v>
      </c>
      <c r="S480" t="s">
        <v>6</v>
      </c>
      <c r="T480">
        <v>193.01668000000001</v>
      </c>
      <c r="U480">
        <v>24.329671999999999</v>
      </c>
      <c r="V480" t="s">
        <v>7</v>
      </c>
      <c r="W480">
        <v>182.22451799999999</v>
      </c>
      <c r="X480">
        <v>16.099554999999999</v>
      </c>
      <c r="Y480" t="s">
        <v>8</v>
      </c>
      <c r="Z480">
        <v>219.598128</v>
      </c>
      <c r="AA480">
        <v>290.37900300000001</v>
      </c>
      <c r="AB480" t="s">
        <v>9</v>
      </c>
      <c r="AC480">
        <v>1426.582422</v>
      </c>
      <c r="AD480">
        <v>864.48541699999998</v>
      </c>
      <c r="AE480" t="s">
        <v>10</v>
      </c>
      <c r="AF480">
        <v>1.2669999999999999E-3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4.3</v>
      </c>
      <c r="AM480">
        <v>847.77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3076.393341</v>
      </c>
      <c r="I481">
        <v>4586.3365229999999</v>
      </c>
      <c r="J481" t="s">
        <v>3</v>
      </c>
      <c r="K481">
        <v>3056.4709240000002</v>
      </c>
      <c r="L481">
        <v>4535.2710960000004</v>
      </c>
      <c r="M481" t="s">
        <v>4</v>
      </c>
      <c r="N481">
        <v>43.604638000000001</v>
      </c>
      <c r="O481">
        <v>0.70682699999999998</v>
      </c>
      <c r="P481" t="s">
        <v>5</v>
      </c>
      <c r="Q481">
        <v>1154.8920619999999</v>
      </c>
      <c r="R481">
        <v>1079.4610889999999</v>
      </c>
      <c r="S481" t="s">
        <v>6</v>
      </c>
      <c r="T481">
        <v>203.29757499999999</v>
      </c>
      <c r="U481">
        <v>24.733674000000001</v>
      </c>
      <c r="V481" t="s">
        <v>7</v>
      </c>
      <c r="W481">
        <v>191.786126</v>
      </c>
      <c r="X481">
        <v>17.233070999999999</v>
      </c>
      <c r="Y481" t="s">
        <v>8</v>
      </c>
      <c r="Z481">
        <v>230.88445200000001</v>
      </c>
      <c r="AA481">
        <v>304.30498</v>
      </c>
      <c r="AB481" t="s">
        <v>9</v>
      </c>
      <c r="AC481">
        <v>1501.284789</v>
      </c>
      <c r="AD481">
        <v>928.63452199999995</v>
      </c>
      <c r="AE481" t="s">
        <v>10</v>
      </c>
      <c r="AF481">
        <v>1.2669999999999999E-3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4.3</v>
      </c>
      <c r="AM481">
        <v>847.77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89.175394999999995</v>
      </c>
      <c r="I502">
        <v>7.476089</v>
      </c>
      <c r="J502" t="s">
        <v>3</v>
      </c>
      <c r="K502">
        <v>88.172415999999998</v>
      </c>
      <c r="L502">
        <v>7.3039319999999996</v>
      </c>
      <c r="M502" t="s">
        <v>4</v>
      </c>
      <c r="N502">
        <v>2.1861799999999998</v>
      </c>
      <c r="O502">
        <v>4.6519999999999999E-3</v>
      </c>
      <c r="P502" t="s">
        <v>5</v>
      </c>
      <c r="Q502">
        <v>0</v>
      </c>
      <c r="R502">
        <v>0</v>
      </c>
      <c r="S502" t="s">
        <v>6</v>
      </c>
      <c r="T502">
        <v>10.242789999999999</v>
      </c>
      <c r="U502">
        <v>9.2994999999999994E-2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6.0109999999999999E-3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0.99485599999999996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179.96409</v>
      </c>
      <c r="I503">
        <v>126.83160599999999</v>
      </c>
      <c r="J503" t="s">
        <v>3</v>
      </c>
      <c r="K503">
        <v>177.945143</v>
      </c>
      <c r="L503">
        <v>124.10772900000001</v>
      </c>
      <c r="M503" t="s">
        <v>4</v>
      </c>
      <c r="N503">
        <v>4.4027219999999998</v>
      </c>
      <c r="O503">
        <v>7.5641E-2</v>
      </c>
      <c r="P503" t="s">
        <v>5</v>
      </c>
      <c r="Q503">
        <v>0</v>
      </c>
      <c r="R503">
        <v>0</v>
      </c>
      <c r="S503" t="s">
        <v>6</v>
      </c>
      <c r="T503">
        <v>20.798366000000001</v>
      </c>
      <c r="U503">
        <v>2.9953340000000002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3.3999999999999998E-3</v>
      </c>
      <c r="AD503">
        <v>7.9999999999999996E-6</v>
      </c>
      <c r="AE503" t="s">
        <v>10</v>
      </c>
      <c r="AF503">
        <v>0</v>
      </c>
      <c r="AG503">
        <v>0</v>
      </c>
      <c r="AH503" t="s">
        <v>11</v>
      </c>
      <c r="AI503">
        <v>0.99506899999999998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270.46138200000001</v>
      </c>
      <c r="I504">
        <v>279.78572000000003</v>
      </c>
      <c r="J504" t="s">
        <v>3</v>
      </c>
      <c r="K504">
        <v>267.43178</v>
      </c>
      <c r="L504">
        <v>273.72946300000001</v>
      </c>
      <c r="M504" t="s">
        <v>4</v>
      </c>
      <c r="N504">
        <v>6.7936009999999998</v>
      </c>
      <c r="O504">
        <v>1.916676</v>
      </c>
      <c r="P504" t="s">
        <v>5</v>
      </c>
      <c r="Q504">
        <v>0</v>
      </c>
      <c r="R504">
        <v>0</v>
      </c>
      <c r="S504" t="s">
        <v>6</v>
      </c>
      <c r="T504">
        <v>31.114594</v>
      </c>
      <c r="U504">
        <v>4.763776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2.5010000000000002E-3</v>
      </c>
      <c r="AD504">
        <v>3.0000000000000001E-6</v>
      </c>
      <c r="AE504" t="s">
        <v>10</v>
      </c>
      <c r="AF504">
        <v>0</v>
      </c>
      <c r="AG504">
        <v>0</v>
      </c>
      <c r="AH504" t="s">
        <v>11</v>
      </c>
      <c r="AI504">
        <v>0.99509800000000004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360.47762899999998</v>
      </c>
      <c r="I505">
        <v>533.75321299999996</v>
      </c>
      <c r="J505" t="s">
        <v>3</v>
      </c>
      <c r="K505">
        <v>356.43512800000002</v>
      </c>
      <c r="L505">
        <v>521.931285</v>
      </c>
      <c r="M505" t="s">
        <v>4</v>
      </c>
      <c r="N505">
        <v>8.9991669999999999</v>
      </c>
      <c r="O505">
        <v>2.0626720000000001</v>
      </c>
      <c r="P505" t="s">
        <v>5</v>
      </c>
      <c r="Q505">
        <v>0</v>
      </c>
      <c r="R505">
        <v>0</v>
      </c>
      <c r="S505" t="s">
        <v>6</v>
      </c>
      <c r="T505">
        <v>41.451631999999996</v>
      </c>
      <c r="U505">
        <v>7.9349340000000002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2.1940000000000002E-3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0.99510900000000002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449.66810400000003</v>
      </c>
      <c r="I506">
        <v>658.49198799999999</v>
      </c>
      <c r="J506" t="s">
        <v>3</v>
      </c>
      <c r="K506">
        <v>444.62555400000002</v>
      </c>
      <c r="L506">
        <v>643.796423</v>
      </c>
      <c r="M506" t="s">
        <v>4</v>
      </c>
      <c r="N506">
        <v>11.177220999999999</v>
      </c>
      <c r="O506">
        <v>2.1390349999999998</v>
      </c>
      <c r="P506" t="s">
        <v>5</v>
      </c>
      <c r="Q506">
        <v>0</v>
      </c>
      <c r="R506">
        <v>0</v>
      </c>
      <c r="S506" t="s">
        <v>6</v>
      </c>
      <c r="T506">
        <v>51.648299999999999</v>
      </c>
      <c r="U506">
        <v>9.666029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1.9629999999999999E-3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0.99511099999999997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538.30997200000002</v>
      </c>
      <c r="I507">
        <v>775.83751299999994</v>
      </c>
      <c r="J507" t="s">
        <v>3</v>
      </c>
      <c r="K507">
        <v>532.27462500000001</v>
      </c>
      <c r="L507">
        <v>758.98470299999997</v>
      </c>
      <c r="M507" t="s">
        <v>4</v>
      </c>
      <c r="N507">
        <v>13.342245999999999</v>
      </c>
      <c r="O507">
        <v>2.1909070000000002</v>
      </c>
      <c r="P507" t="s">
        <v>5</v>
      </c>
      <c r="Q507">
        <v>0</v>
      </c>
      <c r="R507">
        <v>0</v>
      </c>
      <c r="S507" t="s">
        <v>6</v>
      </c>
      <c r="T507">
        <v>61.978715999999999</v>
      </c>
      <c r="U507">
        <v>16.946912999999999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1.8060000000000001E-3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0.995112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627.53399300000001</v>
      </c>
      <c r="I508">
        <v>845.69744500000002</v>
      </c>
      <c r="J508" t="s">
        <v>3</v>
      </c>
      <c r="K508">
        <v>620.49973699999998</v>
      </c>
      <c r="L508">
        <v>827.12231299999996</v>
      </c>
      <c r="M508" t="s">
        <v>4</v>
      </c>
      <c r="N508">
        <v>15.519306</v>
      </c>
      <c r="O508">
        <v>2.2512669999999999</v>
      </c>
      <c r="P508" t="s">
        <v>5</v>
      </c>
      <c r="Q508">
        <v>0</v>
      </c>
      <c r="R508">
        <v>0</v>
      </c>
      <c r="S508" t="s">
        <v>6</v>
      </c>
      <c r="T508">
        <v>72.347094999999996</v>
      </c>
      <c r="U508">
        <v>19.099788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1.6479999999999999E-3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0.99511300000000003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716.59353399999998</v>
      </c>
      <c r="I509">
        <v>943.43917399999998</v>
      </c>
      <c r="J509" t="s">
        <v>3</v>
      </c>
      <c r="K509">
        <v>708.55963799999995</v>
      </c>
      <c r="L509">
        <v>922.64745600000003</v>
      </c>
      <c r="M509" t="s">
        <v>4</v>
      </c>
      <c r="N509">
        <v>17.699914</v>
      </c>
      <c r="O509">
        <v>2.3134670000000002</v>
      </c>
      <c r="P509" t="s">
        <v>5</v>
      </c>
      <c r="Q509">
        <v>0</v>
      </c>
      <c r="R509">
        <v>0</v>
      </c>
      <c r="S509" t="s">
        <v>6</v>
      </c>
      <c r="T509">
        <v>82.553972999999999</v>
      </c>
      <c r="U509">
        <v>20.567226999999999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1.5690000000000001E-3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807.28132700000003</v>
      </c>
      <c r="I510">
        <v>1519.923591</v>
      </c>
      <c r="J510" t="s">
        <v>3</v>
      </c>
      <c r="K510">
        <v>798.235725</v>
      </c>
      <c r="L510">
        <v>1487.4471169999999</v>
      </c>
      <c r="M510" t="s">
        <v>4</v>
      </c>
      <c r="N510">
        <v>19.910226000000002</v>
      </c>
      <c r="O510">
        <v>2.604079</v>
      </c>
      <c r="P510" t="s">
        <v>5</v>
      </c>
      <c r="Q510">
        <v>0</v>
      </c>
      <c r="R510">
        <v>0</v>
      </c>
      <c r="S510" t="s">
        <v>6</v>
      </c>
      <c r="T510">
        <v>92.897428000000005</v>
      </c>
      <c r="U510">
        <v>26.594166000000001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1.5610000000000001E-3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897.05548199999998</v>
      </c>
      <c r="I511">
        <v>1878.0453130000001</v>
      </c>
      <c r="J511" t="s">
        <v>3</v>
      </c>
      <c r="K511">
        <v>887.00469699999996</v>
      </c>
      <c r="L511">
        <v>1837.3185719999999</v>
      </c>
      <c r="M511" t="s">
        <v>4</v>
      </c>
      <c r="N511">
        <v>22.103673000000001</v>
      </c>
      <c r="O511">
        <v>2.8173720000000002</v>
      </c>
      <c r="P511" t="s">
        <v>5</v>
      </c>
      <c r="Q511">
        <v>0</v>
      </c>
      <c r="R511">
        <v>0</v>
      </c>
      <c r="S511" t="s">
        <v>6</v>
      </c>
      <c r="T511">
        <v>103.152601</v>
      </c>
      <c r="U511">
        <v>30.851973999999998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1.485E-3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986.555835</v>
      </c>
      <c r="I512">
        <v>1972.1101940000001</v>
      </c>
      <c r="J512" t="s">
        <v>3</v>
      </c>
      <c r="K512">
        <v>975.50470700000005</v>
      </c>
      <c r="L512">
        <v>1929.5291609999999</v>
      </c>
      <c r="M512" t="s">
        <v>4</v>
      </c>
      <c r="N512">
        <v>24.287575</v>
      </c>
      <c r="O512">
        <v>2.865078</v>
      </c>
      <c r="P512" t="s">
        <v>5</v>
      </c>
      <c r="Q512">
        <v>0</v>
      </c>
      <c r="R512">
        <v>0</v>
      </c>
      <c r="S512" t="s">
        <v>6</v>
      </c>
      <c r="T512">
        <v>113.361662</v>
      </c>
      <c r="U512">
        <v>31.589500999999998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1.428E-3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1075.6581060000001</v>
      </c>
      <c r="I513">
        <v>2009.5205530000001</v>
      </c>
      <c r="J513" t="s">
        <v>3</v>
      </c>
      <c r="K513">
        <v>1063.605577</v>
      </c>
      <c r="L513">
        <v>1965.9934559999999</v>
      </c>
      <c r="M513" t="s">
        <v>4</v>
      </c>
      <c r="N513">
        <v>26.469587000000001</v>
      </c>
      <c r="O513">
        <v>2.8894950000000001</v>
      </c>
      <c r="P513" t="s">
        <v>5</v>
      </c>
      <c r="Q513">
        <v>0</v>
      </c>
      <c r="R513">
        <v>0</v>
      </c>
      <c r="S513" t="s">
        <v>6</v>
      </c>
      <c r="T513">
        <v>123.57894899999999</v>
      </c>
      <c r="U513">
        <v>31.921365000000002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1.3960000000000001E-3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1165.357221</v>
      </c>
      <c r="I514">
        <v>2087.9385900000002</v>
      </c>
      <c r="J514" t="s">
        <v>3</v>
      </c>
      <c r="K514">
        <v>1152.298591</v>
      </c>
      <c r="L514">
        <v>2042.758372</v>
      </c>
      <c r="M514" t="s">
        <v>4</v>
      </c>
      <c r="N514">
        <v>28.667197000000002</v>
      </c>
      <c r="O514">
        <v>2.9358200000000001</v>
      </c>
      <c r="P514" t="s">
        <v>5</v>
      </c>
      <c r="Q514">
        <v>0</v>
      </c>
      <c r="R514">
        <v>0</v>
      </c>
      <c r="S514" t="s">
        <v>6</v>
      </c>
      <c r="T514">
        <v>133.854331</v>
      </c>
      <c r="U514">
        <v>32.617364000000002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1.3799999999999999E-3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1255.555554</v>
      </c>
      <c r="I515">
        <v>2251.1524479999998</v>
      </c>
      <c r="J515" t="s">
        <v>3</v>
      </c>
      <c r="K515">
        <v>1241.490327</v>
      </c>
      <c r="L515">
        <v>2202.2717480000001</v>
      </c>
      <c r="M515" t="s">
        <v>4</v>
      </c>
      <c r="N515">
        <v>30.860101</v>
      </c>
      <c r="O515">
        <v>3.0609980000000001</v>
      </c>
      <c r="P515" t="s">
        <v>5</v>
      </c>
      <c r="Q515">
        <v>0</v>
      </c>
      <c r="R515">
        <v>0</v>
      </c>
      <c r="S515" t="s">
        <v>6</v>
      </c>
      <c r="T515">
        <v>144.13398100000001</v>
      </c>
      <c r="U515">
        <v>34.553642000000004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1344.316347</v>
      </c>
      <c r="I516">
        <v>2291.950331</v>
      </c>
      <c r="J516" t="s">
        <v>3</v>
      </c>
      <c r="K516">
        <v>1329.2524759999999</v>
      </c>
      <c r="L516">
        <v>2242.0845389999999</v>
      </c>
      <c r="M516" t="s">
        <v>4</v>
      </c>
      <c r="N516">
        <v>33.036969999999997</v>
      </c>
      <c r="O516">
        <v>3.1115539999999999</v>
      </c>
      <c r="P516" t="s">
        <v>5</v>
      </c>
      <c r="Q516">
        <v>0</v>
      </c>
      <c r="R516">
        <v>0</v>
      </c>
      <c r="S516" t="s">
        <v>6</v>
      </c>
      <c r="T516">
        <v>154.33177599999999</v>
      </c>
      <c r="U516">
        <v>34.997356000000003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1.346E-3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1432.837949</v>
      </c>
      <c r="I517">
        <v>2304.6224430000002</v>
      </c>
      <c r="J517" t="s">
        <v>3</v>
      </c>
      <c r="K517">
        <v>1416.7786060000001</v>
      </c>
      <c r="L517">
        <v>2254.5283330000002</v>
      </c>
      <c r="M517" t="s">
        <v>4</v>
      </c>
      <c r="N517">
        <v>35.207681999999998</v>
      </c>
      <c r="O517">
        <v>3.1456400000000002</v>
      </c>
      <c r="P517" t="s">
        <v>5</v>
      </c>
      <c r="Q517">
        <v>0</v>
      </c>
      <c r="R517">
        <v>0</v>
      </c>
      <c r="S517" t="s">
        <v>6</v>
      </c>
      <c r="T517">
        <v>164.49948599999999</v>
      </c>
      <c r="U517">
        <v>35.214435999999999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1522.218603</v>
      </c>
      <c r="I518">
        <v>2291.9126620000002</v>
      </c>
      <c r="J518" t="s">
        <v>3</v>
      </c>
      <c r="K518">
        <v>1505.161717</v>
      </c>
      <c r="L518">
        <v>2241.8674780000001</v>
      </c>
      <c r="M518" t="s">
        <v>4</v>
      </c>
      <c r="N518">
        <v>37.385348</v>
      </c>
      <c r="O518">
        <v>3.1634600000000002</v>
      </c>
      <c r="P518" t="s">
        <v>5</v>
      </c>
      <c r="Q518">
        <v>0</v>
      </c>
      <c r="R518">
        <v>0</v>
      </c>
      <c r="S518" t="s">
        <v>6</v>
      </c>
      <c r="T518">
        <v>174.687534</v>
      </c>
      <c r="U518">
        <v>35.456257000000001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1.3079999999999999E-3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1611.275054</v>
      </c>
      <c r="I519">
        <v>2304.9023499999998</v>
      </c>
      <c r="J519" t="s">
        <v>3</v>
      </c>
      <c r="K519">
        <v>1593.2189020000001</v>
      </c>
      <c r="L519">
        <v>2254.595343</v>
      </c>
      <c r="M519" t="s">
        <v>4</v>
      </c>
      <c r="N519">
        <v>39.567261999999999</v>
      </c>
      <c r="O519">
        <v>3.1733220000000002</v>
      </c>
      <c r="P519" t="s">
        <v>5</v>
      </c>
      <c r="Q519">
        <v>0</v>
      </c>
      <c r="R519">
        <v>0</v>
      </c>
      <c r="S519" t="s">
        <v>6</v>
      </c>
      <c r="T519">
        <v>184.91170099999999</v>
      </c>
      <c r="U519">
        <v>35.398421999999997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1.3079999999999999E-3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1700.71264</v>
      </c>
      <c r="I520">
        <v>2337.982747</v>
      </c>
      <c r="J520" t="s">
        <v>3</v>
      </c>
      <c r="K520">
        <v>1681.6558130000001</v>
      </c>
      <c r="L520">
        <v>2286.95559</v>
      </c>
      <c r="M520" t="s">
        <v>4</v>
      </c>
      <c r="N520">
        <v>41.755256000000003</v>
      </c>
      <c r="O520">
        <v>3.2214740000000002</v>
      </c>
      <c r="P520" t="s">
        <v>5</v>
      </c>
      <c r="Q520">
        <v>0</v>
      </c>
      <c r="R520">
        <v>0</v>
      </c>
      <c r="S520" t="s">
        <v>6</v>
      </c>
      <c r="T520">
        <v>195.14096000000001</v>
      </c>
      <c r="U520">
        <v>35.759630000000001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1.3060000000000001E-3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0.995116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1790.115888</v>
      </c>
      <c r="I521">
        <v>2371.6641840000002</v>
      </c>
      <c r="J521" t="s">
        <v>3</v>
      </c>
      <c r="K521">
        <v>1770.056587</v>
      </c>
      <c r="L521">
        <v>2319.9837000000002</v>
      </c>
      <c r="M521" t="s">
        <v>4</v>
      </c>
      <c r="N521">
        <v>43.963985000000001</v>
      </c>
      <c r="O521">
        <v>3.2932440000000001</v>
      </c>
      <c r="P521" t="s">
        <v>5</v>
      </c>
      <c r="Q521">
        <v>0</v>
      </c>
      <c r="R521">
        <v>0</v>
      </c>
      <c r="S521" t="s">
        <v>6</v>
      </c>
      <c r="T521">
        <v>205.36200600000001</v>
      </c>
      <c r="U521">
        <v>36.414821000000003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1.305E-3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0.995116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12.299630000000001</v>
      </c>
      <c r="I522">
        <v>1.2222E-2</v>
      </c>
      <c r="J522" t="s">
        <v>3</v>
      </c>
      <c r="K522">
        <v>10.318439</v>
      </c>
      <c r="L522">
        <v>1.0694E-2</v>
      </c>
      <c r="M522" t="s">
        <v>4</v>
      </c>
      <c r="N522">
        <v>5.6754179999999996</v>
      </c>
      <c r="O522">
        <v>7.7219999999999997E-3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24.168644</v>
      </c>
      <c r="I523">
        <v>1.0201999999999999E-2</v>
      </c>
      <c r="J523" t="s">
        <v>3</v>
      </c>
      <c r="K523">
        <v>20.294560000000001</v>
      </c>
      <c r="L523">
        <v>1.1051E-2</v>
      </c>
      <c r="M523" t="s">
        <v>4</v>
      </c>
      <c r="N523">
        <v>11.049721</v>
      </c>
      <c r="O523">
        <v>7.7340000000000004E-3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36.038705</v>
      </c>
      <c r="I524">
        <v>8.5079999999999999E-3</v>
      </c>
      <c r="J524" t="s">
        <v>3</v>
      </c>
      <c r="K524">
        <v>30.272307000000001</v>
      </c>
      <c r="L524">
        <v>1.1367E-2</v>
      </c>
      <c r="M524" t="s">
        <v>4</v>
      </c>
      <c r="N524">
        <v>16.424638999999999</v>
      </c>
      <c r="O524">
        <v>7.9509999999999997E-3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47.907522999999998</v>
      </c>
      <c r="I525">
        <v>7.2269999999999999E-3</v>
      </c>
      <c r="J525" t="s">
        <v>3</v>
      </c>
      <c r="K525">
        <v>40.249237000000001</v>
      </c>
      <c r="L525">
        <v>1.1582E-2</v>
      </c>
      <c r="M525" t="s">
        <v>4</v>
      </c>
      <c r="N525">
        <v>21.799026000000001</v>
      </c>
      <c r="O525">
        <v>8.5950000000000002E-3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59.776648999999999</v>
      </c>
      <c r="I526">
        <v>6.2610000000000001E-3</v>
      </c>
      <c r="J526" t="s">
        <v>3</v>
      </c>
      <c r="K526">
        <v>50.226939999999999</v>
      </c>
      <c r="L526">
        <v>1.1656E-2</v>
      </c>
      <c r="M526" t="s">
        <v>4</v>
      </c>
      <c r="N526">
        <v>27.173781999999999</v>
      </c>
      <c r="O526">
        <v>9.5709999999999996E-3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71.645267000000004</v>
      </c>
      <c r="I527">
        <v>5.7970000000000001E-3</v>
      </c>
      <c r="J527" t="s">
        <v>3</v>
      </c>
      <c r="K527">
        <v>60.204090000000001</v>
      </c>
      <c r="L527">
        <v>1.2132E-2</v>
      </c>
      <c r="M527" t="s">
        <v>4</v>
      </c>
      <c r="N527">
        <v>32.548206999999998</v>
      </c>
      <c r="O527">
        <v>1.1169999999999999E-2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83.513929000000005</v>
      </c>
      <c r="I528">
        <v>5.3140000000000001E-3</v>
      </c>
      <c r="J528" t="s">
        <v>3</v>
      </c>
      <c r="K528">
        <v>70.181419000000005</v>
      </c>
      <c r="L528">
        <v>1.2548E-2</v>
      </c>
      <c r="M528" t="s">
        <v>4</v>
      </c>
      <c r="N528">
        <v>37.922516999999999</v>
      </c>
      <c r="O528">
        <v>1.3309E-2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95.381814000000006</v>
      </c>
      <c r="I529">
        <v>5.156E-3</v>
      </c>
      <c r="J529" t="s">
        <v>3</v>
      </c>
      <c r="K529">
        <v>80.158530999999996</v>
      </c>
      <c r="L529">
        <v>1.3306E-2</v>
      </c>
      <c r="M529" t="s">
        <v>4</v>
      </c>
      <c r="N529">
        <v>43.296456999999997</v>
      </c>
      <c r="O529">
        <v>1.5671999999999998E-2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107.250721</v>
      </c>
      <c r="I530">
        <v>5.0769999999999999E-3</v>
      </c>
      <c r="J530" t="s">
        <v>3</v>
      </c>
      <c r="K530">
        <v>90.136053000000004</v>
      </c>
      <c r="L530">
        <v>1.3965E-2</v>
      </c>
      <c r="M530" t="s">
        <v>4</v>
      </c>
      <c r="N530">
        <v>48.670827000000003</v>
      </c>
      <c r="O530">
        <v>1.8880999999999998E-2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119.12030300000001</v>
      </c>
      <c r="I531">
        <v>5.215E-3</v>
      </c>
      <c r="J531" t="s">
        <v>3</v>
      </c>
      <c r="K531">
        <v>100.11427</v>
      </c>
      <c r="L531">
        <v>1.4681E-2</v>
      </c>
      <c r="M531" t="s">
        <v>4</v>
      </c>
      <c r="N531">
        <v>54.046016000000002</v>
      </c>
      <c r="O531">
        <v>2.1805000000000001E-2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130.989544</v>
      </c>
      <c r="I532">
        <v>5.5170000000000002E-3</v>
      </c>
      <c r="J532" t="s">
        <v>3</v>
      </c>
      <c r="K532">
        <v>110.092671</v>
      </c>
      <c r="L532">
        <v>1.5626999999999999E-2</v>
      </c>
      <c r="M532" t="s">
        <v>4</v>
      </c>
      <c r="N532">
        <v>59.420836999999999</v>
      </c>
      <c r="O532">
        <v>2.5654E-2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142.85904600000001</v>
      </c>
      <c r="I533">
        <v>5.5490000000000001E-3</v>
      </c>
      <c r="J533" t="s">
        <v>3</v>
      </c>
      <c r="K533">
        <v>120.070887</v>
      </c>
      <c r="L533">
        <v>1.6229E-2</v>
      </c>
      <c r="M533" t="s">
        <v>4</v>
      </c>
      <c r="N533">
        <v>64.796177999999998</v>
      </c>
      <c r="O533">
        <v>2.9939E-2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154.72852499999999</v>
      </c>
      <c r="I534">
        <v>5.659E-3</v>
      </c>
      <c r="J534" t="s">
        <v>3</v>
      </c>
      <c r="K534">
        <v>130.04961700000001</v>
      </c>
      <c r="L534">
        <v>1.6733000000000001E-2</v>
      </c>
      <c r="M534" t="s">
        <v>4</v>
      </c>
      <c r="N534">
        <v>70.171419999999998</v>
      </c>
      <c r="O534">
        <v>3.4056999999999997E-2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166.59786199999999</v>
      </c>
      <c r="I535">
        <v>6.0949999999999997E-3</v>
      </c>
      <c r="J535" t="s">
        <v>3</v>
      </c>
      <c r="K535">
        <v>140.02872099999999</v>
      </c>
      <c r="L535">
        <v>1.7905000000000001E-2</v>
      </c>
      <c r="M535" t="s">
        <v>4</v>
      </c>
      <c r="N535">
        <v>75.546682000000004</v>
      </c>
      <c r="O535">
        <v>3.8890000000000001E-2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178.466421</v>
      </c>
      <c r="I536">
        <v>6.3420000000000004E-3</v>
      </c>
      <c r="J536" t="s">
        <v>3</v>
      </c>
      <c r="K536">
        <v>150.006383</v>
      </c>
      <c r="L536">
        <v>1.8634000000000001E-2</v>
      </c>
      <c r="M536" t="s">
        <v>4</v>
      </c>
      <c r="N536">
        <v>80.920961000000005</v>
      </c>
      <c r="O536">
        <v>4.4112999999999999E-2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190.335161</v>
      </c>
      <c r="I537">
        <v>6.4929999999999996E-3</v>
      </c>
      <c r="J537" t="s">
        <v>3</v>
      </c>
      <c r="K537">
        <v>159.984666</v>
      </c>
      <c r="L537">
        <v>1.9554999999999999E-2</v>
      </c>
      <c r="M537" t="s">
        <v>4</v>
      </c>
      <c r="N537">
        <v>86.295362999999995</v>
      </c>
      <c r="O537">
        <v>4.9947999999999999E-2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202.20473899999999</v>
      </c>
      <c r="I538">
        <v>6.8370000000000002E-3</v>
      </c>
      <c r="J538" t="s">
        <v>3</v>
      </c>
      <c r="K538">
        <v>169.96331699999999</v>
      </c>
      <c r="L538">
        <v>2.0508999999999999E-2</v>
      </c>
      <c r="M538" t="s">
        <v>4</v>
      </c>
      <c r="N538">
        <v>91.670705999999996</v>
      </c>
      <c r="O538">
        <v>5.6228E-2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214.0727</v>
      </c>
      <c r="I539">
        <v>7.228E-3</v>
      </c>
      <c r="J539" t="s">
        <v>3</v>
      </c>
      <c r="K539">
        <v>179.940854</v>
      </c>
      <c r="L539">
        <v>2.1215999999999999E-2</v>
      </c>
      <c r="M539" t="s">
        <v>4</v>
      </c>
      <c r="N539">
        <v>97.045539000000005</v>
      </c>
      <c r="O539">
        <v>6.2960000000000002E-2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225.94282000000001</v>
      </c>
      <c r="I540">
        <v>7.6579999999999999E-3</v>
      </c>
      <c r="J540" t="s">
        <v>3</v>
      </c>
      <c r="K540">
        <v>189.92010200000001</v>
      </c>
      <c r="L540">
        <v>2.2089999999999999E-2</v>
      </c>
      <c r="M540" t="s">
        <v>4</v>
      </c>
      <c r="N540">
        <v>102.421477</v>
      </c>
      <c r="O540">
        <v>6.9973999999999995E-2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237.81263300000001</v>
      </c>
      <c r="I541">
        <v>8.0099999999999998E-3</v>
      </c>
      <c r="J541" t="s">
        <v>3</v>
      </c>
      <c r="K541">
        <v>199.89910499999999</v>
      </c>
      <c r="L541">
        <v>2.2967000000000001E-2</v>
      </c>
      <c r="M541" t="s">
        <v>4</v>
      </c>
      <c r="N541">
        <v>107.79682</v>
      </c>
      <c r="O541">
        <v>7.7211000000000002E-2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9.1958029999999997</v>
      </c>
      <c r="I542">
        <v>1.053585</v>
      </c>
      <c r="J542" t="s">
        <v>3</v>
      </c>
      <c r="K542">
        <v>8.2456960000000006</v>
      </c>
      <c r="L542">
        <v>0.53867100000000001</v>
      </c>
      <c r="M542" t="s">
        <v>4</v>
      </c>
      <c r="N542">
        <v>2.1694650000000002</v>
      </c>
      <c r="O542">
        <v>0.39399299999999998</v>
      </c>
      <c r="P542" t="s">
        <v>5</v>
      </c>
      <c r="Q542">
        <v>0.95339799999999997</v>
      </c>
      <c r="R542">
        <v>8.5986000000000007E-2</v>
      </c>
      <c r="S542" t="s">
        <v>6</v>
      </c>
      <c r="T542">
        <v>4.6430210000000001</v>
      </c>
      <c r="U542">
        <v>4.7699999999999999E-4</v>
      </c>
      <c r="V542" t="s">
        <v>7</v>
      </c>
      <c r="W542">
        <v>7.2223999999999997E-2</v>
      </c>
      <c r="X542">
        <v>3.2299999999999999E-4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5.1330000000000004E-3</v>
      </c>
      <c r="AG542">
        <v>1.4E-5</v>
      </c>
      <c r="AH542" t="s">
        <v>11</v>
      </c>
      <c r="AI542">
        <v>0.99477099999999996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18.270851</v>
      </c>
      <c r="I543">
        <v>3.5949140000000002</v>
      </c>
      <c r="J543" t="s">
        <v>3</v>
      </c>
      <c r="K543">
        <v>16.389229</v>
      </c>
      <c r="L543">
        <v>1.830884</v>
      </c>
      <c r="M543" t="s">
        <v>4</v>
      </c>
      <c r="N543">
        <v>4.2985720000000001</v>
      </c>
      <c r="O543">
        <v>1.3468659999999999</v>
      </c>
      <c r="P543" t="s">
        <v>5</v>
      </c>
      <c r="Q543">
        <v>1.8873409999999999</v>
      </c>
      <c r="R543">
        <v>0.29591899999999999</v>
      </c>
      <c r="S543" t="s">
        <v>6</v>
      </c>
      <c r="T543">
        <v>9.2453310000000002</v>
      </c>
      <c r="U543">
        <v>1.738E-3</v>
      </c>
      <c r="V543" t="s">
        <v>7</v>
      </c>
      <c r="W543">
        <v>0.141988</v>
      </c>
      <c r="X543">
        <v>1.042E-3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3.0130000000000001E-3</v>
      </c>
      <c r="AG543">
        <v>9.0000000000000002E-6</v>
      </c>
      <c r="AH543" t="s">
        <v>11</v>
      </c>
      <c r="AI543">
        <v>0.99508700000000005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27.308181999999999</v>
      </c>
      <c r="I544">
        <v>6.9023149999999998</v>
      </c>
      <c r="J544" t="s">
        <v>3</v>
      </c>
      <c r="K544">
        <v>24.505687000000002</v>
      </c>
      <c r="L544">
        <v>3.5124559999999998</v>
      </c>
      <c r="M544" t="s">
        <v>4</v>
      </c>
      <c r="N544">
        <v>6.4064019999999999</v>
      </c>
      <c r="O544">
        <v>2.5900319999999999</v>
      </c>
      <c r="P544" t="s">
        <v>5</v>
      </c>
      <c r="Q544">
        <v>2.8111830000000002</v>
      </c>
      <c r="R544">
        <v>0.56803300000000001</v>
      </c>
      <c r="S544" t="s">
        <v>6</v>
      </c>
      <c r="T544">
        <v>13.845635</v>
      </c>
      <c r="U544">
        <v>3.6909999999999998E-3</v>
      </c>
      <c r="V544" t="s">
        <v>7</v>
      </c>
      <c r="W544">
        <v>0.211002</v>
      </c>
      <c r="X544">
        <v>1.967E-3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2.1020000000000001E-3</v>
      </c>
      <c r="AG544">
        <v>3.9999999999999998E-6</v>
      </c>
      <c r="AH544" t="s">
        <v>11</v>
      </c>
      <c r="AI544">
        <v>0.99509800000000004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36.366216999999999</v>
      </c>
      <c r="I545">
        <v>10.643763</v>
      </c>
      <c r="J545" t="s">
        <v>3</v>
      </c>
      <c r="K545">
        <v>32.646574999999999</v>
      </c>
      <c r="L545">
        <v>5.4373719999999999</v>
      </c>
      <c r="M545" t="s">
        <v>4</v>
      </c>
      <c r="N545">
        <v>8.5051419999999993</v>
      </c>
      <c r="O545">
        <v>3.989954</v>
      </c>
      <c r="P545" t="s">
        <v>5</v>
      </c>
      <c r="Q545">
        <v>3.7315170000000002</v>
      </c>
      <c r="R545">
        <v>0.87516400000000005</v>
      </c>
      <c r="S545" t="s">
        <v>6</v>
      </c>
      <c r="T545">
        <v>18.445900000000002</v>
      </c>
      <c r="U545">
        <v>6.1630000000000001E-3</v>
      </c>
      <c r="V545" t="s">
        <v>7</v>
      </c>
      <c r="W545">
        <v>0.28054200000000001</v>
      </c>
      <c r="X545">
        <v>2.967E-3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1.727E-3</v>
      </c>
      <c r="AG545">
        <v>1.9999999999999999E-6</v>
      </c>
      <c r="AH545" t="s">
        <v>11</v>
      </c>
      <c r="AI545">
        <v>0.99510399999999999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45.370759999999997</v>
      </c>
      <c r="I546">
        <v>14.563748</v>
      </c>
      <c r="J546" t="s">
        <v>3</v>
      </c>
      <c r="K546">
        <v>40.739823000000001</v>
      </c>
      <c r="L546">
        <v>7.4181140000000001</v>
      </c>
      <c r="M546" t="s">
        <v>4</v>
      </c>
      <c r="N546">
        <v>10.591850000000001</v>
      </c>
      <c r="O546">
        <v>5.46706</v>
      </c>
      <c r="P546" t="s">
        <v>5</v>
      </c>
      <c r="Q546">
        <v>4.6453749999999996</v>
      </c>
      <c r="R546">
        <v>1.2011579999999999</v>
      </c>
      <c r="S546" t="s">
        <v>6</v>
      </c>
      <c r="T546">
        <v>23.046536</v>
      </c>
      <c r="U546">
        <v>9.2519999999999998E-3</v>
      </c>
      <c r="V546" t="s">
        <v>7</v>
      </c>
      <c r="W546">
        <v>0.34939900000000002</v>
      </c>
      <c r="X546">
        <v>4.0140000000000002E-3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1.516E-3</v>
      </c>
      <c r="AG546">
        <v>0</v>
      </c>
      <c r="AH546" t="s">
        <v>11</v>
      </c>
      <c r="AI546">
        <v>0.99510799999999999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54.35716</v>
      </c>
      <c r="I547">
        <v>18.441441999999999</v>
      </c>
      <c r="J547" t="s">
        <v>3</v>
      </c>
      <c r="K547">
        <v>48.819293000000002</v>
      </c>
      <c r="L547">
        <v>9.3811129999999991</v>
      </c>
      <c r="M547" t="s">
        <v>4</v>
      </c>
      <c r="N547">
        <v>12.668436</v>
      </c>
      <c r="O547">
        <v>6.9371960000000001</v>
      </c>
      <c r="P547" t="s">
        <v>5</v>
      </c>
      <c r="Q547">
        <v>5.5548289999999998</v>
      </c>
      <c r="R547">
        <v>1.525096</v>
      </c>
      <c r="S547" t="s">
        <v>6</v>
      </c>
      <c r="T547">
        <v>27.646844999999999</v>
      </c>
      <c r="U547">
        <v>1.2884E-2</v>
      </c>
      <c r="V547" t="s">
        <v>7</v>
      </c>
      <c r="W547">
        <v>0.41782900000000001</v>
      </c>
      <c r="X547">
        <v>5.0340000000000003E-3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1.415E-3</v>
      </c>
      <c r="AG547">
        <v>0</v>
      </c>
      <c r="AH547" t="s">
        <v>11</v>
      </c>
      <c r="AI547">
        <v>0.99511000000000005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63.340052</v>
      </c>
      <c r="I548">
        <v>22.168268999999999</v>
      </c>
      <c r="J548" t="s">
        <v>3</v>
      </c>
      <c r="K548">
        <v>56.896684999999998</v>
      </c>
      <c r="L548">
        <v>11.252929</v>
      </c>
      <c r="M548" t="s">
        <v>4</v>
      </c>
      <c r="N548">
        <v>14.7446</v>
      </c>
      <c r="O548">
        <v>8.3587070000000008</v>
      </c>
      <c r="P548" t="s">
        <v>5</v>
      </c>
      <c r="Q548">
        <v>6.4630580000000002</v>
      </c>
      <c r="R548">
        <v>1.842568</v>
      </c>
      <c r="S548" t="s">
        <v>6</v>
      </c>
      <c r="T548">
        <v>32.246721999999998</v>
      </c>
      <c r="U548">
        <v>1.7204000000000001E-2</v>
      </c>
      <c r="V548" t="s">
        <v>7</v>
      </c>
      <c r="W548">
        <v>0.485875</v>
      </c>
      <c r="X548">
        <v>6.0480000000000004E-3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1.395E-3</v>
      </c>
      <c r="AG548">
        <v>0</v>
      </c>
      <c r="AH548" t="s">
        <v>11</v>
      </c>
      <c r="AI548">
        <v>0.99511099999999997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72.317391999999998</v>
      </c>
      <c r="I549">
        <v>25.749188</v>
      </c>
      <c r="J549" t="s">
        <v>3</v>
      </c>
      <c r="K549">
        <v>64.969880000000003</v>
      </c>
      <c r="L549">
        <v>13.030091000000001</v>
      </c>
      <c r="M549" t="s">
        <v>4</v>
      </c>
      <c r="N549">
        <v>16.815958999999999</v>
      </c>
      <c r="O549">
        <v>9.7133850000000006</v>
      </c>
      <c r="P549" t="s">
        <v>5</v>
      </c>
      <c r="Q549">
        <v>7.3701869999999996</v>
      </c>
      <c r="R549">
        <v>2.156434</v>
      </c>
      <c r="S549" t="s">
        <v>6</v>
      </c>
      <c r="T549">
        <v>36.847039000000002</v>
      </c>
      <c r="U549">
        <v>2.2204999999999999E-2</v>
      </c>
      <c r="V549" t="s">
        <v>7</v>
      </c>
      <c r="W549">
        <v>0.554369</v>
      </c>
      <c r="X549">
        <v>7.0109999999999999E-3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1.348E-3</v>
      </c>
      <c r="AG549">
        <v>0</v>
      </c>
      <c r="AH549" t="s">
        <v>11</v>
      </c>
      <c r="AI549">
        <v>0.995112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81.302704000000006</v>
      </c>
      <c r="I550">
        <v>29.075728999999999</v>
      </c>
      <c r="J550" t="s">
        <v>3</v>
      </c>
      <c r="K550">
        <v>73.050034999999994</v>
      </c>
      <c r="L550">
        <v>14.698159</v>
      </c>
      <c r="M550" t="s">
        <v>4</v>
      </c>
      <c r="N550">
        <v>18.890485999999999</v>
      </c>
      <c r="O550">
        <v>10.990793999999999</v>
      </c>
      <c r="P550" t="s">
        <v>5</v>
      </c>
      <c r="Q550">
        <v>8.2780679999999993</v>
      </c>
      <c r="R550">
        <v>2.4409149999999999</v>
      </c>
      <c r="S550" t="s">
        <v>6</v>
      </c>
      <c r="T550">
        <v>41.447355999999999</v>
      </c>
      <c r="U550">
        <v>2.7726000000000001E-2</v>
      </c>
      <c r="V550" t="s">
        <v>7</v>
      </c>
      <c r="W550">
        <v>0.62263400000000002</v>
      </c>
      <c r="X550">
        <v>7.953E-3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1.3370000000000001E-3</v>
      </c>
      <c r="AG550">
        <v>0</v>
      </c>
      <c r="AH550" t="s">
        <v>11</v>
      </c>
      <c r="AI550">
        <v>0.99511300000000003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90.272064999999998</v>
      </c>
      <c r="I551">
        <v>32.288476000000003</v>
      </c>
      <c r="J551" t="s">
        <v>3</v>
      </c>
      <c r="K551">
        <v>81.118471999999997</v>
      </c>
      <c r="L551">
        <v>16.312384999999999</v>
      </c>
      <c r="M551" t="s">
        <v>4</v>
      </c>
      <c r="N551">
        <v>20.957177999999999</v>
      </c>
      <c r="O551">
        <v>12.221041</v>
      </c>
      <c r="P551" t="s">
        <v>5</v>
      </c>
      <c r="Q551">
        <v>9.1814110000000007</v>
      </c>
      <c r="R551">
        <v>2.7151990000000001</v>
      </c>
      <c r="S551" t="s">
        <v>6</v>
      </c>
      <c r="T551">
        <v>46.047611000000003</v>
      </c>
      <c r="U551">
        <v>3.4078999999999998E-2</v>
      </c>
      <c r="V551" t="s">
        <v>7</v>
      </c>
      <c r="W551">
        <v>0.69099699999999997</v>
      </c>
      <c r="X551">
        <v>8.9510000000000006E-3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1.3240000000000001E-3</v>
      </c>
      <c r="AG551">
        <v>0</v>
      </c>
      <c r="AH551" t="s">
        <v>11</v>
      </c>
      <c r="AI551">
        <v>0.99511300000000003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99.22242</v>
      </c>
      <c r="I552">
        <v>35.412036999999998</v>
      </c>
      <c r="J552" t="s">
        <v>3</v>
      </c>
      <c r="K552">
        <v>89.173201000000006</v>
      </c>
      <c r="L552">
        <v>17.886133999999998</v>
      </c>
      <c r="M552" t="s">
        <v>4</v>
      </c>
      <c r="N552">
        <v>23.013432999999999</v>
      </c>
      <c r="O552">
        <v>13.419351000000001</v>
      </c>
      <c r="P552" t="s">
        <v>5</v>
      </c>
      <c r="Q552">
        <v>10.079257</v>
      </c>
      <c r="R552">
        <v>2.9797440000000002</v>
      </c>
      <c r="S552" t="s">
        <v>6</v>
      </c>
      <c r="T552">
        <v>50.647824</v>
      </c>
      <c r="U552">
        <v>4.0712999999999999E-2</v>
      </c>
      <c r="V552" t="s">
        <v>7</v>
      </c>
      <c r="W552">
        <v>0.75870700000000002</v>
      </c>
      <c r="X552">
        <v>9.7970000000000002E-3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1.3240000000000001E-3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108.17665100000001</v>
      </c>
      <c r="I553">
        <v>38.327733000000002</v>
      </c>
      <c r="J553" t="s">
        <v>3</v>
      </c>
      <c r="K553">
        <v>97.230410000000006</v>
      </c>
      <c r="L553">
        <v>19.342445000000001</v>
      </c>
      <c r="M553" t="s">
        <v>4</v>
      </c>
      <c r="N553">
        <v>25.069671</v>
      </c>
      <c r="O553">
        <v>14.552742</v>
      </c>
      <c r="P553" t="s">
        <v>5</v>
      </c>
      <c r="Q553">
        <v>10.979011</v>
      </c>
      <c r="R553">
        <v>3.2329370000000002</v>
      </c>
      <c r="S553" t="s">
        <v>6</v>
      </c>
      <c r="T553">
        <v>55.248181000000002</v>
      </c>
      <c r="U553">
        <v>4.8133000000000002E-2</v>
      </c>
      <c r="V553" t="s">
        <v>7</v>
      </c>
      <c r="W553">
        <v>0.82659300000000002</v>
      </c>
      <c r="X553">
        <v>1.0574E-2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1.323E-3</v>
      </c>
      <c r="AG553">
        <v>0</v>
      </c>
      <c r="AH553" t="s">
        <v>11</v>
      </c>
      <c r="AI553">
        <v>0.99511499999999997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117.125444</v>
      </c>
      <c r="I554">
        <v>41.070210000000003</v>
      </c>
      <c r="J554" t="s">
        <v>3</v>
      </c>
      <c r="K554">
        <v>105.28422999999999</v>
      </c>
      <c r="L554">
        <v>20.715167999999998</v>
      </c>
      <c r="M554" t="s">
        <v>4</v>
      </c>
      <c r="N554">
        <v>27.124084</v>
      </c>
      <c r="O554">
        <v>15.60862</v>
      </c>
      <c r="P554" t="s">
        <v>5</v>
      </c>
      <c r="Q554">
        <v>11.876732000000001</v>
      </c>
      <c r="R554">
        <v>3.4693450000000001</v>
      </c>
      <c r="S554" t="s">
        <v>6</v>
      </c>
      <c r="T554">
        <v>59.847822000000001</v>
      </c>
      <c r="U554">
        <v>5.6357999999999998E-2</v>
      </c>
      <c r="V554" t="s">
        <v>7</v>
      </c>
      <c r="W554">
        <v>0.894293</v>
      </c>
      <c r="X554">
        <v>1.1423000000000001E-2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1.323E-3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126.075074</v>
      </c>
      <c r="I555">
        <v>43.646956000000003</v>
      </c>
      <c r="J555" t="s">
        <v>3</v>
      </c>
      <c r="K555">
        <v>113.33916600000001</v>
      </c>
      <c r="L555">
        <v>22.009238</v>
      </c>
      <c r="M555" t="s">
        <v>4</v>
      </c>
      <c r="N555">
        <v>29.178522000000001</v>
      </c>
      <c r="O555">
        <v>16.595476000000001</v>
      </c>
      <c r="P555" t="s">
        <v>5</v>
      </c>
      <c r="Q555">
        <v>12.773774</v>
      </c>
      <c r="R555">
        <v>3.6890589999999999</v>
      </c>
      <c r="S555" t="s">
        <v>6</v>
      </c>
      <c r="T555">
        <v>64.448502000000005</v>
      </c>
      <c r="U555">
        <v>6.5005999999999994E-2</v>
      </c>
      <c r="V555" t="s">
        <v>7</v>
      </c>
      <c r="W555">
        <v>0.96261099999999999</v>
      </c>
      <c r="X555">
        <v>1.2381E-2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1.3140000000000001E-3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135.022549</v>
      </c>
      <c r="I556">
        <v>46.048817</v>
      </c>
      <c r="J556" t="s">
        <v>3</v>
      </c>
      <c r="K556">
        <v>121.391531</v>
      </c>
      <c r="L556">
        <v>23.209522</v>
      </c>
      <c r="M556" t="s">
        <v>4</v>
      </c>
      <c r="N556">
        <v>31.230705</v>
      </c>
      <c r="O556">
        <v>17.500263</v>
      </c>
      <c r="P556" t="s">
        <v>5</v>
      </c>
      <c r="Q556">
        <v>13.671173</v>
      </c>
      <c r="R556">
        <v>3.897303</v>
      </c>
      <c r="S556" t="s">
        <v>6</v>
      </c>
      <c r="T556">
        <v>69.048879999999997</v>
      </c>
      <c r="U556">
        <v>7.4333999999999997E-2</v>
      </c>
      <c r="V556" t="s">
        <v>7</v>
      </c>
      <c r="W556">
        <v>1.029952</v>
      </c>
      <c r="X556">
        <v>1.3034E-2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1.3029999999999999E-3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143.952853</v>
      </c>
      <c r="I557">
        <v>48.257331999999998</v>
      </c>
      <c r="J557" t="s">
        <v>3</v>
      </c>
      <c r="K557">
        <v>129.431817</v>
      </c>
      <c r="L557">
        <v>24.313534000000001</v>
      </c>
      <c r="M557" t="s">
        <v>4</v>
      </c>
      <c r="N557">
        <v>33.274655000000003</v>
      </c>
      <c r="O557">
        <v>18.356036</v>
      </c>
      <c r="P557" t="s">
        <v>5</v>
      </c>
      <c r="Q557">
        <v>14.563666</v>
      </c>
      <c r="R557">
        <v>4.0890560000000002</v>
      </c>
      <c r="S557" t="s">
        <v>6</v>
      </c>
      <c r="T557">
        <v>73.649606000000006</v>
      </c>
      <c r="U557">
        <v>8.4350999999999995E-2</v>
      </c>
      <c r="V557" t="s">
        <v>7</v>
      </c>
      <c r="W557">
        <v>1.097583</v>
      </c>
      <c r="X557">
        <v>1.3639999999999999E-2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1.2849999999999999E-3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152.88010299999999</v>
      </c>
      <c r="I558">
        <v>50.316786999999998</v>
      </c>
      <c r="J558" t="s">
        <v>3</v>
      </c>
      <c r="K558">
        <v>137.47106600000001</v>
      </c>
      <c r="L558">
        <v>25.354171000000001</v>
      </c>
      <c r="M558" t="s">
        <v>4</v>
      </c>
      <c r="N558">
        <v>35.318131999999999</v>
      </c>
      <c r="O558">
        <v>19.167504999999998</v>
      </c>
      <c r="P558" t="s">
        <v>5</v>
      </c>
      <c r="Q558">
        <v>15.454596</v>
      </c>
      <c r="R558">
        <v>4.2633960000000002</v>
      </c>
      <c r="S558" t="s">
        <v>6</v>
      </c>
      <c r="T558">
        <v>78.250699999999995</v>
      </c>
      <c r="U558">
        <v>9.5389000000000002E-2</v>
      </c>
      <c r="V558" t="s">
        <v>7</v>
      </c>
      <c r="W558">
        <v>1.1647639999999999</v>
      </c>
      <c r="X558">
        <v>1.4161E-2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1.274E-3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161.81249</v>
      </c>
      <c r="I559">
        <v>52.148685999999998</v>
      </c>
      <c r="J559" t="s">
        <v>3</v>
      </c>
      <c r="K559">
        <v>145.512902</v>
      </c>
      <c r="L559">
        <v>26.260002</v>
      </c>
      <c r="M559" t="s">
        <v>4</v>
      </c>
      <c r="N559">
        <v>37.363942000000002</v>
      </c>
      <c r="O559">
        <v>19.884363</v>
      </c>
      <c r="P559" t="s">
        <v>5</v>
      </c>
      <c r="Q559">
        <v>16.348103999999999</v>
      </c>
      <c r="R559">
        <v>4.4269509999999999</v>
      </c>
      <c r="S559" t="s">
        <v>6</v>
      </c>
      <c r="T559">
        <v>82.851426000000004</v>
      </c>
      <c r="U559">
        <v>0.106395</v>
      </c>
      <c r="V559" t="s">
        <v>7</v>
      </c>
      <c r="W559">
        <v>1.232505</v>
      </c>
      <c r="X559">
        <v>1.4645E-2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1.273E-3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170.74273700000001</v>
      </c>
      <c r="I560">
        <v>53.749097999999996</v>
      </c>
      <c r="J560" t="s">
        <v>3</v>
      </c>
      <c r="K560">
        <v>153.55222000000001</v>
      </c>
      <c r="L560">
        <v>27.055723</v>
      </c>
      <c r="M560" t="s">
        <v>4</v>
      </c>
      <c r="N560">
        <v>39.405171000000003</v>
      </c>
      <c r="O560">
        <v>20.50873</v>
      </c>
      <c r="P560" t="s">
        <v>5</v>
      </c>
      <c r="Q560">
        <v>17.241700000000002</v>
      </c>
      <c r="R560">
        <v>4.5683689999999997</v>
      </c>
      <c r="S560" t="s">
        <v>6</v>
      </c>
      <c r="T560">
        <v>87.452336000000003</v>
      </c>
      <c r="U560">
        <v>0.118141</v>
      </c>
      <c r="V560" t="s">
        <v>7</v>
      </c>
      <c r="W560">
        <v>1.2998460000000001</v>
      </c>
      <c r="X560">
        <v>1.5070999999999999E-2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1.2719999999999999E-3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179.67137099999999</v>
      </c>
      <c r="I561">
        <v>55.080435000000001</v>
      </c>
      <c r="J561" t="s">
        <v>3</v>
      </c>
      <c r="K561">
        <v>161.59148999999999</v>
      </c>
      <c r="L561">
        <v>27.719336999999999</v>
      </c>
      <c r="M561" t="s">
        <v>4</v>
      </c>
      <c r="N561">
        <v>41.447104000000003</v>
      </c>
      <c r="O561">
        <v>21.038505000000001</v>
      </c>
      <c r="P561" t="s">
        <v>5</v>
      </c>
      <c r="Q561">
        <v>18.133296000000001</v>
      </c>
      <c r="R561">
        <v>4.6866219999999998</v>
      </c>
      <c r="S561" t="s">
        <v>6</v>
      </c>
      <c r="T561">
        <v>92.053162999999998</v>
      </c>
      <c r="U561">
        <v>0.13082299999999999</v>
      </c>
      <c r="V561" t="s">
        <v>7</v>
      </c>
      <c r="W561">
        <v>1.3668979999999999</v>
      </c>
      <c r="X561">
        <v>1.5422999999999999E-2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1.2719999999999999E-3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11.908996999999999</v>
      </c>
      <c r="I562">
        <v>1.8357999999999999E-2</v>
      </c>
      <c r="J562" t="s">
        <v>3</v>
      </c>
      <c r="K562">
        <v>4.6564560000000004</v>
      </c>
      <c r="L562">
        <v>5.7600000000000001E-4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23.384080999999998</v>
      </c>
      <c r="I563">
        <v>1.9803999999999999E-2</v>
      </c>
      <c r="J563" t="s">
        <v>3</v>
      </c>
      <c r="K563">
        <v>9.2699060000000006</v>
      </c>
      <c r="L563">
        <v>1.707E-3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34.858942999999996</v>
      </c>
      <c r="I564">
        <v>2.2037000000000001E-2</v>
      </c>
      <c r="J564" t="s">
        <v>3</v>
      </c>
      <c r="K564">
        <v>13.883684000000001</v>
      </c>
      <c r="L564">
        <v>3.4350000000000001E-3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46.334172000000002</v>
      </c>
      <c r="I565">
        <v>2.5367000000000001E-2</v>
      </c>
      <c r="J565" t="s">
        <v>3</v>
      </c>
      <c r="K565">
        <v>18.497509000000001</v>
      </c>
      <c r="L565">
        <v>5.7390000000000002E-3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57.809811000000003</v>
      </c>
      <c r="I566">
        <v>2.9787000000000001E-2</v>
      </c>
      <c r="J566" t="s">
        <v>3</v>
      </c>
      <c r="K566">
        <v>23.111377999999998</v>
      </c>
      <c r="L566">
        <v>8.8090000000000009E-3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69.285779000000005</v>
      </c>
      <c r="I567">
        <v>3.5031E-2</v>
      </c>
      <c r="J567" t="s">
        <v>3</v>
      </c>
      <c r="K567">
        <v>27.725269000000001</v>
      </c>
      <c r="L567">
        <v>1.2462000000000001E-2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80.760521999999995</v>
      </c>
      <c r="I568">
        <v>4.1260999999999999E-2</v>
      </c>
      <c r="J568" t="s">
        <v>3</v>
      </c>
      <c r="K568">
        <v>32.339075999999999</v>
      </c>
      <c r="L568">
        <v>1.6825E-2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92.234138999999999</v>
      </c>
      <c r="I569">
        <v>4.8358999999999999E-2</v>
      </c>
      <c r="J569" t="s">
        <v>3</v>
      </c>
      <c r="K569">
        <v>36.952722000000001</v>
      </c>
      <c r="L569">
        <v>2.1656999999999999E-2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103.707651</v>
      </c>
      <c r="I570">
        <v>5.6527000000000001E-2</v>
      </c>
      <c r="J570" t="s">
        <v>3</v>
      </c>
      <c r="K570">
        <v>41.565714</v>
      </c>
      <c r="L570">
        <v>2.7362999999999998E-2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115.182518</v>
      </c>
      <c r="I571">
        <v>6.5070000000000003E-2</v>
      </c>
      <c r="J571" t="s">
        <v>3</v>
      </c>
      <c r="K571">
        <v>46.179400999999999</v>
      </c>
      <c r="L571">
        <v>3.3411999999999997E-2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126.656789</v>
      </c>
      <c r="I572">
        <v>7.5169E-2</v>
      </c>
      <c r="J572" t="s">
        <v>3</v>
      </c>
      <c r="K572">
        <v>50.793539000000003</v>
      </c>
      <c r="L572">
        <v>4.0328999999999997E-2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138.13151300000001</v>
      </c>
      <c r="I573">
        <v>8.6456000000000005E-2</v>
      </c>
      <c r="J573" t="s">
        <v>3</v>
      </c>
      <c r="K573">
        <v>55.406654000000003</v>
      </c>
      <c r="L573">
        <v>4.8027E-2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149.60553200000001</v>
      </c>
      <c r="I574">
        <v>9.8809999999999995E-2</v>
      </c>
      <c r="J574" t="s">
        <v>3</v>
      </c>
      <c r="K574">
        <v>60.020484000000003</v>
      </c>
      <c r="L574">
        <v>5.6112000000000002E-2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161.08049299999999</v>
      </c>
      <c r="I575">
        <v>0.110863</v>
      </c>
      <c r="J575" t="s">
        <v>3</v>
      </c>
      <c r="K575">
        <v>64.634636</v>
      </c>
      <c r="L575">
        <v>6.4921000000000006E-2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172.554451</v>
      </c>
      <c r="I576">
        <v>0.124177</v>
      </c>
      <c r="J576" t="s">
        <v>3</v>
      </c>
      <c r="K576">
        <v>69.247943000000006</v>
      </c>
      <c r="L576">
        <v>7.4440000000000006E-2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184.028491</v>
      </c>
      <c r="I577">
        <v>0.13813700000000001</v>
      </c>
      <c r="J577" t="s">
        <v>3</v>
      </c>
      <c r="K577">
        <v>73.861740999999995</v>
      </c>
      <c r="L577">
        <v>8.4305000000000005E-2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195.504289</v>
      </c>
      <c r="I578">
        <v>0.15371199999999999</v>
      </c>
      <c r="J578" t="s">
        <v>3</v>
      </c>
      <c r="K578">
        <v>78.475826999999995</v>
      </c>
      <c r="L578">
        <v>9.5461000000000004E-2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206.97873799999999</v>
      </c>
      <c r="I579">
        <v>0.170603</v>
      </c>
      <c r="J579" t="s">
        <v>3</v>
      </c>
      <c r="K579">
        <v>83.090159</v>
      </c>
      <c r="L579">
        <v>0.10746600000000001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218.453228</v>
      </c>
      <c r="I580">
        <v>0.18806400000000001</v>
      </c>
      <c r="J580" t="s">
        <v>3</v>
      </c>
      <c r="K580">
        <v>87.704429000000005</v>
      </c>
      <c r="L580">
        <v>0.119852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229.928495</v>
      </c>
      <c r="I581">
        <v>0.20655599999999999</v>
      </c>
      <c r="J581" t="s">
        <v>3</v>
      </c>
      <c r="K581">
        <v>92.318493000000004</v>
      </c>
      <c r="L581">
        <v>0.132829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194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7.6380990000000004</v>
      </c>
      <c r="I582">
        <v>2.3597E-2</v>
      </c>
      <c r="J582" t="s">
        <v>3</v>
      </c>
      <c r="K582">
        <v>5.6339050000000004</v>
      </c>
      <c r="L582">
        <v>1.7392999999999999E-2</v>
      </c>
      <c r="M582" t="s">
        <v>4</v>
      </c>
      <c r="N582">
        <v>5.0846720000000003</v>
      </c>
      <c r="O582">
        <v>1.3646E-2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194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14.560071000000001</v>
      </c>
      <c r="I583">
        <v>2.3007E-2</v>
      </c>
      <c r="J583" t="s">
        <v>3</v>
      </c>
      <c r="K583">
        <v>10.677943000000001</v>
      </c>
      <c r="L583">
        <v>1.7413000000000001E-2</v>
      </c>
      <c r="M583" t="s">
        <v>4</v>
      </c>
      <c r="N583">
        <v>9.6654780000000002</v>
      </c>
      <c r="O583">
        <v>1.3705E-2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194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21.481753999999999</v>
      </c>
      <c r="I584">
        <v>2.2464000000000001E-2</v>
      </c>
      <c r="J584" t="s">
        <v>3</v>
      </c>
      <c r="K584">
        <v>15.721938</v>
      </c>
      <c r="L584">
        <v>1.7586000000000001E-2</v>
      </c>
      <c r="M584" t="s">
        <v>4</v>
      </c>
      <c r="N584">
        <v>14.246428999999999</v>
      </c>
      <c r="O584">
        <v>1.4014E-2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194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28.404133000000002</v>
      </c>
      <c r="I585">
        <v>2.2179999999999998E-2</v>
      </c>
      <c r="J585" t="s">
        <v>3</v>
      </c>
      <c r="K585">
        <v>20.76613</v>
      </c>
      <c r="L585">
        <v>1.7725000000000001E-2</v>
      </c>
      <c r="M585" t="s">
        <v>4</v>
      </c>
      <c r="N585">
        <v>18.827932000000001</v>
      </c>
      <c r="O585">
        <v>1.4501999999999999E-2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194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35.326808999999997</v>
      </c>
      <c r="I586">
        <v>2.2114999999999999E-2</v>
      </c>
      <c r="J586" t="s">
        <v>3</v>
      </c>
      <c r="K586">
        <v>25.810794000000001</v>
      </c>
      <c r="L586">
        <v>1.8169000000000001E-2</v>
      </c>
      <c r="M586" t="s">
        <v>4</v>
      </c>
      <c r="N586">
        <v>23.409292000000001</v>
      </c>
      <c r="O586">
        <v>1.4966999999999999E-2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194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42.248288000000002</v>
      </c>
      <c r="I587">
        <v>2.2037000000000001E-2</v>
      </c>
      <c r="J587" t="s">
        <v>3</v>
      </c>
      <c r="K587">
        <v>30.854576999999999</v>
      </c>
      <c r="L587">
        <v>1.8643E-2</v>
      </c>
      <c r="M587" t="s">
        <v>4</v>
      </c>
      <c r="N587">
        <v>27.990243</v>
      </c>
      <c r="O587">
        <v>1.5706000000000001E-2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194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49.170687999999998</v>
      </c>
      <c r="I588">
        <v>2.1988000000000001E-2</v>
      </c>
      <c r="J588" t="s">
        <v>3</v>
      </c>
      <c r="K588">
        <v>35.898988000000003</v>
      </c>
      <c r="L588">
        <v>1.8919999999999999E-2</v>
      </c>
      <c r="M588" t="s">
        <v>4</v>
      </c>
      <c r="N588">
        <v>32.571378000000003</v>
      </c>
      <c r="O588">
        <v>1.6265999999999999E-2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194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56.093190999999997</v>
      </c>
      <c r="I589">
        <v>2.2032E-2</v>
      </c>
      <c r="J589" t="s">
        <v>3</v>
      </c>
      <c r="K589">
        <v>40.944113999999999</v>
      </c>
      <c r="L589">
        <v>1.9328999999999999E-2</v>
      </c>
      <c r="M589" t="s">
        <v>4</v>
      </c>
      <c r="N589">
        <v>37.152863000000004</v>
      </c>
      <c r="O589">
        <v>1.6878000000000001E-2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194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63.015940000000001</v>
      </c>
      <c r="I590">
        <v>2.2169999999999999E-2</v>
      </c>
      <c r="J590" t="s">
        <v>3</v>
      </c>
      <c r="K590">
        <v>45.98959</v>
      </c>
      <c r="L590">
        <v>1.9871E-2</v>
      </c>
      <c r="M590" t="s">
        <v>4</v>
      </c>
      <c r="N590">
        <v>41.734347</v>
      </c>
      <c r="O590">
        <v>1.7624000000000001E-2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194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69.936770999999993</v>
      </c>
      <c r="I591">
        <v>2.2530000000000001E-2</v>
      </c>
      <c r="J591" t="s">
        <v>3</v>
      </c>
      <c r="K591">
        <v>51.033692000000002</v>
      </c>
      <c r="L591">
        <v>2.0379000000000001E-2</v>
      </c>
      <c r="M591" t="s">
        <v>4</v>
      </c>
      <c r="N591">
        <v>46.314892</v>
      </c>
      <c r="O591">
        <v>1.8433999999999999E-2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194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76.858626000000001</v>
      </c>
      <c r="I592">
        <v>2.3095000000000001E-2</v>
      </c>
      <c r="J592" t="s">
        <v>3</v>
      </c>
      <c r="K592">
        <v>56.078186000000002</v>
      </c>
      <c r="L592">
        <v>2.1174999999999999E-2</v>
      </c>
      <c r="M592" t="s">
        <v>4</v>
      </c>
      <c r="N592">
        <v>50.895538000000002</v>
      </c>
      <c r="O592">
        <v>1.9377999999999999E-2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194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83.780645000000007</v>
      </c>
      <c r="I593">
        <v>2.3404000000000001E-2</v>
      </c>
      <c r="J593" t="s">
        <v>3</v>
      </c>
      <c r="K593">
        <v>61.12321</v>
      </c>
      <c r="L593">
        <v>2.1794000000000001E-2</v>
      </c>
      <c r="M593" t="s">
        <v>4</v>
      </c>
      <c r="N593">
        <v>55.476306999999998</v>
      </c>
      <c r="O593">
        <v>2.0303999999999999E-2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194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90.704199000000003</v>
      </c>
      <c r="I594">
        <v>2.3741000000000002E-2</v>
      </c>
      <c r="J594" t="s">
        <v>3</v>
      </c>
      <c r="K594">
        <v>66.168341999999996</v>
      </c>
      <c r="L594">
        <v>2.2415999999999998E-2</v>
      </c>
      <c r="M594" t="s">
        <v>4</v>
      </c>
      <c r="N594">
        <v>60.057259000000002</v>
      </c>
      <c r="O594">
        <v>2.1238E-2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194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97.627628999999999</v>
      </c>
      <c r="I595">
        <v>2.4288000000000001E-2</v>
      </c>
      <c r="J595" t="s">
        <v>3</v>
      </c>
      <c r="K595">
        <v>71.213994999999997</v>
      </c>
      <c r="L595">
        <v>2.3109000000000001E-2</v>
      </c>
      <c r="M595" t="s">
        <v>4</v>
      </c>
      <c r="N595">
        <v>64.638312999999997</v>
      </c>
      <c r="O595">
        <v>2.23E-2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194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104.549464</v>
      </c>
      <c r="I596">
        <v>2.4985E-2</v>
      </c>
      <c r="J596" t="s">
        <v>3</v>
      </c>
      <c r="K596">
        <v>76.257643000000002</v>
      </c>
      <c r="L596">
        <v>2.3907999999999999E-2</v>
      </c>
      <c r="M596" t="s">
        <v>4</v>
      </c>
      <c r="N596">
        <v>69.218489000000005</v>
      </c>
      <c r="O596">
        <v>2.3547999999999999E-2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194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111.471994</v>
      </c>
      <c r="I597">
        <v>2.5703E-2</v>
      </c>
      <c r="J597" t="s">
        <v>3</v>
      </c>
      <c r="K597">
        <v>81.303357000000005</v>
      </c>
      <c r="L597">
        <v>2.4825E-2</v>
      </c>
      <c r="M597" t="s">
        <v>4</v>
      </c>
      <c r="N597">
        <v>73.799667999999997</v>
      </c>
      <c r="O597">
        <v>2.4882999999999999E-2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194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118.39573</v>
      </c>
      <c r="I598">
        <v>2.6238999999999998E-2</v>
      </c>
      <c r="J598" t="s">
        <v>3</v>
      </c>
      <c r="K598">
        <v>86.349624000000006</v>
      </c>
      <c r="L598">
        <v>2.5586999999999999E-2</v>
      </c>
      <c r="M598" t="s">
        <v>4</v>
      </c>
      <c r="N598">
        <v>78.381581999999995</v>
      </c>
      <c r="O598">
        <v>2.6197000000000002E-2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194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125.317953</v>
      </c>
      <c r="I599">
        <v>2.7005000000000001E-2</v>
      </c>
      <c r="J599" t="s">
        <v>3</v>
      </c>
      <c r="K599">
        <v>91.394990000000007</v>
      </c>
      <c r="L599">
        <v>2.6454999999999999E-2</v>
      </c>
      <c r="M599" t="s">
        <v>4</v>
      </c>
      <c r="N599">
        <v>82.962125999999998</v>
      </c>
      <c r="O599">
        <v>2.7512999999999999E-2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194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132.24311599999999</v>
      </c>
      <c r="I600">
        <v>2.7592999999999999E-2</v>
      </c>
      <c r="J600" t="s">
        <v>3</v>
      </c>
      <c r="K600">
        <v>96.442034000000007</v>
      </c>
      <c r="L600">
        <v>2.7151000000000002E-2</v>
      </c>
      <c r="M600" t="s">
        <v>4</v>
      </c>
      <c r="N600">
        <v>87.543407000000002</v>
      </c>
      <c r="O600">
        <v>2.8594000000000001E-2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194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139.16671400000001</v>
      </c>
      <c r="I601">
        <v>2.8354000000000001E-2</v>
      </c>
      <c r="J601" t="s">
        <v>3</v>
      </c>
      <c r="K601">
        <v>101.487155</v>
      </c>
      <c r="L601">
        <v>2.8150000000000001E-2</v>
      </c>
      <c r="M601" t="s">
        <v>4</v>
      </c>
      <c r="N601">
        <v>92.124442000000002</v>
      </c>
      <c r="O601">
        <v>3.0213E-2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10.266707</v>
      </c>
      <c r="I602">
        <v>1.7849999999999999E-3</v>
      </c>
      <c r="J602" t="s">
        <v>3</v>
      </c>
      <c r="K602">
        <v>8.5069619999999997</v>
      </c>
      <c r="L602">
        <v>8.8999999999999995E-4</v>
      </c>
      <c r="M602" t="s">
        <v>4</v>
      </c>
      <c r="N602">
        <v>4.3281409999999996</v>
      </c>
      <c r="O602">
        <v>2.1599999999999999E-4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20.295517</v>
      </c>
      <c r="I603">
        <v>1.652E-3</v>
      </c>
      <c r="J603" t="s">
        <v>3</v>
      </c>
      <c r="K603">
        <v>16.864958999999999</v>
      </c>
      <c r="L603">
        <v>9.3999999999999997E-4</v>
      </c>
      <c r="M603" t="s">
        <v>4</v>
      </c>
      <c r="N603">
        <v>8.625705</v>
      </c>
      <c r="O603">
        <v>6.7400000000000001E-4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30.324587000000001</v>
      </c>
      <c r="I604">
        <v>1.6230000000000001E-3</v>
      </c>
      <c r="J604" t="s">
        <v>3</v>
      </c>
      <c r="K604">
        <v>25.224083</v>
      </c>
      <c r="L604">
        <v>1.039E-3</v>
      </c>
      <c r="M604" t="s">
        <v>4</v>
      </c>
      <c r="N604">
        <v>12.923396</v>
      </c>
      <c r="O604">
        <v>1.4270000000000001E-3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40.354799</v>
      </c>
      <c r="I605">
        <v>1.635E-3</v>
      </c>
      <c r="J605" t="s">
        <v>3</v>
      </c>
      <c r="K605">
        <v>33.583714000000001</v>
      </c>
      <c r="L605">
        <v>1.186E-3</v>
      </c>
      <c r="M605" t="s">
        <v>4</v>
      </c>
      <c r="N605">
        <v>17.220734</v>
      </c>
      <c r="O605">
        <v>2.4659999999999999E-3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50.384337000000002</v>
      </c>
      <c r="I606">
        <v>1.6459999999999999E-3</v>
      </c>
      <c r="J606" t="s">
        <v>3</v>
      </c>
      <c r="K606">
        <v>41.943407000000001</v>
      </c>
      <c r="L606">
        <v>1.302E-3</v>
      </c>
      <c r="M606" t="s">
        <v>4</v>
      </c>
      <c r="N606">
        <v>21.517852000000001</v>
      </c>
      <c r="O606">
        <v>3.7929999999999999E-3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60.414693999999997</v>
      </c>
      <c r="I607">
        <v>1.722E-3</v>
      </c>
      <c r="J607" t="s">
        <v>3</v>
      </c>
      <c r="K607">
        <v>50.303837000000001</v>
      </c>
      <c r="L607">
        <v>1.4630000000000001E-3</v>
      </c>
      <c r="M607" t="s">
        <v>4</v>
      </c>
      <c r="N607">
        <v>25.815646999999998</v>
      </c>
      <c r="O607">
        <v>5.2919999999999998E-3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70.445403999999996</v>
      </c>
      <c r="I608">
        <v>1.7700000000000001E-3</v>
      </c>
      <c r="J608" t="s">
        <v>3</v>
      </c>
      <c r="K608">
        <v>58.664389999999997</v>
      </c>
      <c r="L608">
        <v>1.5740000000000001E-3</v>
      </c>
      <c r="M608" t="s">
        <v>4</v>
      </c>
      <c r="N608">
        <v>30.113769000000001</v>
      </c>
      <c r="O608">
        <v>7.1520000000000004E-3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80.476832000000002</v>
      </c>
      <c r="I609">
        <v>1.885E-3</v>
      </c>
      <c r="J609" t="s">
        <v>3</v>
      </c>
      <c r="K609">
        <v>67.025208000000006</v>
      </c>
      <c r="L609">
        <v>1.7719999999999999E-3</v>
      </c>
      <c r="M609" t="s">
        <v>4</v>
      </c>
      <c r="N609">
        <v>34.411740000000002</v>
      </c>
      <c r="O609">
        <v>9.3380000000000008E-3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90.507397999999995</v>
      </c>
      <c r="I610">
        <v>1.918E-3</v>
      </c>
      <c r="J610" t="s">
        <v>3</v>
      </c>
      <c r="K610">
        <v>75.385430999999997</v>
      </c>
      <c r="L610">
        <v>1.9350000000000001E-3</v>
      </c>
      <c r="M610" t="s">
        <v>4</v>
      </c>
      <c r="N610">
        <v>38.708880999999998</v>
      </c>
      <c r="O610">
        <v>1.1801000000000001E-2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100.537494</v>
      </c>
      <c r="I611">
        <v>2.0699999999999998E-3</v>
      </c>
      <c r="J611" t="s">
        <v>3</v>
      </c>
      <c r="K611">
        <v>83.745796999999996</v>
      </c>
      <c r="L611">
        <v>2.1670000000000001E-3</v>
      </c>
      <c r="M611" t="s">
        <v>4</v>
      </c>
      <c r="N611">
        <v>43.005920000000003</v>
      </c>
      <c r="O611">
        <v>1.4649000000000001E-2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110.56906499999999</v>
      </c>
      <c r="I612">
        <v>2.2490000000000001E-3</v>
      </c>
      <c r="J612" t="s">
        <v>3</v>
      </c>
      <c r="K612">
        <v>92.107451999999995</v>
      </c>
      <c r="L612">
        <v>2.4069999999999999E-3</v>
      </c>
      <c r="M612" t="s">
        <v>4</v>
      </c>
      <c r="N612">
        <v>47.303491000000001</v>
      </c>
      <c r="O612">
        <v>1.7704000000000001E-2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120.60057500000001</v>
      </c>
      <c r="I613">
        <v>2.4489999999999998E-3</v>
      </c>
      <c r="J613" t="s">
        <v>3</v>
      </c>
      <c r="K613">
        <v>100.469475</v>
      </c>
      <c r="L613">
        <v>2.7009999999999998E-3</v>
      </c>
      <c r="M613" t="s">
        <v>4</v>
      </c>
      <c r="N613">
        <v>51.600796000000003</v>
      </c>
      <c r="O613">
        <v>2.1131E-2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130.63303300000001</v>
      </c>
      <c r="I614">
        <v>2.7529999999999998E-3</v>
      </c>
      <c r="J614" t="s">
        <v>3</v>
      </c>
      <c r="K614">
        <v>108.83209100000001</v>
      </c>
      <c r="L614">
        <v>3.055E-3</v>
      </c>
      <c r="M614" t="s">
        <v>4</v>
      </c>
      <c r="N614">
        <v>55.898511999999997</v>
      </c>
      <c r="O614">
        <v>2.4979000000000001E-2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140.66688500000001</v>
      </c>
      <c r="I615">
        <v>3.114E-3</v>
      </c>
      <c r="J615" t="s">
        <v>3</v>
      </c>
      <c r="K615">
        <v>117.19542300000001</v>
      </c>
      <c r="L615">
        <v>3.4659999999999999E-3</v>
      </c>
      <c r="M615" t="s">
        <v>4</v>
      </c>
      <c r="N615">
        <v>60.196513000000003</v>
      </c>
      <c r="O615">
        <v>2.9028999999999999E-2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150.69957199999999</v>
      </c>
      <c r="I616">
        <v>3.3449999999999999E-3</v>
      </c>
      <c r="J616" t="s">
        <v>3</v>
      </c>
      <c r="K616">
        <v>125.557895</v>
      </c>
      <c r="L616">
        <v>3.8470000000000002E-3</v>
      </c>
      <c r="M616" t="s">
        <v>4</v>
      </c>
      <c r="N616">
        <v>64.493718999999999</v>
      </c>
      <c r="O616">
        <v>3.3179E-2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160.73252500000001</v>
      </c>
      <c r="I617">
        <v>3.5599999999999998E-3</v>
      </c>
      <c r="J617" t="s">
        <v>3</v>
      </c>
      <c r="K617">
        <v>133.92092</v>
      </c>
      <c r="L617">
        <v>4.163E-3</v>
      </c>
      <c r="M617" t="s">
        <v>4</v>
      </c>
      <c r="N617">
        <v>68.790634999999995</v>
      </c>
      <c r="O617">
        <v>3.7576999999999999E-2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170.76582500000001</v>
      </c>
      <c r="I618">
        <v>3.6830000000000001E-3</v>
      </c>
      <c r="J618" t="s">
        <v>3</v>
      </c>
      <c r="K618">
        <v>142.284603</v>
      </c>
      <c r="L618">
        <v>4.4460000000000003E-3</v>
      </c>
      <c r="M618" t="s">
        <v>4</v>
      </c>
      <c r="N618">
        <v>73.088333000000006</v>
      </c>
      <c r="O618">
        <v>4.2159000000000002E-2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180.79935</v>
      </c>
      <c r="I619">
        <v>3.9230000000000003E-3</v>
      </c>
      <c r="J619" t="s">
        <v>3</v>
      </c>
      <c r="K619">
        <v>150.648178</v>
      </c>
      <c r="L619">
        <v>4.7489999999999997E-3</v>
      </c>
      <c r="M619" t="s">
        <v>4</v>
      </c>
      <c r="N619">
        <v>77.385270000000006</v>
      </c>
      <c r="O619">
        <v>4.7044000000000002E-2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190.833876</v>
      </c>
      <c r="I620">
        <v>4.1390000000000003E-3</v>
      </c>
      <c r="J620" t="s">
        <v>3</v>
      </c>
      <c r="K620">
        <v>159.01227399999999</v>
      </c>
      <c r="L620">
        <v>5.1980000000000004E-3</v>
      </c>
      <c r="M620" t="s">
        <v>4</v>
      </c>
      <c r="N620">
        <v>81.682845999999998</v>
      </c>
      <c r="O620">
        <v>5.1991000000000002E-2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200.86754400000001</v>
      </c>
      <c r="I621">
        <v>4.431E-3</v>
      </c>
      <c r="J621" t="s">
        <v>3</v>
      </c>
      <c r="K621">
        <v>167.375685</v>
      </c>
      <c r="L621">
        <v>5.568E-3</v>
      </c>
      <c r="M621" t="s">
        <v>4</v>
      </c>
      <c r="N621">
        <v>85.980194999999995</v>
      </c>
      <c r="O621">
        <v>5.713E-2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11.731559000000001</v>
      </c>
      <c r="I622">
        <v>9.0259999999999993E-3</v>
      </c>
      <c r="J622" t="s">
        <v>3</v>
      </c>
      <c r="K622">
        <v>9.7246609999999993</v>
      </c>
      <c r="L622">
        <v>6.7320000000000001E-3</v>
      </c>
      <c r="M622" t="s">
        <v>4</v>
      </c>
      <c r="N622">
        <v>5.602468</v>
      </c>
      <c r="O622">
        <v>4.6860000000000001E-3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23.075703000000001</v>
      </c>
      <c r="I623">
        <v>7.1329999999999996E-3</v>
      </c>
      <c r="J623" t="s">
        <v>3</v>
      </c>
      <c r="K623">
        <v>19.168251999999999</v>
      </c>
      <c r="L623">
        <v>6.7029999999999998E-3</v>
      </c>
      <c r="M623" t="s">
        <v>4</v>
      </c>
      <c r="N623">
        <v>10.9848</v>
      </c>
      <c r="O623">
        <v>5.2199999999999998E-3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34.419947000000001</v>
      </c>
      <c r="I624">
        <v>5.7190000000000001E-3</v>
      </c>
      <c r="J624" t="s">
        <v>3</v>
      </c>
      <c r="K624">
        <v>28.613289000000002</v>
      </c>
      <c r="L624">
        <v>6.6909999999999999E-3</v>
      </c>
      <c r="M624" t="s">
        <v>4</v>
      </c>
      <c r="N624">
        <v>16.368116000000001</v>
      </c>
      <c r="O624">
        <v>5.8259999999999996E-3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45.764522999999997</v>
      </c>
      <c r="I625">
        <v>4.627E-3</v>
      </c>
      <c r="J625" t="s">
        <v>3</v>
      </c>
      <c r="K625">
        <v>38.059097000000001</v>
      </c>
      <c r="L625">
        <v>6.6620000000000004E-3</v>
      </c>
      <c r="M625" t="s">
        <v>4</v>
      </c>
      <c r="N625">
        <v>21.752233</v>
      </c>
      <c r="O625">
        <v>6.5970000000000004E-3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57.109077999999997</v>
      </c>
      <c r="I626">
        <v>3.9029999999999998E-3</v>
      </c>
      <c r="J626" t="s">
        <v>3</v>
      </c>
      <c r="K626">
        <v>47.504787</v>
      </c>
      <c r="L626">
        <v>6.6499999999999997E-3</v>
      </c>
      <c r="M626" t="s">
        <v>4</v>
      </c>
      <c r="N626">
        <v>27.135366999999999</v>
      </c>
      <c r="O626">
        <v>7.5199999999999998E-3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68.453503999999995</v>
      </c>
      <c r="I627">
        <v>3.3080000000000002E-3</v>
      </c>
      <c r="J627" t="s">
        <v>3</v>
      </c>
      <c r="K627">
        <v>56.950251999999999</v>
      </c>
      <c r="L627">
        <v>6.5240000000000003E-3</v>
      </c>
      <c r="M627" t="s">
        <v>4</v>
      </c>
      <c r="N627">
        <v>32.518745000000003</v>
      </c>
      <c r="O627">
        <v>8.4709999999999994E-3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79.798312999999993</v>
      </c>
      <c r="I628">
        <v>2.8779999999999999E-3</v>
      </c>
      <c r="J628" t="s">
        <v>3</v>
      </c>
      <c r="K628">
        <v>66.397208000000006</v>
      </c>
      <c r="L628">
        <v>6.5079999999999999E-3</v>
      </c>
      <c r="M628" t="s">
        <v>4</v>
      </c>
      <c r="N628">
        <v>37.902572999999997</v>
      </c>
      <c r="O628">
        <v>9.7560000000000008E-3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91.142442000000003</v>
      </c>
      <c r="I629">
        <v>2.7590000000000002E-3</v>
      </c>
      <c r="J629" t="s">
        <v>3</v>
      </c>
      <c r="K629">
        <v>75.843411000000003</v>
      </c>
      <c r="L629">
        <v>6.6439999999999997E-3</v>
      </c>
      <c r="M629" t="s">
        <v>4</v>
      </c>
      <c r="N629">
        <v>43.285848000000001</v>
      </c>
      <c r="O629">
        <v>1.1062000000000001E-2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102.48747400000001</v>
      </c>
      <c r="I630">
        <v>2.5040000000000001E-3</v>
      </c>
      <c r="J630" t="s">
        <v>3</v>
      </c>
      <c r="K630">
        <v>85.290415999999993</v>
      </c>
      <c r="L630">
        <v>6.5539999999999999E-3</v>
      </c>
      <c r="M630" t="s">
        <v>4</v>
      </c>
      <c r="N630">
        <v>48.669061999999997</v>
      </c>
      <c r="O630">
        <v>1.2385E-2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113.83171</v>
      </c>
      <c r="I631">
        <v>2.444E-3</v>
      </c>
      <c r="J631" t="s">
        <v>3</v>
      </c>
      <c r="K631">
        <v>94.737504999999999</v>
      </c>
      <c r="L631">
        <v>6.7260000000000002E-3</v>
      </c>
      <c r="M631" t="s">
        <v>4</v>
      </c>
      <c r="N631">
        <v>54.052379999999999</v>
      </c>
      <c r="O631">
        <v>1.3984E-2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125.17592500000001</v>
      </c>
      <c r="I632">
        <v>2.4350000000000001E-3</v>
      </c>
      <c r="J632" t="s">
        <v>3</v>
      </c>
      <c r="K632">
        <v>104.184839</v>
      </c>
      <c r="L632">
        <v>6.6420000000000003E-3</v>
      </c>
      <c r="M632" t="s">
        <v>4</v>
      </c>
      <c r="N632">
        <v>59.435490999999999</v>
      </c>
      <c r="O632">
        <v>1.5691E-2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136.52228400000001</v>
      </c>
      <c r="I633">
        <v>2.545E-3</v>
      </c>
      <c r="J633" t="s">
        <v>3</v>
      </c>
      <c r="K633">
        <v>113.633771</v>
      </c>
      <c r="L633">
        <v>6.7060000000000002E-3</v>
      </c>
      <c r="M633" t="s">
        <v>4</v>
      </c>
      <c r="N633">
        <v>64.820145999999994</v>
      </c>
      <c r="O633">
        <v>1.7387E-2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147.86663999999999</v>
      </c>
      <c r="I634">
        <v>2.6540000000000001E-3</v>
      </c>
      <c r="J634" t="s">
        <v>3</v>
      </c>
      <c r="K634">
        <v>123.081165</v>
      </c>
      <c r="L634">
        <v>7.0010000000000003E-3</v>
      </c>
      <c r="M634" t="s">
        <v>4</v>
      </c>
      <c r="N634">
        <v>70.202901999999995</v>
      </c>
      <c r="O634">
        <v>1.9484000000000001E-2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159.213247</v>
      </c>
      <c r="I635">
        <v>2.7680000000000001E-3</v>
      </c>
      <c r="J635" t="s">
        <v>3</v>
      </c>
      <c r="K635">
        <v>132.53058300000001</v>
      </c>
      <c r="L635">
        <v>7.2020000000000001E-3</v>
      </c>
      <c r="M635" t="s">
        <v>4</v>
      </c>
      <c r="N635">
        <v>75.587436999999994</v>
      </c>
      <c r="O635">
        <v>2.1805000000000001E-2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170.55878799999999</v>
      </c>
      <c r="I636">
        <v>2.7560000000000002E-3</v>
      </c>
      <c r="J636" t="s">
        <v>3</v>
      </c>
      <c r="K636">
        <v>141.97949499999999</v>
      </c>
      <c r="L636">
        <v>7.3239999999999998E-3</v>
      </c>
      <c r="M636" t="s">
        <v>4</v>
      </c>
      <c r="N636">
        <v>80.971275000000006</v>
      </c>
      <c r="O636">
        <v>2.4261000000000001E-2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181.905169</v>
      </c>
      <c r="I637">
        <v>2.8969999999999998E-3</v>
      </c>
      <c r="J637" t="s">
        <v>3</v>
      </c>
      <c r="K637">
        <v>151.429224</v>
      </c>
      <c r="L637">
        <v>7.5199999999999998E-3</v>
      </c>
      <c r="M637" t="s">
        <v>4</v>
      </c>
      <c r="N637">
        <v>86.355338000000003</v>
      </c>
      <c r="O637">
        <v>2.7192999999999998E-2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193.25169500000001</v>
      </c>
      <c r="I638">
        <v>2.9160000000000002E-3</v>
      </c>
      <c r="J638" t="s">
        <v>3</v>
      </c>
      <c r="K638">
        <v>160.87815599999999</v>
      </c>
      <c r="L638">
        <v>7.4739999999999997E-3</v>
      </c>
      <c r="M638" t="s">
        <v>4</v>
      </c>
      <c r="N638">
        <v>91.738442000000006</v>
      </c>
      <c r="O638">
        <v>2.9592E-2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204.59772899999999</v>
      </c>
      <c r="I639">
        <v>2.911E-3</v>
      </c>
      <c r="J639" t="s">
        <v>3</v>
      </c>
      <c r="K639">
        <v>170.32745499999999</v>
      </c>
      <c r="L639">
        <v>7.5160000000000001E-3</v>
      </c>
      <c r="M639" t="s">
        <v>4</v>
      </c>
      <c r="N639">
        <v>97.121728000000004</v>
      </c>
      <c r="O639">
        <v>3.2539999999999999E-2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215.94394600000001</v>
      </c>
      <c r="I640">
        <v>3.042E-3</v>
      </c>
      <c r="J640" t="s">
        <v>3</v>
      </c>
      <c r="K640">
        <v>179.77653000000001</v>
      </c>
      <c r="L640">
        <v>7.6249999999999998E-3</v>
      </c>
      <c r="M640" t="s">
        <v>4</v>
      </c>
      <c r="N640">
        <v>102.504136</v>
      </c>
      <c r="O640">
        <v>3.5203999999999999E-2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227.29012299999999</v>
      </c>
      <c r="I641">
        <v>3.1970000000000002E-3</v>
      </c>
      <c r="J641" t="s">
        <v>3</v>
      </c>
      <c r="K641">
        <v>189.22601299999999</v>
      </c>
      <c r="L641">
        <v>7.6940000000000003E-3</v>
      </c>
      <c r="M641" t="s">
        <v>4</v>
      </c>
      <c r="N641">
        <v>107.88746399999999</v>
      </c>
      <c r="O641">
        <v>3.8002000000000001E-2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197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8.6955860000000005</v>
      </c>
      <c r="I642">
        <v>1.0858890000000001</v>
      </c>
      <c r="J642" t="s">
        <v>3</v>
      </c>
      <c r="K642">
        <v>7.7382429999999998</v>
      </c>
      <c r="L642">
        <v>0.55442499999999995</v>
      </c>
      <c r="M642" t="s">
        <v>4</v>
      </c>
      <c r="N642">
        <v>2.176688</v>
      </c>
      <c r="O642">
        <v>0.40160800000000002</v>
      </c>
      <c r="P642" t="s">
        <v>5</v>
      </c>
      <c r="Q642">
        <v>0.95965699999999998</v>
      </c>
      <c r="R642">
        <v>8.9242000000000002E-2</v>
      </c>
      <c r="S642" t="s">
        <v>6</v>
      </c>
      <c r="T642">
        <v>4.1285230000000004</v>
      </c>
      <c r="U642">
        <v>1.21E-4</v>
      </c>
      <c r="V642" t="s">
        <v>7</v>
      </c>
      <c r="W642">
        <v>7.3570999999999998E-2</v>
      </c>
      <c r="X642">
        <v>3.3399999999999999E-4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5.4970000000000001E-3</v>
      </c>
      <c r="AG642">
        <v>1.5999999999999999E-5</v>
      </c>
      <c r="AH642" t="s">
        <v>11</v>
      </c>
      <c r="AI642">
        <v>0.99498500000000001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197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17.235011</v>
      </c>
      <c r="I643">
        <v>3.7819630000000002</v>
      </c>
      <c r="J643" t="s">
        <v>3</v>
      </c>
      <c r="K643">
        <v>15.340960000000001</v>
      </c>
      <c r="L643">
        <v>1.9350350000000001</v>
      </c>
      <c r="M643" t="s">
        <v>4</v>
      </c>
      <c r="N643">
        <v>4.3169690000000003</v>
      </c>
      <c r="O643">
        <v>1.395923</v>
      </c>
      <c r="P643" t="s">
        <v>5</v>
      </c>
      <c r="Q643">
        <v>1.8987350000000001</v>
      </c>
      <c r="R643">
        <v>0.30887999999999999</v>
      </c>
      <c r="S643" t="s">
        <v>6</v>
      </c>
      <c r="T643">
        <v>8.1841749999999998</v>
      </c>
      <c r="U643">
        <v>5.2599999999999999E-4</v>
      </c>
      <c r="V643" t="s">
        <v>7</v>
      </c>
      <c r="W643">
        <v>0.14339099999999999</v>
      </c>
      <c r="X643">
        <v>1.0950000000000001E-3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3.6549999999999998E-3</v>
      </c>
      <c r="AG643">
        <v>9.0000000000000002E-6</v>
      </c>
      <c r="AH643" t="s">
        <v>11</v>
      </c>
      <c r="AI643">
        <v>0.99506499999999998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197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25.760484999999999</v>
      </c>
      <c r="I644">
        <v>7.522964</v>
      </c>
      <c r="J644" t="s">
        <v>3</v>
      </c>
      <c r="K644">
        <v>22.934339000000001</v>
      </c>
      <c r="L644">
        <v>3.8629920000000002</v>
      </c>
      <c r="M644" t="s">
        <v>4</v>
      </c>
      <c r="N644">
        <v>6.4483449999999998</v>
      </c>
      <c r="O644">
        <v>2.7862390000000001</v>
      </c>
      <c r="P644" t="s">
        <v>5</v>
      </c>
      <c r="Q644">
        <v>2.833151</v>
      </c>
      <c r="R644">
        <v>0.60806199999999999</v>
      </c>
      <c r="S644" t="s">
        <v>6</v>
      </c>
      <c r="T644">
        <v>12.241199</v>
      </c>
      <c r="U644">
        <v>1.204E-3</v>
      </c>
      <c r="V644" t="s">
        <v>7</v>
      </c>
      <c r="W644">
        <v>0.213232</v>
      </c>
      <c r="X644">
        <v>2.202E-3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2.8400000000000001E-3</v>
      </c>
      <c r="AG644">
        <v>6.0000000000000002E-6</v>
      </c>
      <c r="AH644" t="s">
        <v>11</v>
      </c>
      <c r="AI644">
        <v>0.99509700000000001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197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34.260598000000002</v>
      </c>
      <c r="I645">
        <v>11.588476999999999</v>
      </c>
      <c r="J645" t="s">
        <v>3</v>
      </c>
      <c r="K645">
        <v>30.508164000000001</v>
      </c>
      <c r="L645">
        <v>5.9494340000000001</v>
      </c>
      <c r="M645" t="s">
        <v>4</v>
      </c>
      <c r="N645">
        <v>8.5607369999999996</v>
      </c>
      <c r="O645">
        <v>4.2940670000000001</v>
      </c>
      <c r="P645" t="s">
        <v>5</v>
      </c>
      <c r="Q645">
        <v>3.7616480000000001</v>
      </c>
      <c r="R645">
        <v>0.93699100000000002</v>
      </c>
      <c r="S645" t="s">
        <v>6</v>
      </c>
      <c r="T645">
        <v>16.296769000000001</v>
      </c>
      <c r="U645">
        <v>2.0209999999999998E-3</v>
      </c>
      <c r="V645" t="s">
        <v>7</v>
      </c>
      <c r="W645">
        <v>0.28242400000000001</v>
      </c>
      <c r="X645">
        <v>3.307E-3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2.1419999999999998E-3</v>
      </c>
      <c r="AG645">
        <v>3.0000000000000001E-6</v>
      </c>
      <c r="AH645" t="s">
        <v>11</v>
      </c>
      <c r="AI645">
        <v>0.99510600000000005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197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42.750490999999997</v>
      </c>
      <c r="I646">
        <v>15.868446</v>
      </c>
      <c r="J646" t="s">
        <v>3</v>
      </c>
      <c r="K646">
        <v>38.074196999999998</v>
      </c>
      <c r="L646">
        <v>8.1352370000000001</v>
      </c>
      <c r="M646" t="s">
        <v>4</v>
      </c>
      <c r="N646">
        <v>10.667324000000001</v>
      </c>
      <c r="O646">
        <v>5.8774009999999999</v>
      </c>
      <c r="P646" t="s">
        <v>5</v>
      </c>
      <c r="Q646">
        <v>4.6875910000000003</v>
      </c>
      <c r="R646">
        <v>1.2875719999999999</v>
      </c>
      <c r="S646" t="s">
        <v>6</v>
      </c>
      <c r="T646">
        <v>20.352609000000001</v>
      </c>
      <c r="U646">
        <v>3.0249999999999999E-3</v>
      </c>
      <c r="V646" t="s">
        <v>7</v>
      </c>
      <c r="W646">
        <v>0.35163100000000003</v>
      </c>
      <c r="X646">
        <v>4.4759999999999999E-3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1.8890000000000001E-3</v>
      </c>
      <c r="AG646">
        <v>1.9999999999999999E-6</v>
      </c>
      <c r="AH646" t="s">
        <v>11</v>
      </c>
      <c r="AI646">
        <v>0.99510900000000002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197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51.229270999999997</v>
      </c>
      <c r="I647">
        <v>20.159580999999999</v>
      </c>
      <c r="J647" t="s">
        <v>3</v>
      </c>
      <c r="K647">
        <v>45.632959999999997</v>
      </c>
      <c r="L647">
        <v>10.337991000000001</v>
      </c>
      <c r="M647" t="s">
        <v>4</v>
      </c>
      <c r="N647">
        <v>12.76934</v>
      </c>
      <c r="O647">
        <v>7.4737650000000002</v>
      </c>
      <c r="P647" t="s">
        <v>5</v>
      </c>
      <c r="Q647">
        <v>5.6094790000000003</v>
      </c>
      <c r="R647">
        <v>1.6355869999999999</v>
      </c>
      <c r="S647" t="s">
        <v>6</v>
      </c>
      <c r="T647">
        <v>24.409267</v>
      </c>
      <c r="U647">
        <v>4.0530000000000002E-3</v>
      </c>
      <c r="V647" t="s">
        <v>7</v>
      </c>
      <c r="W647">
        <v>0.42096899999999998</v>
      </c>
      <c r="X647">
        <v>5.6119999999999998E-3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1.7639999999999999E-3</v>
      </c>
      <c r="AG647">
        <v>9.9999999999999995E-7</v>
      </c>
      <c r="AH647" t="s">
        <v>11</v>
      </c>
      <c r="AI647">
        <v>0.995112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197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59.701788999999998</v>
      </c>
      <c r="I648">
        <v>24.341854999999999</v>
      </c>
      <c r="J648" t="s">
        <v>3</v>
      </c>
      <c r="K648">
        <v>53.184080000000002</v>
      </c>
      <c r="L648">
        <v>12.479383</v>
      </c>
      <c r="M648" t="s">
        <v>4</v>
      </c>
      <c r="N648">
        <v>14.863023999999999</v>
      </c>
      <c r="O648">
        <v>9.0374140000000001</v>
      </c>
      <c r="P648" t="s">
        <v>5</v>
      </c>
      <c r="Q648">
        <v>6.5324410000000004</v>
      </c>
      <c r="R648">
        <v>1.976723</v>
      </c>
      <c r="S648" t="s">
        <v>6</v>
      </c>
      <c r="T648">
        <v>28.466087999999999</v>
      </c>
      <c r="U648">
        <v>5.2750000000000002E-3</v>
      </c>
      <c r="V648" t="s">
        <v>7</v>
      </c>
      <c r="W648">
        <v>0.48984499999999997</v>
      </c>
      <c r="X648">
        <v>6.7390000000000002E-3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1.6050000000000001E-3</v>
      </c>
      <c r="AG648">
        <v>9.9999999999999995E-7</v>
      </c>
      <c r="AH648" t="s">
        <v>11</v>
      </c>
      <c r="AI648">
        <v>0.99511300000000003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197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68.151103000000006</v>
      </c>
      <c r="I649">
        <v>28.386196000000002</v>
      </c>
      <c r="J649" t="s">
        <v>3</v>
      </c>
      <c r="K649">
        <v>60.723483999999999</v>
      </c>
      <c r="L649">
        <v>14.546638</v>
      </c>
      <c r="M649" t="s">
        <v>4</v>
      </c>
      <c r="N649">
        <v>16.946960000000001</v>
      </c>
      <c r="O649">
        <v>10.562344</v>
      </c>
      <c r="P649" t="s">
        <v>5</v>
      </c>
      <c r="Q649">
        <v>7.4447010000000002</v>
      </c>
      <c r="R649">
        <v>2.3071259999999998</v>
      </c>
      <c r="S649" t="s">
        <v>6</v>
      </c>
      <c r="T649">
        <v>32.522846999999999</v>
      </c>
      <c r="U649">
        <v>6.5620000000000001E-3</v>
      </c>
      <c r="V649" t="s">
        <v>7</v>
      </c>
      <c r="W649">
        <v>0.55868099999999998</v>
      </c>
      <c r="X649">
        <v>7.8050000000000003E-3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1.428E-3</v>
      </c>
      <c r="AG649">
        <v>0</v>
      </c>
      <c r="AH649" t="s">
        <v>11</v>
      </c>
      <c r="AI649">
        <v>0.99511300000000003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197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76.583832999999998</v>
      </c>
      <c r="I650">
        <v>32.24624</v>
      </c>
      <c r="J650" t="s">
        <v>3</v>
      </c>
      <c r="K650">
        <v>68.248447999999996</v>
      </c>
      <c r="L650">
        <v>16.517928999999999</v>
      </c>
      <c r="M650" t="s">
        <v>4</v>
      </c>
      <c r="N650">
        <v>19.020296999999999</v>
      </c>
      <c r="O650">
        <v>11.995229</v>
      </c>
      <c r="P650" t="s">
        <v>5</v>
      </c>
      <c r="Q650">
        <v>8.3545990000000003</v>
      </c>
      <c r="R650">
        <v>2.623891</v>
      </c>
      <c r="S650" t="s">
        <v>6</v>
      </c>
      <c r="T650">
        <v>36.579442999999998</v>
      </c>
      <c r="U650">
        <v>7.8639999999999995E-3</v>
      </c>
      <c r="V650" t="s">
        <v>7</v>
      </c>
      <c r="W650">
        <v>0.62693399999999999</v>
      </c>
      <c r="X650">
        <v>8.8210000000000007E-3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1.34E-3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197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85.014628000000002</v>
      </c>
      <c r="I651">
        <v>35.898623999999998</v>
      </c>
      <c r="J651" t="s">
        <v>3</v>
      </c>
      <c r="K651">
        <v>75.772465999999994</v>
      </c>
      <c r="L651">
        <v>18.391845</v>
      </c>
      <c r="M651" t="s">
        <v>4</v>
      </c>
      <c r="N651">
        <v>21.092419</v>
      </c>
      <c r="O651">
        <v>13.356807999999999</v>
      </c>
      <c r="P651" t="s">
        <v>5</v>
      </c>
      <c r="Q651">
        <v>9.2632200000000005</v>
      </c>
      <c r="R651">
        <v>2.9208059999999998</v>
      </c>
      <c r="S651" t="s">
        <v>6</v>
      </c>
      <c r="T651">
        <v>40.636814999999999</v>
      </c>
      <c r="U651">
        <v>9.3019999999999995E-3</v>
      </c>
      <c r="V651" t="s">
        <v>7</v>
      </c>
      <c r="W651">
        <v>0.69495200000000001</v>
      </c>
      <c r="X651">
        <v>9.8200000000000006E-3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1.3209999999999999E-3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197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93.427553000000003</v>
      </c>
      <c r="I652">
        <v>39.273541000000002</v>
      </c>
      <c r="J652" t="s">
        <v>3</v>
      </c>
      <c r="K652">
        <v>83.282767000000007</v>
      </c>
      <c r="L652">
        <v>20.103144</v>
      </c>
      <c r="M652" t="s">
        <v>4</v>
      </c>
      <c r="N652">
        <v>23.153261000000001</v>
      </c>
      <c r="O652">
        <v>14.625202</v>
      </c>
      <c r="P652" t="s">
        <v>5</v>
      </c>
      <c r="Q652">
        <v>10.167827000000001</v>
      </c>
      <c r="R652">
        <v>3.2020729999999999</v>
      </c>
      <c r="S652" t="s">
        <v>6</v>
      </c>
      <c r="T652">
        <v>44.694372999999999</v>
      </c>
      <c r="U652">
        <v>1.0943E-2</v>
      </c>
      <c r="V652" t="s">
        <v>7</v>
      </c>
      <c r="W652">
        <v>0.76258000000000004</v>
      </c>
      <c r="X652">
        <v>1.0749999999999999E-2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1.315E-3</v>
      </c>
      <c r="AG652">
        <v>0</v>
      </c>
      <c r="AH652" t="s">
        <v>11</v>
      </c>
      <c r="AI652">
        <v>0.99511400000000005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197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101.845129</v>
      </c>
      <c r="I653">
        <v>42.353915000000001</v>
      </c>
      <c r="J653" t="s">
        <v>3</v>
      </c>
      <c r="K653">
        <v>90.798207000000005</v>
      </c>
      <c r="L653">
        <v>21.675058</v>
      </c>
      <c r="M653" t="s">
        <v>4</v>
      </c>
      <c r="N653">
        <v>25.215070000000001</v>
      </c>
      <c r="O653">
        <v>15.769087000000001</v>
      </c>
      <c r="P653" t="s">
        <v>5</v>
      </c>
      <c r="Q653">
        <v>11.071891000000001</v>
      </c>
      <c r="R653">
        <v>3.4547159999999999</v>
      </c>
      <c r="S653" t="s">
        <v>6</v>
      </c>
      <c r="T653">
        <v>48.753261999999999</v>
      </c>
      <c r="U653">
        <v>1.2888E-2</v>
      </c>
      <c r="V653" t="s">
        <v>7</v>
      </c>
      <c r="W653">
        <v>0.83079700000000001</v>
      </c>
      <c r="X653">
        <v>1.1573999999999999E-2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1.307E-3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197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110.25314400000001</v>
      </c>
      <c r="I654">
        <v>45.193109999999997</v>
      </c>
      <c r="J654" t="s">
        <v>3</v>
      </c>
      <c r="K654">
        <v>98.307664000000003</v>
      </c>
      <c r="L654">
        <v>23.107265000000002</v>
      </c>
      <c r="M654" t="s">
        <v>4</v>
      </c>
      <c r="N654">
        <v>27.273702</v>
      </c>
      <c r="O654">
        <v>16.819866000000001</v>
      </c>
      <c r="P654" t="s">
        <v>5</v>
      </c>
      <c r="Q654">
        <v>11.972768</v>
      </c>
      <c r="R654">
        <v>3.694699</v>
      </c>
      <c r="S654" t="s">
        <v>6</v>
      </c>
      <c r="T654">
        <v>52.8108</v>
      </c>
      <c r="U654">
        <v>1.4905E-2</v>
      </c>
      <c r="V654" t="s">
        <v>7</v>
      </c>
      <c r="W654">
        <v>0.89858199999999999</v>
      </c>
      <c r="X654">
        <v>1.2493000000000001E-2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1.2880000000000001E-3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197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118.65605600000001</v>
      </c>
      <c r="I655">
        <v>47.761003000000002</v>
      </c>
      <c r="J655" t="s">
        <v>3</v>
      </c>
      <c r="K655">
        <v>105.81305999999999</v>
      </c>
      <c r="L655">
        <v>24.429376000000001</v>
      </c>
      <c r="M655" t="s">
        <v>4</v>
      </c>
      <c r="N655">
        <v>29.327902000000002</v>
      </c>
      <c r="O655">
        <v>17.760778999999999</v>
      </c>
      <c r="P655" t="s">
        <v>5</v>
      </c>
      <c r="Q655">
        <v>12.872653</v>
      </c>
      <c r="R655">
        <v>3.9032460000000002</v>
      </c>
      <c r="S655" t="s">
        <v>6</v>
      </c>
      <c r="T655">
        <v>56.869033000000002</v>
      </c>
      <c r="U655">
        <v>1.7062999999999998E-2</v>
      </c>
      <c r="V655" t="s">
        <v>7</v>
      </c>
      <c r="W655">
        <v>0.96611599999999997</v>
      </c>
      <c r="X655">
        <v>1.3204E-2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1.2880000000000001E-3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197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127.051097</v>
      </c>
      <c r="I656">
        <v>50.047758999999999</v>
      </c>
      <c r="J656" t="s">
        <v>3</v>
      </c>
      <c r="K656">
        <v>113.314008</v>
      </c>
      <c r="L656">
        <v>25.610759000000002</v>
      </c>
      <c r="M656" t="s">
        <v>4</v>
      </c>
      <c r="N656">
        <v>31.378377</v>
      </c>
      <c r="O656">
        <v>18.615158000000001</v>
      </c>
      <c r="P656" t="s">
        <v>5</v>
      </c>
      <c r="Q656">
        <v>13.768734</v>
      </c>
      <c r="R656">
        <v>4.086754</v>
      </c>
      <c r="S656" t="s">
        <v>6</v>
      </c>
      <c r="T656">
        <v>60.928147000000003</v>
      </c>
      <c r="U656">
        <v>1.9356000000000002E-2</v>
      </c>
      <c r="V656" t="s">
        <v>7</v>
      </c>
      <c r="W656">
        <v>1.03389</v>
      </c>
      <c r="X656">
        <v>1.3842999999999999E-2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1.2869999999999999E-3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197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135.43961400000001</v>
      </c>
      <c r="I657">
        <v>52.142400000000002</v>
      </c>
      <c r="J657" t="s">
        <v>3</v>
      </c>
      <c r="K657">
        <v>120.80686799999999</v>
      </c>
      <c r="L657">
        <v>26.699449000000001</v>
      </c>
      <c r="M657" t="s">
        <v>4</v>
      </c>
      <c r="N657">
        <v>33.423613000000003</v>
      </c>
      <c r="O657">
        <v>19.397371</v>
      </c>
      <c r="P657" t="s">
        <v>5</v>
      </c>
      <c r="Q657">
        <v>14.666525999999999</v>
      </c>
      <c r="R657">
        <v>4.2525139999999997</v>
      </c>
      <c r="S657" t="s">
        <v>6</v>
      </c>
      <c r="T657">
        <v>64.987059000000002</v>
      </c>
      <c r="U657">
        <v>2.1746999999999999E-2</v>
      </c>
      <c r="V657" t="s">
        <v>7</v>
      </c>
      <c r="W657">
        <v>1.101243</v>
      </c>
      <c r="X657">
        <v>1.4402999999999999E-2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1.2849999999999999E-3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197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143.822633</v>
      </c>
      <c r="I658">
        <v>54.010905999999999</v>
      </c>
      <c r="J658" t="s">
        <v>3</v>
      </c>
      <c r="K658">
        <v>128.298417</v>
      </c>
      <c r="L658">
        <v>27.652450999999999</v>
      </c>
      <c r="M658" t="s">
        <v>4</v>
      </c>
      <c r="N658">
        <v>35.466973000000003</v>
      </c>
      <c r="O658">
        <v>20.088270999999999</v>
      </c>
      <c r="P658" t="s">
        <v>5</v>
      </c>
      <c r="Q658">
        <v>15.560248</v>
      </c>
      <c r="R658">
        <v>4.4063270000000001</v>
      </c>
      <c r="S658" t="s">
        <v>6</v>
      </c>
      <c r="T658">
        <v>69.046178999999995</v>
      </c>
      <c r="U658">
        <v>2.4167999999999999E-2</v>
      </c>
      <c r="V658" t="s">
        <v>7</v>
      </c>
      <c r="W658">
        <v>1.1683950000000001</v>
      </c>
      <c r="X658">
        <v>1.4923000000000001E-2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1.2830000000000001E-3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197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152.21045599999999</v>
      </c>
      <c r="I659">
        <v>55.591634999999997</v>
      </c>
      <c r="J659" t="s">
        <v>3</v>
      </c>
      <c r="K659">
        <v>135.79333800000001</v>
      </c>
      <c r="L659">
        <v>28.457754999999999</v>
      </c>
      <c r="M659" t="s">
        <v>4</v>
      </c>
      <c r="N659">
        <v>37.511080999999997</v>
      </c>
      <c r="O659">
        <v>20.63561</v>
      </c>
      <c r="P659" t="s">
        <v>5</v>
      </c>
      <c r="Q659">
        <v>16.455304999999999</v>
      </c>
      <c r="R659">
        <v>4.5372469999999998</v>
      </c>
      <c r="S659" t="s">
        <v>6</v>
      </c>
      <c r="T659">
        <v>73.105174000000005</v>
      </c>
      <c r="U659">
        <v>2.6891000000000002E-2</v>
      </c>
      <c r="V659" t="s">
        <v>7</v>
      </c>
      <c r="W659">
        <v>1.2354769999999999</v>
      </c>
      <c r="X659">
        <v>1.5304E-2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1.2780000000000001E-3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197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160.59375499999999</v>
      </c>
      <c r="I660">
        <v>56.986764999999998</v>
      </c>
      <c r="J660" t="s">
        <v>3</v>
      </c>
      <c r="K660">
        <v>143.284503</v>
      </c>
      <c r="L660">
        <v>29.157219999999999</v>
      </c>
      <c r="M660" t="s">
        <v>4</v>
      </c>
      <c r="N660">
        <v>39.552922000000002</v>
      </c>
      <c r="O660">
        <v>21.122958000000001</v>
      </c>
      <c r="P660" t="s">
        <v>5</v>
      </c>
      <c r="Q660">
        <v>17.349613000000002</v>
      </c>
      <c r="R660">
        <v>4.6568680000000002</v>
      </c>
      <c r="S660" t="s">
        <v>6</v>
      </c>
      <c r="T660">
        <v>77.165133999999995</v>
      </c>
      <c r="U660">
        <v>2.9968999999999999E-2</v>
      </c>
      <c r="V660" t="s">
        <v>7</v>
      </c>
      <c r="W660">
        <v>1.3029459999999999</v>
      </c>
      <c r="X660">
        <v>1.5814000000000002E-2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1.2780000000000001E-3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197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168.99705299999999</v>
      </c>
      <c r="I661">
        <v>58.214806000000003</v>
      </c>
      <c r="J661" t="s">
        <v>3</v>
      </c>
      <c r="K661">
        <v>150.788791</v>
      </c>
      <c r="L661">
        <v>29.803989000000001</v>
      </c>
      <c r="M661" t="s">
        <v>4</v>
      </c>
      <c r="N661">
        <v>41.606178999999997</v>
      </c>
      <c r="O661">
        <v>21.566369000000002</v>
      </c>
      <c r="P661" t="s">
        <v>5</v>
      </c>
      <c r="Q661">
        <v>18.250612</v>
      </c>
      <c r="R661">
        <v>4.7518070000000003</v>
      </c>
      <c r="S661" t="s">
        <v>6</v>
      </c>
      <c r="T661">
        <v>81.225483999999994</v>
      </c>
      <c r="U661">
        <v>3.2898999999999998E-2</v>
      </c>
      <c r="V661" t="s">
        <v>7</v>
      </c>
      <c r="W661">
        <v>1.370716</v>
      </c>
      <c r="X661">
        <v>1.6258999999999999E-2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1.2780000000000001E-3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198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7.4923419999999998</v>
      </c>
      <c r="I662">
        <v>1.651E-2</v>
      </c>
      <c r="J662" t="s">
        <v>3</v>
      </c>
      <c r="K662">
        <v>0.54224899999999998</v>
      </c>
      <c r="L662">
        <v>1.64E-4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198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14.297743000000001</v>
      </c>
      <c r="I663">
        <v>1.5675000000000001E-2</v>
      </c>
      <c r="J663" t="s">
        <v>3</v>
      </c>
      <c r="K663">
        <v>1.007514</v>
      </c>
      <c r="L663">
        <v>1.6799999999999999E-4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198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21.103114000000001</v>
      </c>
      <c r="I664">
        <v>1.5053E-2</v>
      </c>
      <c r="J664" t="s">
        <v>3</v>
      </c>
      <c r="K664">
        <v>1.4727589999999999</v>
      </c>
      <c r="L664">
        <v>1.7699999999999999E-4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198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27.908141000000001</v>
      </c>
      <c r="I665">
        <v>1.4791E-2</v>
      </c>
      <c r="J665" t="s">
        <v>3</v>
      </c>
      <c r="K665">
        <v>1.937819</v>
      </c>
      <c r="L665">
        <v>1.9699999999999999E-4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198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34.712809999999998</v>
      </c>
      <c r="I666">
        <v>1.4595E-2</v>
      </c>
      <c r="J666" t="s">
        <v>3</v>
      </c>
      <c r="K666">
        <v>2.4027539999999998</v>
      </c>
      <c r="L666">
        <v>2.0100000000000001E-4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198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41.517774000000003</v>
      </c>
      <c r="I667">
        <v>1.451E-2</v>
      </c>
      <c r="J667" t="s">
        <v>3</v>
      </c>
      <c r="K667">
        <v>2.8679960000000002</v>
      </c>
      <c r="L667">
        <v>2.22E-4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198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48.322451999999998</v>
      </c>
      <c r="I668">
        <v>1.4581E-2</v>
      </c>
      <c r="J668" t="s">
        <v>3</v>
      </c>
      <c r="K668">
        <v>3.3332169999999999</v>
      </c>
      <c r="L668">
        <v>2.4499999999999999E-4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198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55.127459000000002</v>
      </c>
      <c r="I669">
        <v>1.4817E-2</v>
      </c>
      <c r="J669" t="s">
        <v>3</v>
      </c>
      <c r="K669">
        <v>3.798438</v>
      </c>
      <c r="L669">
        <v>2.7999999999999998E-4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198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61.931438999999997</v>
      </c>
      <c r="I670">
        <v>1.5159000000000001E-2</v>
      </c>
      <c r="J670" t="s">
        <v>3</v>
      </c>
      <c r="K670">
        <v>4.2637239999999998</v>
      </c>
      <c r="L670">
        <v>3.6200000000000002E-4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198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68.736401000000001</v>
      </c>
      <c r="I671">
        <v>1.5494000000000001E-2</v>
      </c>
      <c r="J671" t="s">
        <v>3</v>
      </c>
      <c r="K671">
        <v>4.7287860000000004</v>
      </c>
      <c r="L671">
        <v>3.8499999999999998E-4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198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75.540716000000003</v>
      </c>
      <c r="I672">
        <v>1.6111E-2</v>
      </c>
      <c r="J672" t="s">
        <v>3</v>
      </c>
      <c r="K672">
        <v>5.1942159999999999</v>
      </c>
      <c r="L672">
        <v>4.1399999999999998E-4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198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82.345399999999998</v>
      </c>
      <c r="I673">
        <v>1.6605999999999999E-2</v>
      </c>
      <c r="J673" t="s">
        <v>3</v>
      </c>
      <c r="K673">
        <v>5.6598110000000004</v>
      </c>
      <c r="L673">
        <v>4.64E-4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198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89.150655</v>
      </c>
      <c r="I674">
        <v>1.7304E-2</v>
      </c>
      <c r="J674" t="s">
        <v>3</v>
      </c>
      <c r="K674">
        <v>6.1252620000000002</v>
      </c>
      <c r="L674">
        <v>5.2300000000000003E-4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198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95.955583000000004</v>
      </c>
      <c r="I675">
        <v>1.8338E-2</v>
      </c>
      <c r="J675" t="s">
        <v>3</v>
      </c>
      <c r="K675">
        <v>6.5909380000000004</v>
      </c>
      <c r="L675">
        <v>5.5500000000000005E-4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198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102.75999899999999</v>
      </c>
      <c r="I676">
        <v>1.9630000000000002E-2</v>
      </c>
      <c r="J676" t="s">
        <v>3</v>
      </c>
      <c r="K676">
        <v>7.0568400000000002</v>
      </c>
      <c r="L676">
        <v>5.9100000000000005E-4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198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109.565338</v>
      </c>
      <c r="I677">
        <v>2.0851999999999999E-2</v>
      </c>
      <c r="J677" t="s">
        <v>3</v>
      </c>
      <c r="K677">
        <v>7.5226800000000003</v>
      </c>
      <c r="L677">
        <v>6.5799999999999995E-4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198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116.371003</v>
      </c>
      <c r="I678">
        <v>2.1673000000000001E-2</v>
      </c>
      <c r="J678" t="s">
        <v>3</v>
      </c>
      <c r="K678">
        <v>7.9887040000000002</v>
      </c>
      <c r="L678">
        <v>7.2499999999999995E-4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198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123.176423</v>
      </c>
      <c r="I679">
        <v>2.283E-2</v>
      </c>
      <c r="J679" t="s">
        <v>3</v>
      </c>
      <c r="K679">
        <v>8.4550689999999999</v>
      </c>
      <c r="L679">
        <v>7.8899999999999999E-4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198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129.98190199999999</v>
      </c>
      <c r="I680">
        <v>2.4173E-2</v>
      </c>
      <c r="J680" t="s">
        <v>3</v>
      </c>
      <c r="K680">
        <v>8.9211259999999992</v>
      </c>
      <c r="L680">
        <v>8.9800000000000004E-4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198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136.78716399999999</v>
      </c>
      <c r="I681">
        <v>2.5530000000000001E-2</v>
      </c>
      <c r="J681" t="s">
        <v>3</v>
      </c>
      <c r="K681">
        <v>9.3873259999999998</v>
      </c>
      <c r="L681">
        <v>9.8299999999999993E-4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199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10.008165</v>
      </c>
      <c r="I682">
        <v>6.3730000000000002E-3</v>
      </c>
      <c r="J682" t="s">
        <v>3</v>
      </c>
      <c r="K682">
        <v>4.1793339999999999</v>
      </c>
      <c r="L682">
        <v>1.0610000000000001E-3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199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19.700258000000002</v>
      </c>
      <c r="I683">
        <v>5.1970000000000002E-3</v>
      </c>
      <c r="J683" t="s">
        <v>3</v>
      </c>
      <c r="K683">
        <v>8.2403320000000004</v>
      </c>
      <c r="L683">
        <v>1.127E-3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199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29.391981999999999</v>
      </c>
      <c r="I684">
        <v>4.3270000000000001E-3</v>
      </c>
      <c r="J684" t="s">
        <v>3</v>
      </c>
      <c r="K684">
        <v>12.301638000000001</v>
      </c>
      <c r="L684">
        <v>1.354E-3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199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39.084172000000002</v>
      </c>
      <c r="I685">
        <v>3.7369999999999999E-3</v>
      </c>
      <c r="J685" t="s">
        <v>3</v>
      </c>
      <c r="K685">
        <v>16.363496000000001</v>
      </c>
      <c r="L685">
        <v>1.735E-3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199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48.774974999999998</v>
      </c>
      <c r="I686">
        <v>3.287E-3</v>
      </c>
      <c r="J686" t="s">
        <v>3</v>
      </c>
      <c r="K686">
        <v>20.424468999999998</v>
      </c>
      <c r="L686">
        <v>2.225E-3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199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58.466023999999997</v>
      </c>
      <c r="I687">
        <v>3.0309999999999998E-3</v>
      </c>
      <c r="J687" t="s">
        <v>3</v>
      </c>
      <c r="K687">
        <v>24.485545999999999</v>
      </c>
      <c r="L687">
        <v>2.8999999999999998E-3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199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68.157668999999999</v>
      </c>
      <c r="I688">
        <v>2.9420000000000002E-3</v>
      </c>
      <c r="J688" t="s">
        <v>3</v>
      </c>
      <c r="K688">
        <v>28.547848999999999</v>
      </c>
      <c r="L688">
        <v>3.607E-3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199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77.849688999999998</v>
      </c>
      <c r="I689">
        <v>2.8119999999999998E-3</v>
      </c>
      <c r="J689" t="s">
        <v>3</v>
      </c>
      <c r="K689">
        <v>32.609538999999998</v>
      </c>
      <c r="L689">
        <v>4.5799999999999999E-3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199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87.541629999999998</v>
      </c>
      <c r="I690">
        <v>2.8089999999999999E-3</v>
      </c>
      <c r="J690" t="s">
        <v>3</v>
      </c>
      <c r="K690">
        <v>36.672111000000001</v>
      </c>
      <c r="L690">
        <v>5.6750000000000004E-3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199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97.233671999999999</v>
      </c>
      <c r="I691">
        <v>2.7950000000000002E-3</v>
      </c>
      <c r="J691" t="s">
        <v>3</v>
      </c>
      <c r="K691">
        <v>40.735216000000001</v>
      </c>
      <c r="L691">
        <v>6.9030000000000003E-3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199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106.92571100000001</v>
      </c>
      <c r="I692">
        <v>2.722E-3</v>
      </c>
      <c r="J692" t="s">
        <v>3</v>
      </c>
      <c r="K692">
        <v>44.798054</v>
      </c>
      <c r="L692">
        <v>8.2649999999999998E-3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199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116.617322</v>
      </c>
      <c r="I693">
        <v>2.8289999999999999E-3</v>
      </c>
      <c r="J693" t="s">
        <v>3</v>
      </c>
      <c r="K693">
        <v>48.861569000000003</v>
      </c>
      <c r="L693">
        <v>9.8729999999999998E-3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199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126.309076</v>
      </c>
      <c r="I694">
        <v>2.8600000000000001E-3</v>
      </c>
      <c r="J694" t="s">
        <v>3</v>
      </c>
      <c r="K694">
        <v>52.925204999999998</v>
      </c>
      <c r="L694">
        <v>1.1582E-2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199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136.00148100000001</v>
      </c>
      <c r="I695">
        <v>2.9129999999999998E-3</v>
      </c>
      <c r="J695" t="s">
        <v>3</v>
      </c>
      <c r="K695">
        <v>56.988864</v>
      </c>
      <c r="L695">
        <v>1.3473000000000001E-2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199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145.69386600000001</v>
      </c>
      <c r="I696">
        <v>2.9220000000000001E-3</v>
      </c>
      <c r="J696" t="s">
        <v>3</v>
      </c>
      <c r="K696">
        <v>61.052889999999998</v>
      </c>
      <c r="L696">
        <v>1.5439E-2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199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155.38745700000001</v>
      </c>
      <c r="I697">
        <v>2.9889999999999999E-3</v>
      </c>
      <c r="J697" t="s">
        <v>3</v>
      </c>
      <c r="K697">
        <v>65.117701999999994</v>
      </c>
      <c r="L697">
        <v>1.7583000000000001E-2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199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165.080578</v>
      </c>
      <c r="I698">
        <v>3.078E-3</v>
      </c>
      <c r="J698" t="s">
        <v>3</v>
      </c>
      <c r="K698">
        <v>69.182738000000001</v>
      </c>
      <c r="L698">
        <v>1.9945000000000001E-2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199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174.77435399999999</v>
      </c>
      <c r="I699">
        <v>3.1830000000000001E-3</v>
      </c>
      <c r="J699" t="s">
        <v>3</v>
      </c>
      <c r="K699">
        <v>73.248063000000002</v>
      </c>
      <c r="L699">
        <v>2.2315999999999999E-2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199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184.46821199999999</v>
      </c>
      <c r="I700">
        <v>3.349E-3</v>
      </c>
      <c r="J700" t="s">
        <v>3</v>
      </c>
      <c r="K700">
        <v>77.312873999999994</v>
      </c>
      <c r="L700">
        <v>2.4945999999999999E-2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199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194.16231400000001</v>
      </c>
      <c r="I701">
        <v>3.3119999999999998E-3</v>
      </c>
      <c r="J701" t="s">
        <v>3</v>
      </c>
      <c r="K701">
        <v>81.378302000000005</v>
      </c>
      <c r="L701">
        <v>2.7639E-2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11.391776</v>
      </c>
      <c r="I702">
        <v>8.3990000000000002E-3</v>
      </c>
      <c r="J702" t="s">
        <v>3</v>
      </c>
      <c r="K702">
        <v>4.1286050000000003</v>
      </c>
      <c r="L702">
        <v>1.7000000000000001E-4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22.335823999999999</v>
      </c>
      <c r="I703">
        <v>7.7580000000000001E-3</v>
      </c>
      <c r="J703" t="s">
        <v>3</v>
      </c>
      <c r="K703">
        <v>8.1890909999999995</v>
      </c>
      <c r="L703">
        <v>2.9599999999999998E-4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33.280425000000001</v>
      </c>
      <c r="I704">
        <v>7.2329999999999998E-3</v>
      </c>
      <c r="J704" t="s">
        <v>3</v>
      </c>
      <c r="K704">
        <v>12.249536000000001</v>
      </c>
      <c r="L704">
        <v>5.9400000000000002E-4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44.224499000000002</v>
      </c>
      <c r="I705">
        <v>6.9899999999999997E-3</v>
      </c>
      <c r="J705" t="s">
        <v>3</v>
      </c>
      <c r="K705">
        <v>16.310842000000001</v>
      </c>
      <c r="L705">
        <v>1.044E-3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55.169288999999999</v>
      </c>
      <c r="I706">
        <v>6.6909999999999999E-3</v>
      </c>
      <c r="J706" t="s">
        <v>3</v>
      </c>
      <c r="K706">
        <v>20.371877000000001</v>
      </c>
      <c r="L706">
        <v>1.586E-3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66.114712999999995</v>
      </c>
      <c r="I707">
        <v>6.3949999999999996E-3</v>
      </c>
      <c r="J707" t="s">
        <v>3</v>
      </c>
      <c r="K707">
        <v>24.433976000000001</v>
      </c>
      <c r="L707">
        <v>2.2929999999999999E-3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77.059476000000004</v>
      </c>
      <c r="I708">
        <v>6.4130000000000003E-3</v>
      </c>
      <c r="J708" t="s">
        <v>3</v>
      </c>
      <c r="K708">
        <v>28.496504999999999</v>
      </c>
      <c r="L708">
        <v>3.2539999999999999E-3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88.005301000000003</v>
      </c>
      <c r="I709">
        <v>6.3229999999999996E-3</v>
      </c>
      <c r="J709" t="s">
        <v>3</v>
      </c>
      <c r="K709">
        <v>32.558973000000002</v>
      </c>
      <c r="L709">
        <v>4.2969999999999996E-3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98.951331999999994</v>
      </c>
      <c r="I710">
        <v>6.4070000000000004E-3</v>
      </c>
      <c r="J710" t="s">
        <v>3</v>
      </c>
      <c r="K710">
        <v>36.622056999999998</v>
      </c>
      <c r="L710">
        <v>5.5199999999999997E-3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109.897403</v>
      </c>
      <c r="I711">
        <v>6.6410000000000002E-3</v>
      </c>
      <c r="J711" t="s">
        <v>3</v>
      </c>
      <c r="K711">
        <v>40.685141000000002</v>
      </c>
      <c r="L711">
        <v>6.8570000000000002E-3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120.84468099999999</v>
      </c>
      <c r="I712">
        <v>6.9350000000000002E-3</v>
      </c>
      <c r="J712" t="s">
        <v>3</v>
      </c>
      <c r="K712">
        <v>44.748472</v>
      </c>
      <c r="L712">
        <v>8.4670000000000006E-3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131.79188500000001</v>
      </c>
      <c r="I713">
        <v>7.1029999999999999E-3</v>
      </c>
      <c r="J713" t="s">
        <v>3</v>
      </c>
      <c r="K713">
        <v>48.811926</v>
      </c>
      <c r="L713">
        <v>1.0199E-2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142.738585</v>
      </c>
      <c r="I714">
        <v>7.1640000000000002E-3</v>
      </c>
      <c r="J714" t="s">
        <v>3</v>
      </c>
      <c r="K714">
        <v>52.875297000000003</v>
      </c>
      <c r="L714">
        <v>1.1912000000000001E-2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153.68741600000001</v>
      </c>
      <c r="I715">
        <v>7.4209999999999996E-3</v>
      </c>
      <c r="J715" t="s">
        <v>3</v>
      </c>
      <c r="K715">
        <v>56.940776</v>
      </c>
      <c r="L715">
        <v>1.3849999999999999E-2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164.63517100000001</v>
      </c>
      <c r="I716">
        <v>7.8440000000000003E-3</v>
      </c>
      <c r="J716" t="s">
        <v>3</v>
      </c>
      <c r="K716">
        <v>61.005253000000003</v>
      </c>
      <c r="L716">
        <v>1.5970000000000002E-2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175.58212499999999</v>
      </c>
      <c r="I717">
        <v>8.3890000000000006E-3</v>
      </c>
      <c r="J717" t="s">
        <v>3</v>
      </c>
      <c r="K717">
        <v>65.070271000000005</v>
      </c>
      <c r="L717">
        <v>1.8151E-2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186.53097399999999</v>
      </c>
      <c r="I718">
        <v>8.7259999999999994E-3</v>
      </c>
      <c r="J718" t="s">
        <v>3</v>
      </c>
      <c r="K718">
        <v>69.135491000000002</v>
      </c>
      <c r="L718">
        <v>2.0718E-2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197.47926200000001</v>
      </c>
      <c r="I719">
        <v>9.1149999999999998E-3</v>
      </c>
      <c r="J719" t="s">
        <v>3</v>
      </c>
      <c r="K719">
        <v>73.200877000000006</v>
      </c>
      <c r="L719">
        <v>2.3290999999999999E-2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208.42841899999999</v>
      </c>
      <c r="I720">
        <v>9.4549999999999999E-3</v>
      </c>
      <c r="J720" t="s">
        <v>3</v>
      </c>
      <c r="K720">
        <v>77.266880999999998</v>
      </c>
      <c r="L720">
        <v>2.5888999999999999E-2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219.377782</v>
      </c>
      <c r="I721">
        <v>9.894E-3</v>
      </c>
      <c r="J721" t="s">
        <v>3</v>
      </c>
      <c r="K721">
        <v>81.332943999999998</v>
      </c>
      <c r="L721">
        <v>2.8686E-2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7"/>
  <sheetViews>
    <sheetView topLeftCell="A1427" zoomScale="80" zoomScaleNormal="55" workbookViewId="0">
      <selection activeCell="A1458" sqref="A1458:L201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169</v>
      </c>
      <c r="F1" t="s">
        <v>165</v>
      </c>
      <c r="G1" t="s">
        <v>170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10656</v>
      </c>
      <c r="C2">
        <v>179.09800000000001</v>
      </c>
      <c r="D2">
        <v>157.911</v>
      </c>
      <c r="E2">
        <v>114.428</v>
      </c>
      <c r="F2">
        <v>105.14400000000001</v>
      </c>
      <c r="G2">
        <v>0</v>
      </c>
      <c r="H2">
        <v>105.14400000000001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168.71100000000001</v>
      </c>
      <c r="C3">
        <v>166.74299999999999</v>
      </c>
      <c r="D3">
        <v>145.86699999999999</v>
      </c>
      <c r="E3">
        <v>105.94499999999999</v>
      </c>
      <c r="F3">
        <v>97.336299999999994</v>
      </c>
      <c r="G3">
        <v>0</v>
      </c>
      <c r="H3">
        <v>97.336299999999994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160.738</v>
      </c>
      <c r="C4">
        <v>158.803</v>
      </c>
      <c r="D4">
        <v>138.00899999999999</v>
      </c>
      <c r="E4">
        <v>100.14700000000001</v>
      </c>
      <c r="F4">
        <v>91.843000000000004</v>
      </c>
      <c r="G4">
        <v>0</v>
      </c>
      <c r="H4">
        <v>91.843000000000004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161.49199999999999</v>
      </c>
      <c r="C5">
        <v>159.50399999999999</v>
      </c>
      <c r="D5">
        <v>138.767</v>
      </c>
      <c r="E5">
        <v>100.77500000000001</v>
      </c>
      <c r="F5">
        <v>92.515199999999993</v>
      </c>
      <c r="G5">
        <v>0</v>
      </c>
      <c r="H5">
        <v>92.515199999999993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160.346</v>
      </c>
      <c r="C6">
        <v>158.387</v>
      </c>
      <c r="D6">
        <v>137.66999999999999</v>
      </c>
      <c r="E6">
        <v>99.903999999999996</v>
      </c>
      <c r="F6">
        <v>91.634200000000007</v>
      </c>
      <c r="G6">
        <v>0</v>
      </c>
      <c r="H6">
        <v>91.634200000000007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167.74100000000001</v>
      </c>
      <c r="C7">
        <v>165.12100000000001</v>
      </c>
      <c r="D7">
        <v>139.45400000000001</v>
      </c>
      <c r="E7">
        <v>100.867</v>
      </c>
      <c r="F7">
        <v>92.585899999999995</v>
      </c>
      <c r="G7">
        <v>0</v>
      </c>
      <c r="H7">
        <v>92.585899999999995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168.84899999999999</v>
      </c>
      <c r="C8">
        <v>165.44</v>
      </c>
      <c r="D8">
        <v>138.02699999999999</v>
      </c>
      <c r="E8">
        <v>99.5334</v>
      </c>
      <c r="F8">
        <v>91.297300000000007</v>
      </c>
      <c r="G8">
        <v>0</v>
      </c>
      <c r="H8">
        <v>91.297300000000007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164.48599999999999</v>
      </c>
      <c r="C9">
        <v>162.309</v>
      </c>
      <c r="D9">
        <v>138.95099999999999</v>
      </c>
      <c r="E9">
        <v>100.73699999999999</v>
      </c>
      <c r="F9">
        <v>92.4773</v>
      </c>
      <c r="G9">
        <v>0</v>
      </c>
      <c r="H9">
        <v>92.4773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162.80500000000001</v>
      </c>
      <c r="C10">
        <v>160.804</v>
      </c>
      <c r="D10">
        <v>137.80199999999999</v>
      </c>
      <c r="E10">
        <v>99.877399999999994</v>
      </c>
      <c r="F10">
        <v>91.596199999999996</v>
      </c>
      <c r="G10">
        <v>0</v>
      </c>
      <c r="H10">
        <v>91.596199999999996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165.05799999999999</v>
      </c>
      <c r="C11">
        <v>162.90199999999999</v>
      </c>
      <c r="D11">
        <v>138.976</v>
      </c>
      <c r="E11">
        <v>100.76600000000001</v>
      </c>
      <c r="F11">
        <v>92.507099999999994</v>
      </c>
      <c r="G11">
        <v>0</v>
      </c>
      <c r="H11">
        <v>92.507099999999994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168.27099999999999</v>
      </c>
      <c r="C12">
        <v>165.86699999999999</v>
      </c>
      <c r="D12">
        <v>138.255</v>
      </c>
      <c r="E12">
        <v>99.812899999999999</v>
      </c>
      <c r="F12">
        <v>91.550200000000004</v>
      </c>
      <c r="G12">
        <v>0</v>
      </c>
      <c r="H12">
        <v>91.550200000000004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163.95599999999999</v>
      </c>
      <c r="C13">
        <v>161.22900000000001</v>
      </c>
      <c r="D13">
        <v>138.66999999999999</v>
      </c>
      <c r="E13">
        <v>100.649</v>
      </c>
      <c r="F13">
        <v>92.3964</v>
      </c>
      <c r="G13">
        <v>0</v>
      </c>
      <c r="H13">
        <v>92.3964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160.31399999999999</v>
      </c>
      <c r="C14">
        <v>158.334</v>
      </c>
      <c r="D14">
        <v>137.68700000000001</v>
      </c>
      <c r="E14">
        <v>99.897900000000007</v>
      </c>
      <c r="F14">
        <v>91.639300000000006</v>
      </c>
      <c r="G14">
        <v>0</v>
      </c>
      <c r="H14">
        <v>91.639300000000006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161.57</v>
      </c>
      <c r="C15">
        <v>159.65700000000001</v>
      </c>
      <c r="D15">
        <v>138.99</v>
      </c>
      <c r="E15">
        <v>100.956</v>
      </c>
      <c r="F15">
        <v>92.725099999999998</v>
      </c>
      <c r="G15">
        <v>0</v>
      </c>
      <c r="H15">
        <v>92.725099999999998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160.25200000000001</v>
      </c>
      <c r="C16">
        <v>158.35499999999999</v>
      </c>
      <c r="D16">
        <v>137.64599999999999</v>
      </c>
      <c r="E16">
        <v>99.906099999999995</v>
      </c>
      <c r="F16">
        <v>91.634200000000007</v>
      </c>
      <c r="G16">
        <v>0</v>
      </c>
      <c r="H16">
        <v>91.634200000000007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161.22999999999999</v>
      </c>
      <c r="C17">
        <v>159.32900000000001</v>
      </c>
      <c r="D17">
        <v>138.73500000000001</v>
      </c>
      <c r="E17">
        <v>100.786</v>
      </c>
      <c r="F17">
        <v>92.514200000000002</v>
      </c>
      <c r="G17">
        <v>0</v>
      </c>
      <c r="H17">
        <v>92.514200000000002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160.20099999999999</v>
      </c>
      <c r="C18">
        <v>158.315</v>
      </c>
      <c r="D18">
        <v>137.68600000000001</v>
      </c>
      <c r="E18">
        <v>99.940899999999999</v>
      </c>
      <c r="F18">
        <v>91.674099999999996</v>
      </c>
      <c r="G18">
        <v>0</v>
      </c>
      <c r="H18">
        <v>91.674099999999996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161.25700000000001</v>
      </c>
      <c r="C19">
        <v>159.376</v>
      </c>
      <c r="D19">
        <v>138.75800000000001</v>
      </c>
      <c r="E19">
        <v>100.803</v>
      </c>
      <c r="F19">
        <v>92.554100000000005</v>
      </c>
      <c r="G19">
        <v>0</v>
      </c>
      <c r="H19">
        <v>92.554100000000005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160.23599999999999</v>
      </c>
      <c r="C20">
        <v>158.34700000000001</v>
      </c>
      <c r="D20">
        <v>137.69300000000001</v>
      </c>
      <c r="E20">
        <v>99.971599999999995</v>
      </c>
      <c r="F20">
        <v>91.688400000000001</v>
      </c>
      <c r="G20">
        <v>0</v>
      </c>
      <c r="H20">
        <v>91.688400000000001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161.38800000000001</v>
      </c>
      <c r="C21">
        <v>159.45500000000001</v>
      </c>
      <c r="D21">
        <v>138.816</v>
      </c>
      <c r="E21">
        <v>100.86</v>
      </c>
      <c r="F21">
        <v>92.620599999999996</v>
      </c>
      <c r="G21">
        <v>0</v>
      </c>
      <c r="H21">
        <v>92.620599999999996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1055.28</v>
      </c>
      <c r="C22">
        <v>158.79</v>
      </c>
      <c r="D22">
        <v>137.63399999999999</v>
      </c>
      <c r="E22">
        <v>99.915300000000002</v>
      </c>
      <c r="F22">
        <v>91.639300000000006</v>
      </c>
      <c r="G22">
        <v>0</v>
      </c>
      <c r="H22">
        <v>91.639300000000006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168.93199999999999</v>
      </c>
      <c r="C23">
        <v>164.69200000000001</v>
      </c>
      <c r="D23">
        <v>138.601</v>
      </c>
      <c r="E23">
        <v>100.271</v>
      </c>
      <c r="F23">
        <v>92.065600000000003</v>
      </c>
      <c r="G23">
        <v>0</v>
      </c>
      <c r="H23">
        <v>92.065600000000003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161.095</v>
      </c>
      <c r="C24">
        <v>158.83500000000001</v>
      </c>
      <c r="D24">
        <v>137.57</v>
      </c>
      <c r="E24">
        <v>99.805700000000002</v>
      </c>
      <c r="F24">
        <v>91.557400000000001</v>
      </c>
      <c r="G24">
        <v>0</v>
      </c>
      <c r="H24">
        <v>91.557400000000001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161.71199999999999</v>
      </c>
      <c r="C25">
        <v>159.76900000000001</v>
      </c>
      <c r="D25">
        <v>138.79599999999999</v>
      </c>
      <c r="E25">
        <v>100.828</v>
      </c>
      <c r="F25">
        <v>92.552000000000007</v>
      </c>
      <c r="G25">
        <v>0</v>
      </c>
      <c r="H25">
        <v>92.552000000000007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160.77699999999999</v>
      </c>
      <c r="C26">
        <v>158.666</v>
      </c>
      <c r="D26">
        <v>137.60599999999999</v>
      </c>
      <c r="E26">
        <v>99.899900000000002</v>
      </c>
      <c r="F26">
        <v>91.650599999999997</v>
      </c>
      <c r="G26">
        <v>0</v>
      </c>
      <c r="H26">
        <v>91.650599999999997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167.31100000000001</v>
      </c>
      <c r="C27">
        <v>164.44800000000001</v>
      </c>
      <c r="D27">
        <v>139.381</v>
      </c>
      <c r="E27">
        <v>100.869</v>
      </c>
      <c r="F27">
        <v>92.612399999999994</v>
      </c>
      <c r="G27">
        <v>0</v>
      </c>
      <c r="H27">
        <v>92.612399999999994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169.529</v>
      </c>
      <c r="C28">
        <v>165.898</v>
      </c>
      <c r="D28">
        <v>138.06700000000001</v>
      </c>
      <c r="E28">
        <v>99.4893</v>
      </c>
      <c r="F28">
        <v>91.264499999999998</v>
      </c>
      <c r="G28">
        <v>0</v>
      </c>
      <c r="H28">
        <v>91.264499999999998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318.19400000000002</v>
      </c>
      <c r="C29">
        <v>162.697</v>
      </c>
      <c r="D29">
        <v>139.29300000000001</v>
      </c>
      <c r="E29">
        <v>101.05800000000001</v>
      </c>
      <c r="F29">
        <v>92.806100000000001</v>
      </c>
      <c r="G29">
        <v>0</v>
      </c>
      <c r="H29">
        <v>92.806100000000001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163.48400000000001</v>
      </c>
      <c r="C30">
        <v>161.38300000000001</v>
      </c>
      <c r="D30">
        <v>137.32300000000001</v>
      </c>
      <c r="E30">
        <v>99.343900000000005</v>
      </c>
      <c r="F30">
        <v>91.133399999999995</v>
      </c>
      <c r="G30">
        <v>0</v>
      </c>
      <c r="H30">
        <v>91.133399999999995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165.11699999999999</v>
      </c>
      <c r="C31">
        <v>162.93799999999999</v>
      </c>
      <c r="D31">
        <v>138.97</v>
      </c>
      <c r="E31">
        <v>100.654</v>
      </c>
      <c r="F31">
        <v>92.406700000000001</v>
      </c>
      <c r="G31">
        <v>0</v>
      </c>
      <c r="H31">
        <v>92.406700000000001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168.61</v>
      </c>
      <c r="C32">
        <v>166.17099999999999</v>
      </c>
      <c r="D32">
        <v>138.22</v>
      </c>
      <c r="E32">
        <v>99.850800000000007</v>
      </c>
      <c r="F32">
        <v>91.590100000000007</v>
      </c>
      <c r="G32">
        <v>0</v>
      </c>
      <c r="H32">
        <v>91.590100000000007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163.678</v>
      </c>
      <c r="C33">
        <v>161.114</v>
      </c>
      <c r="D33">
        <v>138.86699999999999</v>
      </c>
      <c r="E33">
        <v>100.917</v>
      </c>
      <c r="F33">
        <v>92.689400000000006</v>
      </c>
      <c r="G33">
        <v>0</v>
      </c>
      <c r="H33">
        <v>92.689400000000006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160.91499999999999</v>
      </c>
      <c r="C34">
        <v>158.90100000000001</v>
      </c>
      <c r="D34">
        <v>137.642</v>
      </c>
      <c r="E34">
        <v>99.953199999999995</v>
      </c>
      <c r="F34">
        <v>91.6751</v>
      </c>
      <c r="G34">
        <v>0</v>
      </c>
      <c r="H34">
        <v>91.6751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161.976</v>
      </c>
      <c r="C35">
        <v>159.982</v>
      </c>
      <c r="D35">
        <v>138.809</v>
      </c>
      <c r="E35">
        <v>100.849</v>
      </c>
      <c r="F35">
        <v>92.591999999999999</v>
      </c>
      <c r="G35">
        <v>0</v>
      </c>
      <c r="H35">
        <v>92.591999999999999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160.85400000000001</v>
      </c>
      <c r="C36">
        <v>158.857</v>
      </c>
      <c r="D36">
        <v>137.631</v>
      </c>
      <c r="E36">
        <v>99.899000000000001</v>
      </c>
      <c r="F36">
        <v>91.633099999999999</v>
      </c>
      <c r="G36">
        <v>0</v>
      </c>
      <c r="H36">
        <v>91.633099999999999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162.16399999999999</v>
      </c>
      <c r="C37">
        <v>160.16499999999999</v>
      </c>
      <c r="D37">
        <v>139.01499999999999</v>
      </c>
      <c r="E37">
        <v>101.074</v>
      </c>
      <c r="F37">
        <v>92.819299999999998</v>
      </c>
      <c r="G37">
        <v>0</v>
      </c>
      <c r="H37">
        <v>92.819299999999998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160.76</v>
      </c>
      <c r="C38">
        <v>158.76900000000001</v>
      </c>
      <c r="D38">
        <v>137.65600000000001</v>
      </c>
      <c r="E38">
        <v>99.936800000000005</v>
      </c>
      <c r="F38">
        <v>91.660700000000006</v>
      </c>
      <c r="G38">
        <v>0</v>
      </c>
      <c r="H38">
        <v>91.660700000000006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162.16499999999999</v>
      </c>
      <c r="C39">
        <v>160.161</v>
      </c>
      <c r="D39">
        <v>138.98699999999999</v>
      </c>
      <c r="E39">
        <v>101.04900000000001</v>
      </c>
      <c r="F39">
        <v>92.779499999999999</v>
      </c>
      <c r="G39">
        <v>0</v>
      </c>
      <c r="H39">
        <v>92.779499999999999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160.77199999999999</v>
      </c>
      <c r="C40">
        <v>158.774</v>
      </c>
      <c r="D40">
        <v>137.64699999999999</v>
      </c>
      <c r="E40">
        <v>99.912199999999999</v>
      </c>
      <c r="F40">
        <v>91.628</v>
      </c>
      <c r="G40">
        <v>0</v>
      </c>
      <c r="H40">
        <v>91.628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161.869</v>
      </c>
      <c r="C41">
        <v>159.875</v>
      </c>
      <c r="D41">
        <v>138.74</v>
      </c>
      <c r="E41">
        <v>100.806</v>
      </c>
      <c r="F41">
        <v>92.549000000000007</v>
      </c>
      <c r="G41">
        <v>0</v>
      </c>
      <c r="H41">
        <v>92.549000000000007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160.464</v>
      </c>
      <c r="C42">
        <v>158.47200000000001</v>
      </c>
      <c r="D42">
        <v>137.619</v>
      </c>
      <c r="E42">
        <v>99.905100000000004</v>
      </c>
      <c r="F42">
        <v>91.640299999999996</v>
      </c>
      <c r="G42">
        <v>0</v>
      </c>
      <c r="H42">
        <v>91.640299999999996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161.51</v>
      </c>
      <c r="C43">
        <v>159.56100000000001</v>
      </c>
      <c r="D43">
        <v>139.00200000000001</v>
      </c>
      <c r="E43">
        <v>101.056</v>
      </c>
      <c r="F43">
        <v>92.779399999999995</v>
      </c>
      <c r="G43">
        <v>0</v>
      </c>
      <c r="H43">
        <v>92.779399999999995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161.36199999999999</v>
      </c>
      <c r="C44">
        <v>159.29900000000001</v>
      </c>
      <c r="D44">
        <v>137.64400000000001</v>
      </c>
      <c r="E44">
        <v>99.931700000000006</v>
      </c>
      <c r="F44">
        <v>91.646500000000003</v>
      </c>
      <c r="G44">
        <v>0</v>
      </c>
      <c r="H44">
        <v>91.646500000000003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161.37100000000001</v>
      </c>
      <c r="C45">
        <v>159.40100000000001</v>
      </c>
      <c r="D45">
        <v>138.73699999999999</v>
      </c>
      <c r="E45">
        <v>100.785</v>
      </c>
      <c r="F45">
        <v>92.543899999999994</v>
      </c>
      <c r="G45">
        <v>0</v>
      </c>
      <c r="H45">
        <v>92.543899999999994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160.34200000000001</v>
      </c>
      <c r="C46">
        <v>158.36000000000001</v>
      </c>
      <c r="D46">
        <v>137.66200000000001</v>
      </c>
      <c r="E46">
        <v>99.923500000000004</v>
      </c>
      <c r="F46">
        <v>91.6464</v>
      </c>
      <c r="G46">
        <v>0</v>
      </c>
      <c r="H46">
        <v>91.6464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171.51499999999999</v>
      </c>
      <c r="C47">
        <v>169.15100000000001</v>
      </c>
      <c r="D47">
        <v>140.13499999999999</v>
      </c>
      <c r="E47">
        <v>101.012</v>
      </c>
      <c r="F47">
        <v>92.744500000000002</v>
      </c>
      <c r="G47">
        <v>0</v>
      </c>
      <c r="H47">
        <v>92.744500000000002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165.9</v>
      </c>
      <c r="C48">
        <v>163.13200000000001</v>
      </c>
      <c r="D48">
        <v>137.94900000000001</v>
      </c>
      <c r="E48">
        <v>99.736099999999993</v>
      </c>
      <c r="F48">
        <v>91.485600000000005</v>
      </c>
      <c r="G48">
        <v>0</v>
      </c>
      <c r="H48">
        <v>91.485600000000005</v>
      </c>
      <c r="I48">
        <v>1</v>
      </c>
      <c r="J48">
        <v>1</v>
      </c>
      <c r="K48">
        <v>0</v>
      </c>
    </row>
    <row r="49" spans="1:30" x14ac:dyDescent="0.25">
      <c r="A49" t="s">
        <v>34</v>
      </c>
      <c r="B49">
        <v>164.61500000000001</v>
      </c>
      <c r="C49">
        <v>162.58199999999999</v>
      </c>
      <c r="D49">
        <v>138.99799999999999</v>
      </c>
      <c r="E49">
        <v>100.747</v>
      </c>
      <c r="F49">
        <v>92.489599999999996</v>
      </c>
      <c r="G49">
        <v>0</v>
      </c>
      <c r="H49">
        <v>92.489599999999996</v>
      </c>
      <c r="I49">
        <v>1</v>
      </c>
      <c r="J49">
        <v>1</v>
      </c>
      <c r="K49">
        <v>0</v>
      </c>
    </row>
    <row r="50" spans="1:30" x14ac:dyDescent="0.25">
      <c r="A50" t="s">
        <v>34</v>
      </c>
      <c r="B50">
        <v>163.46700000000001</v>
      </c>
      <c r="C50">
        <v>161.459</v>
      </c>
      <c r="D50">
        <v>137.88300000000001</v>
      </c>
      <c r="E50">
        <v>99.851799999999997</v>
      </c>
      <c r="F50">
        <v>91.586100000000002</v>
      </c>
      <c r="G50">
        <v>0</v>
      </c>
      <c r="H50">
        <v>91.586100000000002</v>
      </c>
      <c r="I50">
        <v>1</v>
      </c>
      <c r="J50">
        <v>1</v>
      </c>
      <c r="K50">
        <v>0</v>
      </c>
    </row>
    <row r="51" spans="1:30" x14ac:dyDescent="0.25">
      <c r="A51" t="s">
        <v>34</v>
      </c>
      <c r="B51">
        <v>164.92099999999999</v>
      </c>
      <c r="C51">
        <v>162.91200000000001</v>
      </c>
      <c r="D51">
        <v>139.381</v>
      </c>
      <c r="E51">
        <v>101.19199999999999</v>
      </c>
      <c r="F51">
        <v>92.9298</v>
      </c>
      <c r="G51">
        <v>0</v>
      </c>
      <c r="H51">
        <v>92.9298</v>
      </c>
      <c r="I51">
        <v>1</v>
      </c>
      <c r="J51">
        <v>1</v>
      </c>
      <c r="K51">
        <v>0</v>
      </c>
    </row>
    <row r="52" spans="1:30" x14ac:dyDescent="0.25">
      <c r="A52" t="s">
        <v>34</v>
      </c>
      <c r="B52">
        <v>163.44900000000001</v>
      </c>
      <c r="C52">
        <v>161.45500000000001</v>
      </c>
      <c r="D52">
        <v>137.87200000000001</v>
      </c>
      <c r="E52">
        <v>99.903999999999996</v>
      </c>
      <c r="F52">
        <v>91.632099999999994</v>
      </c>
      <c r="G52">
        <v>0</v>
      </c>
      <c r="H52">
        <v>91.632099999999994</v>
      </c>
      <c r="I52">
        <v>1</v>
      </c>
      <c r="J52">
        <v>1</v>
      </c>
      <c r="K52">
        <v>0</v>
      </c>
    </row>
    <row r="53" spans="1:30" x14ac:dyDescent="0.25">
      <c r="A53" t="s">
        <v>34</v>
      </c>
      <c r="B53">
        <v>164.584</v>
      </c>
      <c r="C53">
        <v>162.59200000000001</v>
      </c>
      <c r="D53">
        <v>139.06899999999999</v>
      </c>
      <c r="E53">
        <v>100.82899999999999</v>
      </c>
      <c r="F53">
        <v>92.562299999999993</v>
      </c>
      <c r="G53">
        <v>0</v>
      </c>
      <c r="H53">
        <v>92.562299999999993</v>
      </c>
      <c r="I53">
        <v>1</v>
      </c>
      <c r="J53">
        <v>1</v>
      </c>
      <c r="K53">
        <v>0</v>
      </c>
    </row>
    <row r="54" spans="1:30" x14ac:dyDescent="0.25">
      <c r="A54" t="s">
        <v>34</v>
      </c>
      <c r="B54">
        <v>163.57300000000001</v>
      </c>
      <c r="C54">
        <v>161.53100000000001</v>
      </c>
      <c r="D54">
        <v>137.96899999999999</v>
      </c>
      <c r="E54">
        <v>99.930700000000002</v>
      </c>
      <c r="F54">
        <v>91.666899999999998</v>
      </c>
      <c r="G54">
        <v>0</v>
      </c>
      <c r="H54">
        <v>91.666899999999998</v>
      </c>
      <c r="I54">
        <v>1</v>
      </c>
      <c r="J54">
        <v>1</v>
      </c>
      <c r="K54">
        <v>0</v>
      </c>
    </row>
    <row r="55" spans="1:30" x14ac:dyDescent="0.25">
      <c r="A55" t="s">
        <v>34</v>
      </c>
      <c r="B55">
        <v>169.69499999999999</v>
      </c>
      <c r="C55">
        <v>167.399</v>
      </c>
      <c r="D55">
        <v>139.386</v>
      </c>
      <c r="E55">
        <v>100.771</v>
      </c>
      <c r="F55">
        <v>92.495800000000003</v>
      </c>
      <c r="G55">
        <v>0</v>
      </c>
      <c r="H55">
        <v>92.495800000000003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161.69900000000001</v>
      </c>
      <c r="C56">
        <v>159.28</v>
      </c>
      <c r="D56">
        <v>137.488</v>
      </c>
      <c r="E56">
        <v>99.762699999999995</v>
      </c>
      <c r="F56">
        <v>91.486699999999999</v>
      </c>
      <c r="G56">
        <v>0</v>
      </c>
      <c r="H56">
        <v>91.486699999999999</v>
      </c>
      <c r="I56">
        <v>1</v>
      </c>
      <c r="J56">
        <v>1</v>
      </c>
      <c r="K56">
        <v>0</v>
      </c>
      <c r="R56">
        <f>AVERAGE(B7:B56)</f>
        <v>184.4255</v>
      </c>
      <c r="S56">
        <f>AVERAGE(C7:C56)</f>
        <v>161.24621999999997</v>
      </c>
      <c r="U56">
        <f>_xlfn.VAR.P(B7:B56)</f>
        <v>15955.061419809997</v>
      </c>
      <c r="V56">
        <f>_xlfn.VAR.P(C7:C56)</f>
        <v>7.3624494115999948</v>
      </c>
      <c r="X56">
        <f>1.96*SQRT(U56)/50</f>
        <v>4.9514831697317554</v>
      </c>
      <c r="Y56">
        <f>1.96*SQRT(V56)/50</f>
        <v>0.10636462881917569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9223.9558699999998</v>
      </c>
      <c r="C57" t="s">
        <v>36</v>
      </c>
    </row>
    <row r="58" spans="1:30" x14ac:dyDescent="0.25">
      <c r="A58" t="s">
        <v>35</v>
      </c>
      <c r="B58">
        <v>155.70099999999999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35</v>
      </c>
      <c r="B59">
        <v>154.22300000000001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35</v>
      </c>
      <c r="B60">
        <v>155.381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35</v>
      </c>
      <c r="B61">
        <v>154.17099999999999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35</v>
      </c>
      <c r="B62">
        <v>155.43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35</v>
      </c>
      <c r="B63">
        <v>154.17599999999999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35</v>
      </c>
      <c r="B64">
        <v>155.465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154.13900000000001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161.02500000000001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162.05699999999999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158.691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157.25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155.69399999999999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154.25200000000001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155.33600000000001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160.679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162.715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157.12700000000001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157.886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157.119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1139.5899999999999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160.88300000000001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158.63800000000001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157.244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158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309.00299999999999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157.02699999999999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158.64699999999999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161.535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158.5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155.07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161.49100000000001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158.249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158.39099999999999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157.16999999999999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158.36099999999999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157.16800000000001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158.39699999999999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158.44399999999999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163.02000000000001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157.048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155.54599999999999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154.19800000000001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155.29300000000001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154.262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155.51400000000001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154.15100000000001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157.29300000000001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165.48400000000001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159.38399999999999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157.322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158.41999999999999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157.255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158.32499999999999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157.35499999999999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180.50577999999999</v>
      </c>
      <c r="S112">
        <f>AVERAGE(C63:C112)</f>
        <v>0</v>
      </c>
      <c r="U112">
        <f>_xlfn.VAR.P(B63:B112)</f>
        <v>19226.212562451612</v>
      </c>
      <c r="V112">
        <f>_xlfn.VAR.P(C63:C112)</f>
        <v>0</v>
      </c>
      <c r="X112">
        <f>1.96*SQRT(U112)/50</f>
        <v>5.4354178562430366</v>
      </c>
      <c r="Y112">
        <f>1.96*SQRT(V112)/50</f>
        <v>0</v>
      </c>
    </row>
    <row r="113" spans="1:9" x14ac:dyDescent="0.25">
      <c r="A113" t="s">
        <v>35</v>
      </c>
      <c r="B113">
        <v>9027.9572889999999</v>
      </c>
      <c r="C113" t="s">
        <v>36</v>
      </c>
    </row>
    <row r="114" spans="1:9" x14ac:dyDescent="0.25">
      <c r="A114" t="s">
        <v>37</v>
      </c>
      <c r="B114">
        <v>178.154</v>
      </c>
      <c r="C114">
        <v>177.006</v>
      </c>
      <c r="D114">
        <v>153.631</v>
      </c>
      <c r="E114">
        <v>115.47199999999999</v>
      </c>
      <c r="F114">
        <v>91.793499999999995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183.60300000000001</v>
      </c>
      <c r="C115">
        <v>182.45</v>
      </c>
      <c r="D115">
        <v>155.18199999999999</v>
      </c>
      <c r="E115">
        <v>116.95699999999999</v>
      </c>
      <c r="F115">
        <v>91.061800000000005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177.31</v>
      </c>
      <c r="C116">
        <v>175.85400000000001</v>
      </c>
      <c r="D116">
        <v>153.852</v>
      </c>
      <c r="E116">
        <v>116.194</v>
      </c>
      <c r="F116">
        <v>91.037199999999999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174.77799999999999</v>
      </c>
      <c r="C117">
        <v>173.851</v>
      </c>
      <c r="D117">
        <v>153.07400000000001</v>
      </c>
      <c r="E117">
        <v>115.44799999999999</v>
      </c>
      <c r="F117">
        <v>91.036100000000005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174.47800000000001</v>
      </c>
      <c r="C118">
        <v>173.55500000000001</v>
      </c>
      <c r="D118">
        <v>152.97200000000001</v>
      </c>
      <c r="E118">
        <v>115.358</v>
      </c>
      <c r="F118">
        <v>91.013599999999997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174.40700000000001</v>
      </c>
      <c r="C119">
        <v>173.47300000000001</v>
      </c>
      <c r="D119">
        <v>152.977</v>
      </c>
      <c r="E119">
        <v>115.319</v>
      </c>
      <c r="F119">
        <v>91.009500000000003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182.48099999999999</v>
      </c>
      <c r="C120">
        <v>181.42400000000001</v>
      </c>
      <c r="D120">
        <v>151.59899999999999</v>
      </c>
      <c r="E120">
        <v>112.715</v>
      </c>
      <c r="F120">
        <v>91.077100000000002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176.03100000000001</v>
      </c>
      <c r="C121">
        <v>174.691</v>
      </c>
      <c r="D121">
        <v>150.745</v>
      </c>
      <c r="E121">
        <v>112.764</v>
      </c>
      <c r="F121">
        <v>91.021799999999999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174.45599999999999</v>
      </c>
      <c r="C122">
        <v>173.441</v>
      </c>
      <c r="D122">
        <v>150.55600000000001</v>
      </c>
      <c r="E122">
        <v>112.696</v>
      </c>
      <c r="F122">
        <v>91.003399999999999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174.49</v>
      </c>
      <c r="C123">
        <v>173.489</v>
      </c>
      <c r="D123">
        <v>150.57400000000001</v>
      </c>
      <c r="E123">
        <v>112.696</v>
      </c>
      <c r="F123">
        <v>91.020799999999994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182.04300000000001</v>
      </c>
      <c r="C124">
        <v>180.91800000000001</v>
      </c>
      <c r="D124">
        <v>154.03399999999999</v>
      </c>
      <c r="E124">
        <v>115.762</v>
      </c>
      <c r="F124">
        <v>91.028000000000006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178.65799999999999</v>
      </c>
      <c r="C125">
        <v>177.03</v>
      </c>
      <c r="D125">
        <v>154.33799999999999</v>
      </c>
      <c r="E125">
        <v>116.628</v>
      </c>
      <c r="F125">
        <v>90.9983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174.55199999999999</v>
      </c>
      <c r="C126">
        <v>173.59</v>
      </c>
      <c r="D126">
        <v>152.96799999999999</v>
      </c>
      <c r="E126">
        <v>115.334</v>
      </c>
      <c r="F126">
        <v>91.000299999999996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174.48099999999999</v>
      </c>
      <c r="C127">
        <v>173.55799999999999</v>
      </c>
      <c r="D127">
        <v>153.03200000000001</v>
      </c>
      <c r="E127">
        <v>115.399</v>
      </c>
      <c r="F127">
        <v>91.017799999999994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174.53800000000001</v>
      </c>
      <c r="C128">
        <v>173.61699999999999</v>
      </c>
      <c r="D128">
        <v>152.99299999999999</v>
      </c>
      <c r="E128">
        <v>115.378</v>
      </c>
      <c r="F128">
        <v>91.026899999999998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174.49100000000001</v>
      </c>
      <c r="C129">
        <v>173.572</v>
      </c>
      <c r="D129">
        <v>152.958</v>
      </c>
      <c r="E129">
        <v>115.32599999999999</v>
      </c>
      <c r="F129">
        <v>91.000299999999996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174.41900000000001</v>
      </c>
      <c r="C130">
        <v>173.50200000000001</v>
      </c>
      <c r="D130">
        <v>152.929</v>
      </c>
      <c r="E130">
        <v>115.295</v>
      </c>
      <c r="F130">
        <v>90.9983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181.56200000000001</v>
      </c>
      <c r="C131">
        <v>180.47300000000001</v>
      </c>
      <c r="D131">
        <v>152.709</v>
      </c>
      <c r="E131">
        <v>114.084</v>
      </c>
      <c r="F131">
        <v>91.019800000000004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177.24600000000001</v>
      </c>
      <c r="C132">
        <v>175.584</v>
      </c>
      <c r="D132">
        <v>150.434</v>
      </c>
      <c r="E132">
        <v>112.22199999999999</v>
      </c>
      <c r="F132">
        <v>91.0167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1133.0999999999999</v>
      </c>
      <c r="C133">
        <v>173.863</v>
      </c>
      <c r="D133">
        <v>150.69200000000001</v>
      </c>
      <c r="E133">
        <v>112.803</v>
      </c>
      <c r="F133">
        <v>91.036199999999994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183.88300000000001</v>
      </c>
      <c r="C134">
        <v>180.71600000000001</v>
      </c>
      <c r="D134">
        <v>151.18799999999999</v>
      </c>
      <c r="E134">
        <v>112.28</v>
      </c>
      <c r="F134">
        <v>91.089399999999998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177.149</v>
      </c>
      <c r="C135">
        <v>175.5</v>
      </c>
      <c r="D135">
        <v>150.79</v>
      </c>
      <c r="E135">
        <v>112.831</v>
      </c>
      <c r="F135">
        <v>91.0321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174.90700000000001</v>
      </c>
      <c r="C136">
        <v>173.78399999999999</v>
      </c>
      <c r="D136">
        <v>150.56200000000001</v>
      </c>
      <c r="E136">
        <v>112.664</v>
      </c>
      <c r="F136">
        <v>91.039199999999994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174.40199999999999</v>
      </c>
      <c r="C137">
        <v>173.30500000000001</v>
      </c>
      <c r="D137">
        <v>150.45699999999999</v>
      </c>
      <c r="E137">
        <v>112.61799999999999</v>
      </c>
      <c r="F137">
        <v>91.025899999999993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269.892</v>
      </c>
      <c r="C138">
        <v>173.53299999999999</v>
      </c>
      <c r="D138">
        <v>150.511</v>
      </c>
      <c r="E138">
        <v>112.613</v>
      </c>
      <c r="F138">
        <v>90.998199999999997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196.14599999999999</v>
      </c>
      <c r="C139">
        <v>174.55600000000001</v>
      </c>
      <c r="D139">
        <v>150.87899999999999</v>
      </c>
      <c r="E139">
        <v>112.976</v>
      </c>
      <c r="F139">
        <v>91.041300000000007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175.31399999999999</v>
      </c>
      <c r="C140">
        <v>174.28899999999999</v>
      </c>
      <c r="D140">
        <v>150.78800000000001</v>
      </c>
      <c r="E140">
        <v>112.88800000000001</v>
      </c>
      <c r="F140">
        <v>91.014600000000002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175.191</v>
      </c>
      <c r="C141">
        <v>174.16800000000001</v>
      </c>
      <c r="D141">
        <v>150.77199999999999</v>
      </c>
      <c r="E141">
        <v>112.879</v>
      </c>
      <c r="F141">
        <v>91.022800000000004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179.60599999999999</v>
      </c>
      <c r="C142">
        <v>178.38</v>
      </c>
      <c r="D142">
        <v>152.40299999999999</v>
      </c>
      <c r="E142">
        <v>114.22199999999999</v>
      </c>
      <c r="F142">
        <v>91.063800000000001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181.875</v>
      </c>
      <c r="C143">
        <v>179.733</v>
      </c>
      <c r="D143">
        <v>155.39699999999999</v>
      </c>
      <c r="E143">
        <v>117.51300000000001</v>
      </c>
      <c r="F143">
        <v>91.044300000000007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175.495</v>
      </c>
      <c r="C144">
        <v>174.41399999999999</v>
      </c>
      <c r="D144">
        <v>153.24600000000001</v>
      </c>
      <c r="E144">
        <v>115.601</v>
      </c>
      <c r="F144">
        <v>91.004400000000004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175.18700000000001</v>
      </c>
      <c r="C145">
        <v>174.22200000000001</v>
      </c>
      <c r="D145">
        <v>153.16</v>
      </c>
      <c r="E145">
        <v>115.514</v>
      </c>
      <c r="F145">
        <v>90.999300000000005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175.06100000000001</v>
      </c>
      <c r="C146">
        <v>174.10900000000001</v>
      </c>
      <c r="D146">
        <v>153.12</v>
      </c>
      <c r="E146">
        <v>115.48699999999999</v>
      </c>
      <c r="F146">
        <v>90.993200000000002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174.57900000000001</v>
      </c>
      <c r="C147">
        <v>173.65100000000001</v>
      </c>
      <c r="D147">
        <v>153.01300000000001</v>
      </c>
      <c r="E147">
        <v>115.352</v>
      </c>
      <c r="F147">
        <v>91.006399999999999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174.46199999999999</v>
      </c>
      <c r="C148">
        <v>173.54499999999999</v>
      </c>
      <c r="D148">
        <v>152.97</v>
      </c>
      <c r="E148">
        <v>115.352</v>
      </c>
      <c r="F148">
        <v>91.010599999999997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174.49700000000001</v>
      </c>
      <c r="C149">
        <v>173.58500000000001</v>
      </c>
      <c r="D149">
        <v>152.98699999999999</v>
      </c>
      <c r="E149">
        <v>115.352</v>
      </c>
      <c r="F149">
        <v>91.0351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174.56899999999999</v>
      </c>
      <c r="C150">
        <v>173.65199999999999</v>
      </c>
      <c r="D150">
        <v>152.97900000000001</v>
      </c>
      <c r="E150">
        <v>115.331</v>
      </c>
      <c r="F150">
        <v>91.028000000000006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174.423</v>
      </c>
      <c r="C151">
        <v>173.51599999999999</v>
      </c>
      <c r="D151">
        <v>153.001</v>
      </c>
      <c r="E151">
        <v>115.348</v>
      </c>
      <c r="F151">
        <v>91.026899999999998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174.566</v>
      </c>
      <c r="C152">
        <v>173.649</v>
      </c>
      <c r="D152">
        <v>153.024</v>
      </c>
      <c r="E152">
        <v>115.38800000000001</v>
      </c>
      <c r="F152">
        <v>90.9983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174.447</v>
      </c>
      <c r="C153">
        <v>173.51499999999999</v>
      </c>
      <c r="D153">
        <v>152.94800000000001</v>
      </c>
      <c r="E153">
        <v>115.315</v>
      </c>
      <c r="F153">
        <v>91.003399999999999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174.40700000000001</v>
      </c>
      <c r="C154">
        <v>173.49600000000001</v>
      </c>
      <c r="D154">
        <v>152.95099999999999</v>
      </c>
      <c r="E154">
        <v>115.292</v>
      </c>
      <c r="F154">
        <v>90.997299999999996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174.54400000000001</v>
      </c>
      <c r="C155">
        <v>173.631</v>
      </c>
      <c r="D155">
        <v>153.00200000000001</v>
      </c>
      <c r="E155">
        <v>115.36499999999999</v>
      </c>
      <c r="F155">
        <v>91.025899999999993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174.803</v>
      </c>
      <c r="C156">
        <v>173.85400000000001</v>
      </c>
      <c r="D156">
        <v>153.053</v>
      </c>
      <c r="E156">
        <v>115.402</v>
      </c>
      <c r="F156">
        <v>91.0351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174.48</v>
      </c>
      <c r="C157">
        <v>173.51300000000001</v>
      </c>
      <c r="D157">
        <v>152.953</v>
      </c>
      <c r="E157">
        <v>115.322</v>
      </c>
      <c r="F157">
        <v>91.0351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174.524</v>
      </c>
      <c r="C158">
        <v>173.578</v>
      </c>
      <c r="D158">
        <v>152.989</v>
      </c>
      <c r="E158">
        <v>115.34</v>
      </c>
      <c r="F158">
        <v>91.012600000000006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180.87200000000001</v>
      </c>
      <c r="C159">
        <v>179.74</v>
      </c>
      <c r="D159">
        <v>152.92400000000001</v>
      </c>
      <c r="E159">
        <v>114.429</v>
      </c>
      <c r="F159">
        <v>91.034099999999995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177.952</v>
      </c>
      <c r="C160">
        <v>176.191</v>
      </c>
      <c r="D160">
        <v>150.46700000000001</v>
      </c>
      <c r="E160">
        <v>112.23</v>
      </c>
      <c r="F160">
        <v>91.03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175.00800000000001</v>
      </c>
      <c r="C161">
        <v>173.97499999999999</v>
      </c>
      <c r="D161">
        <v>150.65700000000001</v>
      </c>
      <c r="E161">
        <v>112.80800000000001</v>
      </c>
      <c r="F161">
        <v>91.045299999999997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174.86</v>
      </c>
      <c r="C162">
        <v>173.83099999999999</v>
      </c>
      <c r="D162">
        <v>150.54900000000001</v>
      </c>
      <c r="E162">
        <v>112.71299999999999</v>
      </c>
      <c r="F162">
        <v>90.997200000000007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175.17400000000001</v>
      </c>
      <c r="C163">
        <v>174.107</v>
      </c>
      <c r="D163">
        <v>150.72399999999999</v>
      </c>
      <c r="E163">
        <v>112.861</v>
      </c>
      <c r="F163">
        <v>91.009500000000003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175.084</v>
      </c>
      <c r="C164">
        <v>174.02</v>
      </c>
      <c r="D164">
        <v>150.70099999999999</v>
      </c>
      <c r="E164">
        <v>112.806</v>
      </c>
      <c r="F164">
        <v>91.010599999999997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175.00700000000001</v>
      </c>
      <c r="C165">
        <v>173.97900000000001</v>
      </c>
      <c r="D165">
        <v>150.69499999999999</v>
      </c>
      <c r="E165">
        <v>112.806</v>
      </c>
      <c r="F165">
        <v>90.9983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175.01300000000001</v>
      </c>
      <c r="C166">
        <v>173.98599999999999</v>
      </c>
      <c r="D166">
        <v>150.697</v>
      </c>
      <c r="E166">
        <v>112.774</v>
      </c>
      <c r="F166">
        <v>91.0321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175.13200000000001</v>
      </c>
      <c r="C167">
        <v>174.11699999999999</v>
      </c>
      <c r="D167">
        <v>150.77699999999999</v>
      </c>
      <c r="E167">
        <v>112.872</v>
      </c>
      <c r="F167">
        <v>91.007499999999993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175.00800000000001</v>
      </c>
      <c r="C168">
        <v>173.97499999999999</v>
      </c>
      <c r="D168">
        <v>150.68199999999999</v>
      </c>
      <c r="E168">
        <v>112.791</v>
      </c>
      <c r="F168">
        <v>91.001300000000001</v>
      </c>
      <c r="G168">
        <v>1</v>
      </c>
      <c r="H168">
        <v>1</v>
      </c>
      <c r="I168">
        <v>0</v>
      </c>
      <c r="R168">
        <f>AVERAGE(B119:B168)</f>
        <v>197.48947999999996</v>
      </c>
      <c r="S168">
        <f>AVERAGE(C119:C168)</f>
        <v>174.88080000000005</v>
      </c>
      <c r="U168">
        <f>_xlfn.VAR.P(B119:B168)</f>
        <v>18049.752277649604</v>
      </c>
      <c r="V168">
        <f>_xlfn.VAR.P(C119:C168)</f>
        <v>5.2143176400000106</v>
      </c>
      <c r="X168">
        <f>1.96*SQRT(U168)/50</f>
        <v>5.2664951666100945</v>
      </c>
      <c r="Y168">
        <f>1.96*SQRT(V168)/50</f>
        <v>8.9512731263935941E-2</v>
      </c>
    </row>
    <row r="169" spans="1:25" x14ac:dyDescent="0.25">
      <c r="A169" t="s">
        <v>37</v>
      </c>
      <c r="B169">
        <v>9877.0724109999992</v>
      </c>
      <c r="C169" t="s">
        <v>36</v>
      </c>
    </row>
    <row r="170" spans="1:25" x14ac:dyDescent="0.25">
      <c r="A170" t="s">
        <v>85</v>
      </c>
      <c r="B170">
        <v>229.095</v>
      </c>
      <c r="C170">
        <v>226.839</v>
      </c>
      <c r="D170">
        <v>200.35599999999999</v>
      </c>
      <c r="E170">
        <v>166.024</v>
      </c>
      <c r="F170">
        <v>85.207800000000006</v>
      </c>
      <c r="G170">
        <v>1.28981E-3</v>
      </c>
      <c r="H170">
        <v>0.995116</v>
      </c>
      <c r="I170">
        <v>0</v>
      </c>
    </row>
    <row r="171" spans="1:25" x14ac:dyDescent="0.25">
      <c r="A171" t="s">
        <v>85</v>
      </c>
      <c r="B171">
        <v>223.26900000000001</v>
      </c>
      <c r="C171">
        <v>220.42500000000001</v>
      </c>
      <c r="D171">
        <v>198.173</v>
      </c>
      <c r="E171">
        <v>164.755</v>
      </c>
      <c r="F171">
        <v>85.529399999999995</v>
      </c>
      <c r="G171">
        <v>1.2606200000000001E-3</v>
      </c>
      <c r="H171">
        <v>0.995116</v>
      </c>
      <c r="I171">
        <v>0</v>
      </c>
    </row>
    <row r="172" spans="1:25" x14ac:dyDescent="0.25">
      <c r="A172" t="s">
        <v>85</v>
      </c>
      <c r="B172">
        <v>221.56399999999999</v>
      </c>
      <c r="C172">
        <v>219.63499999999999</v>
      </c>
      <c r="D172">
        <v>198.93899999999999</v>
      </c>
      <c r="E172">
        <v>165.535</v>
      </c>
      <c r="F172">
        <v>85.2273</v>
      </c>
      <c r="G172">
        <v>1.2300900000000001E-3</v>
      </c>
      <c r="H172">
        <v>0.995116</v>
      </c>
      <c r="I172">
        <v>0</v>
      </c>
    </row>
    <row r="173" spans="1:25" x14ac:dyDescent="0.25">
      <c r="A173" t="s">
        <v>85</v>
      </c>
      <c r="B173">
        <v>222.10900000000001</v>
      </c>
      <c r="C173">
        <v>219.126</v>
      </c>
      <c r="D173">
        <v>198.178</v>
      </c>
      <c r="E173">
        <v>164.78899999999999</v>
      </c>
      <c r="F173">
        <v>85.555000000000007</v>
      </c>
      <c r="G173">
        <v>1.23375E-3</v>
      </c>
      <c r="H173">
        <v>0.995116</v>
      </c>
      <c r="I173">
        <v>0</v>
      </c>
    </row>
    <row r="174" spans="1:25" x14ac:dyDescent="0.25">
      <c r="A174" t="s">
        <v>85</v>
      </c>
      <c r="B174">
        <v>232.95699999999999</v>
      </c>
      <c r="C174">
        <v>228.53700000000001</v>
      </c>
      <c r="D174">
        <v>199.86600000000001</v>
      </c>
      <c r="E174">
        <v>165.392</v>
      </c>
      <c r="F174">
        <v>85.190399999999997</v>
      </c>
      <c r="G174">
        <v>1.34395E-3</v>
      </c>
      <c r="H174">
        <v>0.995116</v>
      </c>
      <c r="I174">
        <v>0</v>
      </c>
    </row>
    <row r="175" spans="1:25" x14ac:dyDescent="0.25">
      <c r="A175" t="s">
        <v>85</v>
      </c>
      <c r="B175">
        <v>224.07499999999999</v>
      </c>
      <c r="C175">
        <v>221.934</v>
      </c>
      <c r="D175">
        <v>198.44399999999999</v>
      </c>
      <c r="E175">
        <v>164.75899999999999</v>
      </c>
      <c r="F175">
        <v>85.544799999999995</v>
      </c>
      <c r="G175">
        <v>1.2355999999999999E-3</v>
      </c>
      <c r="H175">
        <v>0.99511499999999997</v>
      </c>
      <c r="I175">
        <v>0</v>
      </c>
    </row>
    <row r="176" spans="1:25" x14ac:dyDescent="0.25">
      <c r="A176" t="s">
        <v>85</v>
      </c>
      <c r="B176">
        <v>228.352</v>
      </c>
      <c r="C176">
        <v>226.06299999999999</v>
      </c>
      <c r="D176">
        <v>199.49299999999999</v>
      </c>
      <c r="E176">
        <v>165.51</v>
      </c>
      <c r="F176">
        <v>85.239500000000007</v>
      </c>
      <c r="G176">
        <v>1.23033E-3</v>
      </c>
      <c r="H176">
        <v>0.995112</v>
      </c>
      <c r="I176">
        <v>0</v>
      </c>
    </row>
    <row r="177" spans="1:9" x14ac:dyDescent="0.25">
      <c r="A177" t="s">
        <v>85</v>
      </c>
      <c r="B177">
        <v>221.732</v>
      </c>
      <c r="C177">
        <v>219.40600000000001</v>
      </c>
      <c r="D177">
        <v>198.114</v>
      </c>
      <c r="E177">
        <v>164.74100000000001</v>
      </c>
      <c r="F177">
        <v>85.5458</v>
      </c>
      <c r="G177">
        <v>1.2534200000000001E-3</v>
      </c>
      <c r="H177">
        <v>0.99511400000000005</v>
      </c>
      <c r="I177">
        <v>0</v>
      </c>
    </row>
    <row r="178" spans="1:9" x14ac:dyDescent="0.25">
      <c r="A178" t="s">
        <v>85</v>
      </c>
      <c r="B178">
        <v>230.499</v>
      </c>
      <c r="C178">
        <v>228.32499999999999</v>
      </c>
      <c r="D178">
        <v>200.03</v>
      </c>
      <c r="E178">
        <v>165.553</v>
      </c>
      <c r="F178">
        <v>85.231399999999994</v>
      </c>
      <c r="G178">
        <v>1.2688199999999999E-3</v>
      </c>
      <c r="H178">
        <v>0.99511499999999997</v>
      </c>
      <c r="I178">
        <v>0</v>
      </c>
    </row>
    <row r="179" spans="1:9" x14ac:dyDescent="0.25">
      <c r="A179" t="s">
        <v>85</v>
      </c>
      <c r="B179">
        <v>224.32400000000001</v>
      </c>
      <c r="C179">
        <v>221.93700000000001</v>
      </c>
      <c r="D179">
        <v>198.429</v>
      </c>
      <c r="E179">
        <v>164.74700000000001</v>
      </c>
      <c r="F179">
        <v>85.539599999999993</v>
      </c>
      <c r="G179">
        <v>1.2305300000000001E-3</v>
      </c>
      <c r="H179">
        <v>0.99511499999999997</v>
      </c>
      <c r="I179">
        <v>0</v>
      </c>
    </row>
    <row r="180" spans="1:9" x14ac:dyDescent="0.25">
      <c r="A180" t="s">
        <v>85</v>
      </c>
      <c r="B180">
        <v>224.21299999999999</v>
      </c>
      <c r="C180">
        <v>222.15700000000001</v>
      </c>
      <c r="D180">
        <v>199.203</v>
      </c>
      <c r="E180">
        <v>165.52199999999999</v>
      </c>
      <c r="F180">
        <v>85.232399999999998</v>
      </c>
      <c r="G180">
        <v>1.24843E-3</v>
      </c>
      <c r="H180">
        <v>0.99511499999999997</v>
      </c>
      <c r="I180">
        <v>0</v>
      </c>
    </row>
    <row r="181" spans="1:9" x14ac:dyDescent="0.25">
      <c r="A181" t="s">
        <v>85</v>
      </c>
      <c r="B181">
        <v>223.44399999999999</v>
      </c>
      <c r="C181">
        <v>221.37200000000001</v>
      </c>
      <c r="D181">
        <v>198.38499999999999</v>
      </c>
      <c r="E181">
        <v>164.79300000000001</v>
      </c>
      <c r="F181">
        <v>85.550899999999999</v>
      </c>
      <c r="G181">
        <v>1.2407E-3</v>
      </c>
      <c r="H181">
        <v>0.995116</v>
      </c>
      <c r="I181">
        <v>0</v>
      </c>
    </row>
    <row r="182" spans="1:9" x14ac:dyDescent="0.25">
      <c r="A182" t="s">
        <v>85</v>
      </c>
      <c r="B182">
        <v>1012.65</v>
      </c>
      <c r="C182">
        <v>222.75</v>
      </c>
      <c r="D182">
        <v>199.24</v>
      </c>
      <c r="E182">
        <v>165.52</v>
      </c>
      <c r="F182">
        <v>85.239599999999996</v>
      </c>
      <c r="G182">
        <v>1.23919E-3</v>
      </c>
      <c r="H182">
        <v>0.995116</v>
      </c>
      <c r="I182">
        <v>0</v>
      </c>
    </row>
    <row r="183" spans="1:9" x14ac:dyDescent="0.25">
      <c r="A183" t="s">
        <v>85</v>
      </c>
      <c r="B183">
        <v>226.203</v>
      </c>
      <c r="C183">
        <v>222.98400000000001</v>
      </c>
      <c r="D183">
        <v>198.49100000000001</v>
      </c>
      <c r="E183">
        <v>164.70699999999999</v>
      </c>
      <c r="F183">
        <v>85.523200000000003</v>
      </c>
      <c r="G183">
        <v>1.2383800000000001E-3</v>
      </c>
      <c r="H183">
        <v>0.99511499999999997</v>
      </c>
      <c r="I183">
        <v>0</v>
      </c>
    </row>
    <row r="184" spans="1:9" x14ac:dyDescent="0.25">
      <c r="A184" t="s">
        <v>85</v>
      </c>
      <c r="B184">
        <v>224.88399999999999</v>
      </c>
      <c r="C184">
        <v>222.643</v>
      </c>
      <c r="D184">
        <v>199.21600000000001</v>
      </c>
      <c r="E184">
        <v>165.5</v>
      </c>
      <c r="F184">
        <v>85.229299999999995</v>
      </c>
      <c r="G184">
        <v>1.23346E-3</v>
      </c>
      <c r="H184">
        <v>0.995116</v>
      </c>
      <c r="I184">
        <v>0</v>
      </c>
    </row>
    <row r="185" spans="1:9" x14ac:dyDescent="0.25">
      <c r="A185" t="s">
        <v>85</v>
      </c>
      <c r="B185">
        <v>224.83799999999999</v>
      </c>
      <c r="C185">
        <v>222.38900000000001</v>
      </c>
      <c r="D185">
        <v>198.399</v>
      </c>
      <c r="E185">
        <v>164.75800000000001</v>
      </c>
      <c r="F185">
        <v>85.543700000000001</v>
      </c>
      <c r="G185">
        <v>1.24983E-3</v>
      </c>
      <c r="H185">
        <v>0.99511499999999997</v>
      </c>
      <c r="I185">
        <v>0</v>
      </c>
    </row>
    <row r="186" spans="1:9" x14ac:dyDescent="0.25">
      <c r="A186" t="s">
        <v>85</v>
      </c>
      <c r="B186">
        <v>312.39499999999998</v>
      </c>
      <c r="C186">
        <v>222.65</v>
      </c>
      <c r="D186">
        <v>199.18899999999999</v>
      </c>
      <c r="E186">
        <v>165.52</v>
      </c>
      <c r="F186">
        <v>85.241600000000005</v>
      </c>
      <c r="G186">
        <v>1.2652099999999999E-3</v>
      </c>
      <c r="H186">
        <v>0.99511499999999997</v>
      </c>
      <c r="I186">
        <v>0</v>
      </c>
    </row>
    <row r="187" spans="1:9" x14ac:dyDescent="0.25">
      <c r="A187" t="s">
        <v>85</v>
      </c>
      <c r="B187">
        <v>224.94399999999999</v>
      </c>
      <c r="C187">
        <v>222.839</v>
      </c>
      <c r="D187">
        <v>199.018</v>
      </c>
      <c r="E187">
        <v>165.37799999999999</v>
      </c>
      <c r="F187">
        <v>85.196600000000004</v>
      </c>
      <c r="G187">
        <v>1.2300600000000001E-3</v>
      </c>
      <c r="H187">
        <v>0.99511499999999997</v>
      </c>
      <c r="I187">
        <v>0</v>
      </c>
    </row>
    <row r="188" spans="1:9" x14ac:dyDescent="0.25">
      <c r="A188" t="s">
        <v>85</v>
      </c>
      <c r="B188">
        <v>227.32300000000001</v>
      </c>
      <c r="C188">
        <v>224.768</v>
      </c>
      <c r="D188">
        <v>198.703</v>
      </c>
      <c r="E188">
        <v>164.77699999999999</v>
      </c>
      <c r="F188">
        <v>85.546800000000005</v>
      </c>
      <c r="G188">
        <v>1.2348999999999999E-3</v>
      </c>
      <c r="H188">
        <v>0.99511400000000005</v>
      </c>
      <c r="I188">
        <v>0</v>
      </c>
    </row>
    <row r="189" spans="1:9" x14ac:dyDescent="0.25">
      <c r="A189" t="s">
        <v>85</v>
      </c>
      <c r="B189">
        <v>225.453</v>
      </c>
      <c r="C189">
        <v>222.34100000000001</v>
      </c>
      <c r="D189">
        <v>198.97399999999999</v>
      </c>
      <c r="E189">
        <v>165.447</v>
      </c>
      <c r="F189">
        <v>85.212900000000005</v>
      </c>
      <c r="G189">
        <v>1.2530499999999999E-3</v>
      </c>
      <c r="H189">
        <v>0.995116</v>
      </c>
      <c r="I189">
        <v>0</v>
      </c>
    </row>
    <row r="190" spans="1:9" x14ac:dyDescent="0.25">
      <c r="A190" t="s">
        <v>85</v>
      </c>
      <c r="B190">
        <v>221.17699999999999</v>
      </c>
      <c r="C190">
        <v>219.202</v>
      </c>
      <c r="D190">
        <v>198.15199999999999</v>
      </c>
      <c r="E190">
        <v>164.78399999999999</v>
      </c>
      <c r="F190">
        <v>85.549899999999994</v>
      </c>
      <c r="G190">
        <v>1.2302999999999999E-3</v>
      </c>
      <c r="H190">
        <v>0.99511400000000005</v>
      </c>
      <c r="I190">
        <v>0</v>
      </c>
    </row>
    <row r="191" spans="1:9" x14ac:dyDescent="0.25">
      <c r="A191" t="s">
        <v>85</v>
      </c>
      <c r="B191">
        <v>228.583</v>
      </c>
      <c r="C191">
        <v>226.15899999999999</v>
      </c>
      <c r="D191">
        <v>199.744</v>
      </c>
      <c r="E191">
        <v>165.53200000000001</v>
      </c>
      <c r="F191">
        <v>85.231399999999994</v>
      </c>
      <c r="G191">
        <v>1.3411899999999999E-3</v>
      </c>
      <c r="H191">
        <v>0.995116</v>
      </c>
      <c r="I191">
        <v>0</v>
      </c>
    </row>
    <row r="192" spans="1:9" x14ac:dyDescent="0.25">
      <c r="A192" t="s">
        <v>85</v>
      </c>
      <c r="B192">
        <v>226.45699999999999</v>
      </c>
      <c r="C192">
        <v>223.584</v>
      </c>
      <c r="D192">
        <v>198.625</v>
      </c>
      <c r="E192">
        <v>164.73500000000001</v>
      </c>
      <c r="F192">
        <v>85.5304</v>
      </c>
      <c r="G192">
        <v>1.2384399999999999E-3</v>
      </c>
      <c r="H192">
        <v>0.99511499999999997</v>
      </c>
      <c r="I192">
        <v>0</v>
      </c>
    </row>
    <row r="193" spans="1:9" x14ac:dyDescent="0.25">
      <c r="A193" t="s">
        <v>85</v>
      </c>
      <c r="B193">
        <v>228.32300000000001</v>
      </c>
      <c r="C193">
        <v>226.08500000000001</v>
      </c>
      <c r="D193">
        <v>199.49</v>
      </c>
      <c r="E193">
        <v>165.53899999999999</v>
      </c>
      <c r="F193">
        <v>85.239599999999996</v>
      </c>
      <c r="G193">
        <v>1.2522099999999999E-3</v>
      </c>
      <c r="H193">
        <v>0.995116</v>
      </c>
      <c r="I193">
        <v>0</v>
      </c>
    </row>
    <row r="194" spans="1:9" x14ac:dyDescent="0.25">
      <c r="A194" t="s">
        <v>85</v>
      </c>
      <c r="B194">
        <v>221.767</v>
      </c>
      <c r="C194">
        <v>219.42599999999999</v>
      </c>
      <c r="D194">
        <v>198.14500000000001</v>
      </c>
      <c r="E194">
        <v>164.77099999999999</v>
      </c>
      <c r="F194">
        <v>85.550899999999999</v>
      </c>
      <c r="G194">
        <v>1.2330100000000001E-3</v>
      </c>
      <c r="H194">
        <v>0.995116</v>
      </c>
      <c r="I194">
        <v>0</v>
      </c>
    </row>
    <row r="195" spans="1:9" x14ac:dyDescent="0.25">
      <c r="A195" t="s">
        <v>85</v>
      </c>
      <c r="B195">
        <v>221.489</v>
      </c>
      <c r="C195">
        <v>219.59</v>
      </c>
      <c r="D195">
        <v>198.95599999999999</v>
      </c>
      <c r="E195">
        <v>165.548</v>
      </c>
      <c r="F195">
        <v>85.238500000000002</v>
      </c>
      <c r="G195">
        <v>1.2346099999999999E-3</v>
      </c>
      <c r="H195">
        <v>0.995116</v>
      </c>
      <c r="I195">
        <v>0</v>
      </c>
    </row>
    <row r="196" spans="1:9" x14ac:dyDescent="0.25">
      <c r="A196" t="s">
        <v>85</v>
      </c>
      <c r="B196">
        <v>220.64400000000001</v>
      </c>
      <c r="C196">
        <v>218.74700000000001</v>
      </c>
      <c r="D196">
        <v>198.17</v>
      </c>
      <c r="E196">
        <v>164.791</v>
      </c>
      <c r="F196">
        <v>85.552999999999997</v>
      </c>
      <c r="G196">
        <v>1.2341100000000001E-3</v>
      </c>
      <c r="H196">
        <v>0.99511400000000005</v>
      </c>
      <c r="I196">
        <v>0</v>
      </c>
    </row>
    <row r="197" spans="1:9" x14ac:dyDescent="0.25">
      <c r="A197" t="s">
        <v>85</v>
      </c>
      <c r="B197">
        <v>221.41499999999999</v>
      </c>
      <c r="C197">
        <v>219.529</v>
      </c>
      <c r="D197">
        <v>198.91800000000001</v>
      </c>
      <c r="E197">
        <v>165.50800000000001</v>
      </c>
      <c r="F197">
        <v>85.228300000000004</v>
      </c>
      <c r="G197">
        <v>1.3147E-3</v>
      </c>
      <c r="H197">
        <v>0.99510600000000005</v>
      </c>
      <c r="I197">
        <v>0</v>
      </c>
    </row>
    <row r="198" spans="1:9" x14ac:dyDescent="0.25">
      <c r="A198" t="s">
        <v>85</v>
      </c>
      <c r="B198">
        <v>220.62100000000001</v>
      </c>
      <c r="C198">
        <v>218.726</v>
      </c>
      <c r="D198">
        <v>198.179</v>
      </c>
      <c r="E198">
        <v>164.79400000000001</v>
      </c>
      <c r="F198">
        <v>85.552899999999994</v>
      </c>
      <c r="G198">
        <v>1.23795E-3</v>
      </c>
      <c r="H198">
        <v>0.99511300000000003</v>
      </c>
      <c r="I198">
        <v>0</v>
      </c>
    </row>
    <row r="199" spans="1:9" x14ac:dyDescent="0.25">
      <c r="A199" t="s">
        <v>85</v>
      </c>
      <c r="B199">
        <v>221.417</v>
      </c>
      <c r="C199">
        <v>219.51900000000001</v>
      </c>
      <c r="D199">
        <v>198.92099999999999</v>
      </c>
      <c r="E199">
        <v>165.50800000000001</v>
      </c>
      <c r="F199">
        <v>85.238600000000005</v>
      </c>
      <c r="G199">
        <v>1.24909E-3</v>
      </c>
      <c r="H199">
        <v>0.99511499999999997</v>
      </c>
      <c r="I199">
        <v>0</v>
      </c>
    </row>
    <row r="200" spans="1:9" x14ac:dyDescent="0.25">
      <c r="A200" t="s">
        <v>85</v>
      </c>
      <c r="B200">
        <v>220.798</v>
      </c>
      <c r="C200">
        <v>218.88800000000001</v>
      </c>
      <c r="D200">
        <v>198.142</v>
      </c>
      <c r="E200">
        <v>164.773</v>
      </c>
      <c r="F200">
        <v>85.547799999999995</v>
      </c>
      <c r="G200">
        <v>1.2505699999999999E-3</v>
      </c>
      <c r="H200">
        <v>0.99511499999999997</v>
      </c>
      <c r="I200">
        <v>0</v>
      </c>
    </row>
    <row r="201" spans="1:9" x14ac:dyDescent="0.25">
      <c r="A201" t="s">
        <v>85</v>
      </c>
      <c r="B201">
        <v>221.745</v>
      </c>
      <c r="C201">
        <v>219.82300000000001</v>
      </c>
      <c r="D201">
        <v>198.95699999999999</v>
      </c>
      <c r="E201">
        <v>165.536</v>
      </c>
      <c r="F201">
        <v>85.240600000000001</v>
      </c>
      <c r="G201">
        <v>1.27743E-3</v>
      </c>
      <c r="H201">
        <v>0.99511300000000003</v>
      </c>
      <c r="I201">
        <v>0</v>
      </c>
    </row>
    <row r="202" spans="1:9" x14ac:dyDescent="0.25">
      <c r="A202" t="s">
        <v>85</v>
      </c>
      <c r="B202">
        <v>220.71600000000001</v>
      </c>
      <c r="C202">
        <v>218.803</v>
      </c>
      <c r="D202">
        <v>198.166</v>
      </c>
      <c r="E202">
        <v>164.78899999999999</v>
      </c>
      <c r="F202">
        <v>85.538600000000002</v>
      </c>
      <c r="G202">
        <v>1.2556100000000001E-3</v>
      </c>
      <c r="H202">
        <v>0.99511099999999997</v>
      </c>
      <c r="I202">
        <v>0</v>
      </c>
    </row>
    <row r="203" spans="1:9" x14ac:dyDescent="0.25">
      <c r="A203" t="s">
        <v>85</v>
      </c>
      <c r="B203">
        <v>221.477</v>
      </c>
      <c r="C203">
        <v>219.6</v>
      </c>
      <c r="D203">
        <v>198.97499999999999</v>
      </c>
      <c r="E203">
        <v>165.547</v>
      </c>
      <c r="F203">
        <v>85.250799999999998</v>
      </c>
      <c r="G203">
        <v>1.2515099999999999E-3</v>
      </c>
      <c r="H203">
        <v>0.995116</v>
      </c>
      <c r="I203">
        <v>0</v>
      </c>
    </row>
    <row r="204" spans="1:9" x14ac:dyDescent="0.25">
      <c r="A204" t="s">
        <v>85</v>
      </c>
      <c r="B204">
        <v>220.678</v>
      </c>
      <c r="C204">
        <v>218.78899999999999</v>
      </c>
      <c r="D204">
        <v>198.167</v>
      </c>
      <c r="E204">
        <v>164.78800000000001</v>
      </c>
      <c r="F204">
        <v>85.551900000000003</v>
      </c>
      <c r="G204">
        <v>1.2400099999999999E-3</v>
      </c>
      <c r="H204">
        <v>0.995116</v>
      </c>
      <c r="I204">
        <v>0</v>
      </c>
    </row>
    <row r="205" spans="1:9" x14ac:dyDescent="0.25">
      <c r="A205" t="s">
        <v>85</v>
      </c>
      <c r="B205">
        <v>221.483</v>
      </c>
      <c r="C205">
        <v>219.577</v>
      </c>
      <c r="D205">
        <v>198.923</v>
      </c>
      <c r="E205">
        <v>165.52500000000001</v>
      </c>
      <c r="F205">
        <v>85.215000000000003</v>
      </c>
      <c r="G205">
        <v>1.2633200000000001E-3</v>
      </c>
      <c r="H205">
        <v>0.99511499999999997</v>
      </c>
      <c r="I205">
        <v>0</v>
      </c>
    </row>
    <row r="206" spans="1:9" x14ac:dyDescent="0.25">
      <c r="A206" t="s">
        <v>85</v>
      </c>
      <c r="B206">
        <v>220.81399999999999</v>
      </c>
      <c r="C206">
        <v>218.90299999999999</v>
      </c>
      <c r="D206">
        <v>198.178</v>
      </c>
      <c r="E206">
        <v>164.79</v>
      </c>
      <c r="F206">
        <v>85.549899999999994</v>
      </c>
      <c r="G206">
        <v>1.28747E-3</v>
      </c>
      <c r="H206">
        <v>0.99511499999999997</v>
      </c>
      <c r="I206">
        <v>0</v>
      </c>
    </row>
    <row r="207" spans="1:9" x14ac:dyDescent="0.25">
      <c r="A207" t="s">
        <v>85</v>
      </c>
      <c r="B207">
        <v>221.76499999999999</v>
      </c>
      <c r="C207">
        <v>219.828</v>
      </c>
      <c r="D207">
        <v>198.91200000000001</v>
      </c>
      <c r="E207">
        <v>165.51599999999999</v>
      </c>
      <c r="F207">
        <v>85.246700000000004</v>
      </c>
      <c r="G207">
        <v>1.23952E-3</v>
      </c>
      <c r="H207">
        <v>0.995116</v>
      </c>
      <c r="I207">
        <v>0</v>
      </c>
    </row>
    <row r="208" spans="1:9" x14ac:dyDescent="0.25">
      <c r="A208" t="s">
        <v>85</v>
      </c>
      <c r="B208">
        <v>220.69800000000001</v>
      </c>
      <c r="C208">
        <v>218.80099999999999</v>
      </c>
      <c r="D208">
        <v>198.17400000000001</v>
      </c>
      <c r="E208">
        <v>164.80199999999999</v>
      </c>
      <c r="F208">
        <v>85.557100000000005</v>
      </c>
      <c r="G208">
        <v>1.51688E-3</v>
      </c>
      <c r="H208">
        <v>0.99511499999999997</v>
      </c>
      <c r="I208">
        <v>0</v>
      </c>
    </row>
    <row r="209" spans="1:25" x14ac:dyDescent="0.25">
      <c r="A209" t="s">
        <v>85</v>
      </c>
      <c r="B209">
        <v>223.12200000000001</v>
      </c>
      <c r="C209">
        <v>220.06700000000001</v>
      </c>
      <c r="D209">
        <v>199.005</v>
      </c>
      <c r="E209">
        <v>165.53399999999999</v>
      </c>
      <c r="F209">
        <v>85.238500000000002</v>
      </c>
      <c r="G209">
        <v>1.2788400000000001E-3</v>
      </c>
      <c r="H209">
        <v>0.995116</v>
      </c>
      <c r="I209">
        <v>0</v>
      </c>
    </row>
    <row r="210" spans="1:25" x14ac:dyDescent="0.25">
      <c r="A210" t="s">
        <v>85</v>
      </c>
      <c r="B210">
        <v>232.11</v>
      </c>
      <c r="C210">
        <v>227.65899999999999</v>
      </c>
      <c r="D210">
        <v>199.04</v>
      </c>
      <c r="E210">
        <v>164.66300000000001</v>
      </c>
      <c r="F210">
        <v>85.512</v>
      </c>
      <c r="G210">
        <v>1.2312600000000001E-3</v>
      </c>
      <c r="H210">
        <v>0.99511499999999997</v>
      </c>
      <c r="I210">
        <v>0</v>
      </c>
    </row>
    <row r="211" spans="1:25" x14ac:dyDescent="0.25">
      <c r="A211" t="s">
        <v>85</v>
      </c>
      <c r="B211">
        <v>224.584</v>
      </c>
      <c r="C211">
        <v>222.46100000000001</v>
      </c>
      <c r="D211">
        <v>199.21899999999999</v>
      </c>
      <c r="E211">
        <v>165.559</v>
      </c>
      <c r="F211">
        <v>85.2928</v>
      </c>
      <c r="G211">
        <v>1.23109E-3</v>
      </c>
      <c r="H211">
        <v>0.995116</v>
      </c>
      <c r="I211">
        <v>0</v>
      </c>
    </row>
    <row r="212" spans="1:25" x14ac:dyDescent="0.25">
      <c r="A212" t="s">
        <v>85</v>
      </c>
      <c r="B212">
        <v>227.447</v>
      </c>
      <c r="C212">
        <v>225.19499999999999</v>
      </c>
      <c r="D212">
        <v>198.667</v>
      </c>
      <c r="E212">
        <v>164.75200000000001</v>
      </c>
      <c r="F212">
        <v>85.542699999999996</v>
      </c>
      <c r="G212">
        <v>1.2558000000000001E-3</v>
      </c>
      <c r="H212">
        <v>0.995116</v>
      </c>
      <c r="I212">
        <v>0</v>
      </c>
    </row>
    <row r="213" spans="1:25" x14ac:dyDescent="0.25">
      <c r="A213" t="s">
        <v>85</v>
      </c>
      <c r="B213">
        <v>222.524</v>
      </c>
      <c r="C213">
        <v>220.15299999999999</v>
      </c>
      <c r="D213">
        <v>198.92400000000001</v>
      </c>
      <c r="E213">
        <v>165.51900000000001</v>
      </c>
      <c r="F213">
        <v>85.220100000000002</v>
      </c>
      <c r="G213">
        <v>1.2517800000000001E-3</v>
      </c>
      <c r="H213">
        <v>0.99511499999999997</v>
      </c>
      <c r="I213">
        <v>0</v>
      </c>
    </row>
    <row r="214" spans="1:25" x14ac:dyDescent="0.25">
      <c r="A214" t="s">
        <v>85</v>
      </c>
      <c r="B214">
        <v>227.97499999999999</v>
      </c>
      <c r="C214">
        <v>225.65299999999999</v>
      </c>
      <c r="D214">
        <v>199.011</v>
      </c>
      <c r="E214">
        <v>164.78200000000001</v>
      </c>
      <c r="F214">
        <v>85.554000000000002</v>
      </c>
      <c r="G214">
        <v>1.23222E-3</v>
      </c>
      <c r="H214">
        <v>0.995116</v>
      </c>
      <c r="I214">
        <v>0</v>
      </c>
    </row>
    <row r="215" spans="1:25" x14ac:dyDescent="0.25">
      <c r="A215" t="s">
        <v>85</v>
      </c>
      <c r="B215">
        <v>227.66200000000001</v>
      </c>
      <c r="C215">
        <v>224.767</v>
      </c>
      <c r="D215">
        <v>199.34399999999999</v>
      </c>
      <c r="E215">
        <v>165.465</v>
      </c>
      <c r="F215">
        <v>85.2119</v>
      </c>
      <c r="G215">
        <v>1.23073E-3</v>
      </c>
      <c r="H215">
        <v>0.995116</v>
      </c>
      <c r="I215">
        <v>0</v>
      </c>
    </row>
    <row r="216" spans="1:25" x14ac:dyDescent="0.25">
      <c r="A216" t="s">
        <v>85</v>
      </c>
      <c r="B216">
        <v>227.42599999999999</v>
      </c>
      <c r="C216">
        <v>225.15</v>
      </c>
      <c r="D216">
        <v>198.66399999999999</v>
      </c>
      <c r="E216">
        <v>164.751</v>
      </c>
      <c r="F216">
        <v>85.535499999999999</v>
      </c>
      <c r="G216">
        <v>1.2536699999999999E-3</v>
      </c>
      <c r="H216">
        <v>0.99511499999999997</v>
      </c>
      <c r="I216">
        <v>0</v>
      </c>
    </row>
    <row r="217" spans="1:25" x14ac:dyDescent="0.25">
      <c r="A217" t="s">
        <v>85</v>
      </c>
      <c r="B217">
        <v>222.36799999999999</v>
      </c>
      <c r="C217">
        <v>220.07</v>
      </c>
      <c r="D217">
        <v>198.899</v>
      </c>
      <c r="E217">
        <v>165.49799999999999</v>
      </c>
      <c r="F217">
        <v>85.229399999999998</v>
      </c>
      <c r="G217">
        <v>1.40405E-3</v>
      </c>
      <c r="H217">
        <v>0.995116</v>
      </c>
      <c r="I217">
        <v>0</v>
      </c>
    </row>
    <row r="218" spans="1:25" x14ac:dyDescent="0.25">
      <c r="A218" t="s">
        <v>85</v>
      </c>
      <c r="B218">
        <v>220.74600000000001</v>
      </c>
      <c r="C218">
        <v>218.83600000000001</v>
      </c>
      <c r="D218">
        <v>198.14400000000001</v>
      </c>
      <c r="E218">
        <v>164.78399999999999</v>
      </c>
      <c r="F218">
        <v>85.548900000000003</v>
      </c>
      <c r="G218">
        <v>1.4495700000000001E-3</v>
      </c>
      <c r="H218">
        <v>0.995116</v>
      </c>
      <c r="I218">
        <v>0</v>
      </c>
    </row>
    <row r="219" spans="1:25" x14ac:dyDescent="0.25">
      <c r="A219" t="s">
        <v>85</v>
      </c>
      <c r="B219">
        <v>221.434</v>
      </c>
      <c r="C219">
        <v>219.52699999999999</v>
      </c>
      <c r="D219">
        <v>198.96100000000001</v>
      </c>
      <c r="E219">
        <v>165.529</v>
      </c>
      <c r="F219">
        <v>85.242599999999996</v>
      </c>
      <c r="G219">
        <v>1.23383E-3</v>
      </c>
      <c r="H219">
        <v>0.99511300000000003</v>
      </c>
      <c r="I219">
        <v>0</v>
      </c>
    </row>
    <row r="220" spans="1:25" x14ac:dyDescent="0.25">
      <c r="A220" t="s">
        <v>85</v>
      </c>
      <c r="B220">
        <v>220.685</v>
      </c>
      <c r="C220">
        <v>218.77799999999999</v>
      </c>
      <c r="D220">
        <v>198.15299999999999</v>
      </c>
      <c r="E220">
        <v>164.78200000000001</v>
      </c>
      <c r="F220">
        <v>85.555000000000007</v>
      </c>
      <c r="G220">
        <v>1.4068799999999999E-3</v>
      </c>
      <c r="H220">
        <v>0.995116</v>
      </c>
      <c r="I220">
        <v>0</v>
      </c>
    </row>
    <row r="221" spans="1:25" x14ac:dyDescent="0.25">
      <c r="A221" t="s">
        <v>85</v>
      </c>
      <c r="B221">
        <v>221.41200000000001</v>
      </c>
      <c r="C221">
        <v>219.52600000000001</v>
      </c>
      <c r="D221">
        <v>198.965</v>
      </c>
      <c r="E221">
        <v>165.547</v>
      </c>
      <c r="F221">
        <v>85.246700000000004</v>
      </c>
      <c r="G221">
        <v>1.23087E-3</v>
      </c>
      <c r="H221">
        <v>0.99511499999999997</v>
      </c>
      <c r="I221">
        <v>0</v>
      </c>
    </row>
    <row r="222" spans="1:25" x14ac:dyDescent="0.25">
      <c r="A222" t="s">
        <v>85</v>
      </c>
      <c r="B222">
        <v>1184.29</v>
      </c>
      <c r="C222">
        <v>218.96100000000001</v>
      </c>
      <c r="D222">
        <v>198.15799999999999</v>
      </c>
      <c r="E222">
        <v>164.779</v>
      </c>
      <c r="F222">
        <v>85.558099999999996</v>
      </c>
      <c r="G222">
        <v>1.23022E-3</v>
      </c>
      <c r="H222">
        <v>0.99511499999999997</v>
      </c>
      <c r="I222">
        <v>0</v>
      </c>
    </row>
    <row r="223" spans="1:25" x14ac:dyDescent="0.25">
      <c r="A223" t="s">
        <v>85</v>
      </c>
      <c r="B223">
        <v>228.297</v>
      </c>
      <c r="C223">
        <v>224.12100000000001</v>
      </c>
      <c r="D223">
        <v>199.08099999999999</v>
      </c>
      <c r="E223">
        <v>165.40700000000001</v>
      </c>
      <c r="F223">
        <v>85.189400000000006</v>
      </c>
      <c r="G223">
        <v>1.2302400000000001E-3</v>
      </c>
      <c r="H223">
        <v>0.99511499999999997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222.69499999999999</v>
      </c>
      <c r="C224">
        <v>220.459</v>
      </c>
      <c r="D224">
        <v>198.30600000000001</v>
      </c>
      <c r="E224">
        <v>164.79400000000001</v>
      </c>
      <c r="F224">
        <v>85.542699999999996</v>
      </c>
      <c r="G224">
        <v>1.2676899999999999E-3</v>
      </c>
      <c r="H224">
        <v>0.99511499999999997</v>
      </c>
      <c r="I224">
        <v>0</v>
      </c>
      <c r="R224">
        <f>AVERAGE(B175:B224)</f>
        <v>260.64346</v>
      </c>
      <c r="S224">
        <f>AVERAGE(C175:C224)</f>
        <v>221.59040000000002</v>
      </c>
      <c r="U224">
        <f>_xlfn.VAR.P(B175:B224)</f>
        <v>29704.918151648428</v>
      </c>
      <c r="V224">
        <f>_xlfn.VAR.P(C175:C224)</f>
        <v>7.2141287599999941</v>
      </c>
      <c r="X224">
        <f>1.96*SQRT(U224)/50</f>
        <v>6.7561649941774684</v>
      </c>
      <c r="Y224">
        <f>1.96*SQRT(V224)/50</f>
        <v>0.10528779044963567</v>
      </c>
    </row>
    <row r="225" spans="1:9" x14ac:dyDescent="0.25">
      <c r="A225" t="s">
        <v>85</v>
      </c>
      <c r="B225">
        <v>13034.979353000001</v>
      </c>
      <c r="C225" t="s">
        <v>36</v>
      </c>
    </row>
    <row r="226" spans="1:9" x14ac:dyDescent="0.25">
      <c r="A226" t="s">
        <v>100</v>
      </c>
      <c r="B226">
        <v>251.27099999999999</v>
      </c>
      <c r="C226">
        <v>249.09</v>
      </c>
      <c r="D226">
        <v>226.07599999999999</v>
      </c>
      <c r="E226">
        <v>186.90299999999999</v>
      </c>
      <c r="F226">
        <v>106.687</v>
      </c>
      <c r="G226">
        <v>1.2373600000000001E-3</v>
      </c>
      <c r="H226">
        <v>0.995116</v>
      </c>
      <c r="I226">
        <v>0</v>
      </c>
    </row>
    <row r="227" spans="1:9" x14ac:dyDescent="0.25">
      <c r="A227" t="s">
        <v>100</v>
      </c>
      <c r="B227">
        <v>331.18200000000002</v>
      </c>
      <c r="C227">
        <v>247.74100000000001</v>
      </c>
      <c r="D227">
        <v>224.59800000000001</v>
      </c>
      <c r="E227">
        <v>186.36799999999999</v>
      </c>
      <c r="F227">
        <v>107.184</v>
      </c>
      <c r="G227">
        <v>1.2668499999999999E-3</v>
      </c>
      <c r="H227">
        <v>0.99511499999999997</v>
      </c>
      <c r="I227">
        <v>0</v>
      </c>
    </row>
    <row r="228" spans="1:9" x14ac:dyDescent="0.25">
      <c r="A228" t="s">
        <v>100</v>
      </c>
      <c r="B228">
        <v>251.095</v>
      </c>
      <c r="C228">
        <v>248.876</v>
      </c>
      <c r="D228">
        <v>224.92500000000001</v>
      </c>
      <c r="E228">
        <v>186.74100000000001</v>
      </c>
      <c r="F228">
        <v>106.544</v>
      </c>
      <c r="G228">
        <v>1.2566000000000001E-3</v>
      </c>
      <c r="H228">
        <v>0.995116</v>
      </c>
      <c r="I228">
        <v>0</v>
      </c>
    </row>
    <row r="229" spans="1:9" x14ac:dyDescent="0.25">
      <c r="A229" t="s">
        <v>100</v>
      </c>
      <c r="B229">
        <v>253.59700000000001</v>
      </c>
      <c r="C229">
        <v>251.26</v>
      </c>
      <c r="D229">
        <v>224.87100000000001</v>
      </c>
      <c r="E229">
        <v>186.37</v>
      </c>
      <c r="F229">
        <v>107.19199999999999</v>
      </c>
      <c r="G229">
        <v>1.2447999999999999E-3</v>
      </c>
      <c r="H229">
        <v>0.995116</v>
      </c>
      <c r="I229">
        <v>0</v>
      </c>
    </row>
    <row r="230" spans="1:9" x14ac:dyDescent="0.25">
      <c r="A230" t="s">
        <v>100</v>
      </c>
      <c r="B230">
        <v>249.11600000000001</v>
      </c>
      <c r="C230">
        <v>246.59800000000001</v>
      </c>
      <c r="D230">
        <v>224.85400000000001</v>
      </c>
      <c r="E230">
        <v>186.96</v>
      </c>
      <c r="F230">
        <v>106.73699999999999</v>
      </c>
      <c r="G230">
        <v>1.2365799999999999E-3</v>
      </c>
      <c r="H230">
        <v>0.995116</v>
      </c>
      <c r="I230">
        <v>0</v>
      </c>
    </row>
    <row r="231" spans="1:9" x14ac:dyDescent="0.25">
      <c r="A231" t="s">
        <v>100</v>
      </c>
      <c r="B231">
        <v>251.971</v>
      </c>
      <c r="C231">
        <v>249.74600000000001</v>
      </c>
      <c r="D231">
        <v>224.893</v>
      </c>
      <c r="E231">
        <v>186.40100000000001</v>
      </c>
      <c r="F231">
        <v>107.221</v>
      </c>
      <c r="G231">
        <v>1.23007E-3</v>
      </c>
      <c r="H231">
        <v>0.995116</v>
      </c>
      <c r="I231">
        <v>0</v>
      </c>
    </row>
    <row r="232" spans="1:9" x14ac:dyDescent="0.25">
      <c r="A232" t="s">
        <v>100</v>
      </c>
      <c r="B232">
        <v>251.149</v>
      </c>
      <c r="C232">
        <v>248.797</v>
      </c>
      <c r="D232">
        <v>225.18100000000001</v>
      </c>
      <c r="E232">
        <v>187</v>
      </c>
      <c r="F232">
        <v>106.739</v>
      </c>
      <c r="G232">
        <v>1.3057500000000001E-3</v>
      </c>
      <c r="H232">
        <v>0.995116</v>
      </c>
      <c r="I232">
        <v>0</v>
      </c>
    </row>
    <row r="233" spans="1:9" x14ac:dyDescent="0.25">
      <c r="A233" t="s">
        <v>100</v>
      </c>
      <c r="B233">
        <v>253.42400000000001</v>
      </c>
      <c r="C233">
        <v>251.078</v>
      </c>
      <c r="D233">
        <v>224.81700000000001</v>
      </c>
      <c r="E233">
        <v>186.31899999999999</v>
      </c>
      <c r="F233">
        <v>107.164</v>
      </c>
      <c r="G233">
        <v>1.3474100000000001E-3</v>
      </c>
      <c r="H233">
        <v>0.995116</v>
      </c>
      <c r="I233">
        <v>0</v>
      </c>
    </row>
    <row r="234" spans="1:9" x14ac:dyDescent="0.25">
      <c r="A234" t="s">
        <v>100</v>
      </c>
      <c r="B234">
        <v>249.107</v>
      </c>
      <c r="C234">
        <v>246.49700000000001</v>
      </c>
      <c r="D234">
        <v>224.87</v>
      </c>
      <c r="E234">
        <v>186.95500000000001</v>
      </c>
      <c r="F234">
        <v>106.735</v>
      </c>
      <c r="G234">
        <v>1.3191800000000001E-3</v>
      </c>
      <c r="H234">
        <v>0.995116</v>
      </c>
      <c r="I234">
        <v>0</v>
      </c>
    </row>
    <row r="235" spans="1:9" x14ac:dyDescent="0.25">
      <c r="A235" t="s">
        <v>100</v>
      </c>
      <c r="B235">
        <v>246.91</v>
      </c>
      <c r="C235">
        <v>245.011</v>
      </c>
      <c r="D235">
        <v>224.36199999999999</v>
      </c>
      <c r="E235">
        <v>186.393</v>
      </c>
      <c r="F235">
        <v>107.221</v>
      </c>
      <c r="G235">
        <v>1.2300600000000001E-3</v>
      </c>
      <c r="H235">
        <v>0.995116</v>
      </c>
      <c r="I235">
        <v>0</v>
      </c>
    </row>
    <row r="236" spans="1:9" x14ac:dyDescent="0.25">
      <c r="A236" t="s">
        <v>100</v>
      </c>
      <c r="B236">
        <v>247.79300000000001</v>
      </c>
      <c r="C236">
        <v>245.56200000000001</v>
      </c>
      <c r="D236">
        <v>224.97200000000001</v>
      </c>
      <c r="E236">
        <v>187.05600000000001</v>
      </c>
      <c r="F236">
        <v>106.816</v>
      </c>
      <c r="G236">
        <v>1.29269E-3</v>
      </c>
      <c r="H236">
        <v>0.99511499999999997</v>
      </c>
      <c r="I236">
        <v>0</v>
      </c>
    </row>
    <row r="237" spans="1:9" x14ac:dyDescent="0.25">
      <c r="A237" t="s">
        <v>100</v>
      </c>
      <c r="B237">
        <v>246.84</v>
      </c>
      <c r="C237">
        <v>244.857</v>
      </c>
      <c r="D237">
        <v>224.273</v>
      </c>
      <c r="E237">
        <v>186.339</v>
      </c>
      <c r="F237">
        <v>107.18</v>
      </c>
      <c r="G237">
        <v>1.23492E-3</v>
      </c>
      <c r="H237">
        <v>0.99511499999999997</v>
      </c>
      <c r="I237">
        <v>0</v>
      </c>
    </row>
    <row r="238" spans="1:9" x14ac:dyDescent="0.25">
      <c r="A238" t="s">
        <v>100</v>
      </c>
      <c r="B238">
        <v>248.291</v>
      </c>
      <c r="C238">
        <v>246.29300000000001</v>
      </c>
      <c r="D238">
        <v>224.934</v>
      </c>
      <c r="E238">
        <v>187.02600000000001</v>
      </c>
      <c r="F238">
        <v>106.803</v>
      </c>
      <c r="G238">
        <v>1.23409E-3</v>
      </c>
      <c r="H238">
        <v>0.99511499999999997</v>
      </c>
      <c r="I238">
        <v>0</v>
      </c>
    </row>
    <row r="239" spans="1:9" x14ac:dyDescent="0.25">
      <c r="A239" t="s">
        <v>100</v>
      </c>
      <c r="B239">
        <v>246.90899999999999</v>
      </c>
      <c r="C239">
        <v>244.988</v>
      </c>
      <c r="D239">
        <v>224.316</v>
      </c>
      <c r="E239">
        <v>186.351</v>
      </c>
      <c r="F239">
        <v>107.191</v>
      </c>
      <c r="G239">
        <v>1.2339E-3</v>
      </c>
      <c r="H239">
        <v>0.995116</v>
      </c>
      <c r="I239">
        <v>0</v>
      </c>
    </row>
    <row r="240" spans="1:9" x14ac:dyDescent="0.25">
      <c r="A240" t="s">
        <v>100</v>
      </c>
      <c r="B240">
        <v>247.55600000000001</v>
      </c>
      <c r="C240">
        <v>245.601</v>
      </c>
      <c r="D240">
        <v>224.898</v>
      </c>
      <c r="E240">
        <v>186.98599999999999</v>
      </c>
      <c r="F240">
        <v>106.768</v>
      </c>
      <c r="G240">
        <v>1.2412300000000001E-3</v>
      </c>
      <c r="H240">
        <v>0.995116</v>
      </c>
      <c r="I240">
        <v>0</v>
      </c>
    </row>
    <row r="241" spans="1:9" x14ac:dyDescent="0.25">
      <c r="A241" t="s">
        <v>100</v>
      </c>
      <c r="B241">
        <v>253.70599999999999</v>
      </c>
      <c r="C241">
        <v>251.42599999999999</v>
      </c>
      <c r="D241">
        <v>225.13499999999999</v>
      </c>
      <c r="E241">
        <v>186.387</v>
      </c>
      <c r="F241">
        <v>107.19799999999999</v>
      </c>
      <c r="G241">
        <v>1.2395799999999999E-3</v>
      </c>
      <c r="H241">
        <v>0.995116</v>
      </c>
      <c r="I241">
        <v>0</v>
      </c>
    </row>
    <row r="242" spans="1:9" x14ac:dyDescent="0.25">
      <c r="A242" t="s">
        <v>100</v>
      </c>
      <c r="B242">
        <v>251.94300000000001</v>
      </c>
      <c r="C242">
        <v>249.279</v>
      </c>
      <c r="D242">
        <v>225.19900000000001</v>
      </c>
      <c r="E242">
        <v>186.90799999999999</v>
      </c>
      <c r="F242">
        <v>106.687</v>
      </c>
      <c r="G242">
        <v>1.2313999999999999E-3</v>
      </c>
      <c r="H242">
        <v>0.995116</v>
      </c>
      <c r="I242">
        <v>0</v>
      </c>
    </row>
    <row r="243" spans="1:9" x14ac:dyDescent="0.25">
      <c r="A243" t="s">
        <v>100</v>
      </c>
      <c r="B243">
        <v>249.51</v>
      </c>
      <c r="C243">
        <v>247.483</v>
      </c>
      <c r="D243">
        <v>224.52799999999999</v>
      </c>
      <c r="E243">
        <v>186.334</v>
      </c>
      <c r="F243">
        <v>107.17100000000001</v>
      </c>
      <c r="G243">
        <v>1.23088E-3</v>
      </c>
      <c r="H243">
        <v>0.99511499999999997</v>
      </c>
      <c r="I243">
        <v>0</v>
      </c>
    </row>
    <row r="244" spans="1:9" x14ac:dyDescent="0.25">
      <c r="A244" t="s">
        <v>100</v>
      </c>
      <c r="B244">
        <v>249.97</v>
      </c>
      <c r="C244">
        <v>247.952</v>
      </c>
      <c r="D244">
        <v>225.10900000000001</v>
      </c>
      <c r="E244">
        <v>186.989</v>
      </c>
      <c r="F244">
        <v>106.733</v>
      </c>
      <c r="G244">
        <v>1.2511E-3</v>
      </c>
      <c r="H244">
        <v>0.99511499999999997</v>
      </c>
      <c r="I244">
        <v>0</v>
      </c>
    </row>
    <row r="245" spans="1:9" x14ac:dyDescent="0.25">
      <c r="A245" t="s">
        <v>100</v>
      </c>
      <c r="B245">
        <v>253.22200000000001</v>
      </c>
      <c r="C245">
        <v>250.827</v>
      </c>
      <c r="D245">
        <v>224.803</v>
      </c>
      <c r="E245">
        <v>186.32900000000001</v>
      </c>
      <c r="F245">
        <v>107.14</v>
      </c>
      <c r="G245">
        <v>1.23113E-3</v>
      </c>
      <c r="H245">
        <v>0.99511499999999997</v>
      </c>
      <c r="I245">
        <v>0</v>
      </c>
    </row>
    <row r="246" spans="1:9" x14ac:dyDescent="0.25">
      <c r="A246" t="s">
        <v>100</v>
      </c>
      <c r="B246">
        <v>249.529</v>
      </c>
      <c r="C246">
        <v>246.80099999999999</v>
      </c>
      <c r="D246">
        <v>224.82900000000001</v>
      </c>
      <c r="E246">
        <v>186.875</v>
      </c>
      <c r="F246">
        <v>106.664</v>
      </c>
      <c r="G246">
        <v>1.2462599999999999E-3</v>
      </c>
      <c r="H246">
        <v>0.995116</v>
      </c>
      <c r="I246">
        <v>0</v>
      </c>
    </row>
    <row r="247" spans="1:9" x14ac:dyDescent="0.25">
      <c r="A247" t="s">
        <v>100</v>
      </c>
      <c r="B247">
        <v>246.88</v>
      </c>
      <c r="C247">
        <v>244.92699999999999</v>
      </c>
      <c r="D247">
        <v>224.304</v>
      </c>
      <c r="E247">
        <v>186.36099999999999</v>
      </c>
      <c r="F247">
        <v>107.169</v>
      </c>
      <c r="G247">
        <v>1.23299E-3</v>
      </c>
      <c r="H247">
        <v>0.995116</v>
      </c>
      <c r="I247">
        <v>0</v>
      </c>
    </row>
    <row r="248" spans="1:9" x14ac:dyDescent="0.25">
      <c r="A248" t="s">
        <v>100</v>
      </c>
      <c r="B248">
        <v>247.446</v>
      </c>
      <c r="C248">
        <v>245.553</v>
      </c>
      <c r="D248">
        <v>224.89500000000001</v>
      </c>
      <c r="E248">
        <v>186.99700000000001</v>
      </c>
      <c r="F248">
        <v>106.78700000000001</v>
      </c>
      <c r="G248">
        <v>1.38923E-3</v>
      </c>
      <c r="H248">
        <v>0.99511499999999997</v>
      </c>
      <c r="I248">
        <v>0</v>
      </c>
    </row>
    <row r="249" spans="1:9" x14ac:dyDescent="0.25">
      <c r="A249" t="s">
        <v>100</v>
      </c>
      <c r="B249">
        <v>246.86199999999999</v>
      </c>
      <c r="C249">
        <v>244.934</v>
      </c>
      <c r="D249">
        <v>224.30600000000001</v>
      </c>
      <c r="E249">
        <v>186.35400000000001</v>
      </c>
      <c r="F249">
        <v>107.18600000000001</v>
      </c>
      <c r="G249">
        <v>1.2644100000000001E-3</v>
      </c>
      <c r="H249">
        <v>0.995116</v>
      </c>
      <c r="I249">
        <v>0</v>
      </c>
    </row>
    <row r="250" spans="1:9" x14ac:dyDescent="0.25">
      <c r="A250" t="s">
        <v>100</v>
      </c>
      <c r="B250">
        <v>247.45099999999999</v>
      </c>
      <c r="C250">
        <v>245.51400000000001</v>
      </c>
      <c r="D250">
        <v>224.934</v>
      </c>
      <c r="E250">
        <v>187.03200000000001</v>
      </c>
      <c r="F250">
        <v>106.8</v>
      </c>
      <c r="G250">
        <v>1.35833E-3</v>
      </c>
      <c r="H250">
        <v>0.995116</v>
      </c>
      <c r="I250">
        <v>0</v>
      </c>
    </row>
    <row r="251" spans="1:9" x14ac:dyDescent="0.25">
      <c r="A251" t="s">
        <v>100</v>
      </c>
      <c r="B251">
        <v>246.83699999999999</v>
      </c>
      <c r="C251">
        <v>244.92500000000001</v>
      </c>
      <c r="D251">
        <v>224.36099999999999</v>
      </c>
      <c r="E251">
        <v>186.38200000000001</v>
      </c>
      <c r="F251">
        <v>107.208</v>
      </c>
      <c r="G251">
        <v>1.23737E-3</v>
      </c>
      <c r="H251">
        <v>0.995116</v>
      </c>
      <c r="I251">
        <v>0</v>
      </c>
    </row>
    <row r="252" spans="1:9" x14ac:dyDescent="0.25">
      <c r="A252" t="s">
        <v>100</v>
      </c>
      <c r="B252">
        <v>254.136</v>
      </c>
      <c r="C252">
        <v>251.82300000000001</v>
      </c>
      <c r="D252">
        <v>225.696</v>
      </c>
      <c r="E252">
        <v>187.02099999999999</v>
      </c>
      <c r="F252">
        <v>106.80500000000001</v>
      </c>
      <c r="G252">
        <v>1.23259E-3</v>
      </c>
      <c r="H252">
        <v>0.99511499999999997</v>
      </c>
      <c r="I252">
        <v>0</v>
      </c>
    </row>
    <row r="253" spans="1:9" x14ac:dyDescent="0.25">
      <c r="A253" t="s">
        <v>100</v>
      </c>
      <c r="B253">
        <v>251.489</v>
      </c>
      <c r="C253">
        <v>248.798</v>
      </c>
      <c r="D253">
        <v>224.636</v>
      </c>
      <c r="E253">
        <v>186.262</v>
      </c>
      <c r="F253">
        <v>107.08499999999999</v>
      </c>
      <c r="G253">
        <v>1.2336199999999999E-3</v>
      </c>
      <c r="H253">
        <v>0.995112</v>
      </c>
      <c r="I253">
        <v>0</v>
      </c>
    </row>
    <row r="254" spans="1:9" x14ac:dyDescent="0.25">
      <c r="A254" t="s">
        <v>100</v>
      </c>
      <c r="B254">
        <v>249.99700000000001</v>
      </c>
      <c r="C254">
        <v>247.99700000000001</v>
      </c>
      <c r="D254">
        <v>225.084</v>
      </c>
      <c r="E254">
        <v>186.95099999999999</v>
      </c>
      <c r="F254">
        <v>106.748</v>
      </c>
      <c r="G254">
        <v>1.3596299999999999E-3</v>
      </c>
      <c r="H254">
        <v>0.995116</v>
      </c>
      <c r="I254">
        <v>0</v>
      </c>
    </row>
    <row r="255" spans="1:9" x14ac:dyDescent="0.25">
      <c r="A255" t="s">
        <v>100</v>
      </c>
      <c r="B255">
        <v>249.52199999999999</v>
      </c>
      <c r="C255">
        <v>247.518</v>
      </c>
      <c r="D255">
        <v>224.54900000000001</v>
      </c>
      <c r="E255">
        <v>186.352</v>
      </c>
      <c r="F255">
        <v>107.194</v>
      </c>
      <c r="G255">
        <v>1.2302700000000001E-3</v>
      </c>
      <c r="H255">
        <v>0.995116</v>
      </c>
      <c r="I255">
        <v>0</v>
      </c>
    </row>
    <row r="256" spans="1:9" x14ac:dyDescent="0.25">
      <c r="A256" t="s">
        <v>100</v>
      </c>
      <c r="B256">
        <v>253.809</v>
      </c>
      <c r="C256">
        <v>251.56899999999999</v>
      </c>
      <c r="D256">
        <v>225.459</v>
      </c>
      <c r="E256">
        <v>187.04499999999999</v>
      </c>
      <c r="F256">
        <v>106.79900000000001</v>
      </c>
      <c r="G256">
        <v>1.2300900000000001E-3</v>
      </c>
      <c r="H256">
        <v>0.99511499999999997</v>
      </c>
      <c r="I256">
        <v>0</v>
      </c>
    </row>
    <row r="257" spans="1:9" x14ac:dyDescent="0.25">
      <c r="A257" t="s">
        <v>100</v>
      </c>
      <c r="B257">
        <v>247.90100000000001</v>
      </c>
      <c r="C257">
        <v>245.541</v>
      </c>
      <c r="D257">
        <v>224.268</v>
      </c>
      <c r="E257">
        <v>186.31700000000001</v>
      </c>
      <c r="F257">
        <v>107.166</v>
      </c>
      <c r="G257">
        <v>1.3105300000000001E-3</v>
      </c>
      <c r="H257">
        <v>0.99511499999999997</v>
      </c>
      <c r="I257">
        <v>0</v>
      </c>
    </row>
    <row r="258" spans="1:9" x14ac:dyDescent="0.25">
      <c r="A258" t="s">
        <v>100</v>
      </c>
      <c r="B258">
        <v>247.31800000000001</v>
      </c>
      <c r="C258">
        <v>245.42400000000001</v>
      </c>
      <c r="D258">
        <v>224.90299999999999</v>
      </c>
      <c r="E258">
        <v>186.99</v>
      </c>
      <c r="F258">
        <v>106.77800000000001</v>
      </c>
      <c r="G258">
        <v>1.25373E-3</v>
      </c>
      <c r="H258">
        <v>0.995116</v>
      </c>
      <c r="I258">
        <v>0</v>
      </c>
    </row>
    <row r="259" spans="1:9" x14ac:dyDescent="0.25">
      <c r="A259" t="s">
        <v>100</v>
      </c>
      <c r="B259">
        <v>1219.67</v>
      </c>
      <c r="C259">
        <v>247.23699999999999</v>
      </c>
      <c r="D259">
        <v>224.535</v>
      </c>
      <c r="E259">
        <v>186.346</v>
      </c>
      <c r="F259">
        <v>107.157</v>
      </c>
      <c r="G259">
        <v>1.2720800000000001E-3</v>
      </c>
      <c r="H259">
        <v>0.99511499999999997</v>
      </c>
      <c r="I259">
        <v>0</v>
      </c>
    </row>
    <row r="260" spans="1:9" x14ac:dyDescent="0.25">
      <c r="A260" t="s">
        <v>100</v>
      </c>
      <c r="B260">
        <v>256.68</v>
      </c>
      <c r="C260">
        <v>252.15</v>
      </c>
      <c r="D260">
        <v>225.101</v>
      </c>
      <c r="E260">
        <v>186.73599999999999</v>
      </c>
      <c r="F260">
        <v>106.553</v>
      </c>
      <c r="G260">
        <v>1.2304099999999999E-3</v>
      </c>
      <c r="H260">
        <v>0.995116</v>
      </c>
      <c r="I260">
        <v>0</v>
      </c>
    </row>
    <row r="261" spans="1:9" x14ac:dyDescent="0.25">
      <c r="A261" t="s">
        <v>100</v>
      </c>
      <c r="B261">
        <v>249.28399999999999</v>
      </c>
      <c r="C261">
        <v>247.18199999999999</v>
      </c>
      <c r="D261">
        <v>224.37700000000001</v>
      </c>
      <c r="E261">
        <v>186.374</v>
      </c>
      <c r="F261">
        <v>107.191</v>
      </c>
      <c r="G261">
        <v>1.2489599999999999E-3</v>
      </c>
      <c r="H261">
        <v>0.995116</v>
      </c>
      <c r="I261">
        <v>0</v>
      </c>
    </row>
    <row r="262" spans="1:9" x14ac:dyDescent="0.25">
      <c r="A262" t="s">
        <v>100</v>
      </c>
      <c r="B262">
        <v>318.923</v>
      </c>
      <c r="C262">
        <v>247.63399999999999</v>
      </c>
      <c r="D262">
        <v>224.92</v>
      </c>
      <c r="E262">
        <v>186.95599999999999</v>
      </c>
      <c r="F262">
        <v>106.72799999999999</v>
      </c>
      <c r="G262">
        <v>1.2597400000000001E-3</v>
      </c>
      <c r="H262">
        <v>0.995116</v>
      </c>
      <c r="I262">
        <v>0</v>
      </c>
    </row>
    <row r="263" spans="1:9" x14ac:dyDescent="0.25">
      <c r="A263" t="s">
        <v>100</v>
      </c>
      <c r="B263">
        <v>249.464</v>
      </c>
      <c r="C263">
        <v>247.465</v>
      </c>
      <c r="D263">
        <v>224.61500000000001</v>
      </c>
      <c r="E263">
        <v>186.73400000000001</v>
      </c>
      <c r="F263">
        <v>106.526</v>
      </c>
      <c r="G263">
        <v>1.23226E-3</v>
      </c>
      <c r="H263">
        <v>0.995116</v>
      </c>
      <c r="I263">
        <v>0</v>
      </c>
    </row>
    <row r="264" spans="1:9" x14ac:dyDescent="0.25">
      <c r="A264" t="s">
        <v>100</v>
      </c>
      <c r="B264">
        <v>252.596</v>
      </c>
      <c r="C264">
        <v>250.31700000000001</v>
      </c>
      <c r="D264">
        <v>224.75</v>
      </c>
      <c r="E264">
        <v>186.393</v>
      </c>
      <c r="F264">
        <v>107.205</v>
      </c>
      <c r="G264">
        <v>1.34636E-3</v>
      </c>
      <c r="H264">
        <v>0.995116</v>
      </c>
      <c r="I264">
        <v>0</v>
      </c>
    </row>
    <row r="265" spans="1:9" x14ac:dyDescent="0.25">
      <c r="A265" t="s">
        <v>100</v>
      </c>
      <c r="B265">
        <v>251.262</v>
      </c>
      <c r="C265">
        <v>248.49199999999999</v>
      </c>
      <c r="D265">
        <v>225.10300000000001</v>
      </c>
      <c r="E265">
        <v>186.953</v>
      </c>
      <c r="F265">
        <v>106.746</v>
      </c>
      <c r="G265">
        <v>1.2304799999999999E-3</v>
      </c>
      <c r="H265">
        <v>0.995116</v>
      </c>
      <c r="I265">
        <v>0</v>
      </c>
    </row>
    <row r="266" spans="1:9" x14ac:dyDescent="0.25">
      <c r="A266" t="s">
        <v>100</v>
      </c>
      <c r="B266">
        <v>251.136</v>
      </c>
      <c r="C266">
        <v>248.60400000000001</v>
      </c>
      <c r="D266">
        <v>224.595</v>
      </c>
      <c r="E266">
        <v>186.27099999999999</v>
      </c>
      <c r="F266">
        <v>107.099</v>
      </c>
      <c r="G266">
        <v>1.2836600000000001E-3</v>
      </c>
      <c r="H266">
        <v>0.99511300000000003</v>
      </c>
      <c r="I266">
        <v>0</v>
      </c>
    </row>
    <row r="267" spans="1:9" x14ac:dyDescent="0.25">
      <c r="A267" t="s">
        <v>100</v>
      </c>
      <c r="B267">
        <v>250.88900000000001</v>
      </c>
      <c r="C267">
        <v>248.79300000000001</v>
      </c>
      <c r="D267">
        <v>225.22</v>
      </c>
      <c r="E267">
        <v>187.04</v>
      </c>
      <c r="F267">
        <v>106.81</v>
      </c>
      <c r="G267">
        <v>1.2366899999999999E-3</v>
      </c>
      <c r="H267">
        <v>0.99511499999999997</v>
      </c>
      <c r="I267">
        <v>0</v>
      </c>
    </row>
    <row r="268" spans="1:9" x14ac:dyDescent="0.25">
      <c r="A268" t="s">
        <v>100</v>
      </c>
      <c r="B268">
        <v>255.60599999999999</v>
      </c>
      <c r="C268">
        <v>252.98099999999999</v>
      </c>
      <c r="D268">
        <v>224.94300000000001</v>
      </c>
      <c r="E268">
        <v>186.416</v>
      </c>
      <c r="F268">
        <v>107.21</v>
      </c>
      <c r="G268">
        <v>1.23061E-3</v>
      </c>
      <c r="H268">
        <v>0.995116</v>
      </c>
      <c r="I268">
        <v>0</v>
      </c>
    </row>
    <row r="269" spans="1:9" x14ac:dyDescent="0.25">
      <c r="A269" t="s">
        <v>100</v>
      </c>
      <c r="B269">
        <v>248.31299999999999</v>
      </c>
      <c r="C269">
        <v>245.93100000000001</v>
      </c>
      <c r="D269">
        <v>224.79599999999999</v>
      </c>
      <c r="E269">
        <v>186.92099999999999</v>
      </c>
      <c r="F269">
        <v>106.726</v>
      </c>
      <c r="G269">
        <v>1.2984699999999999E-3</v>
      </c>
      <c r="H269">
        <v>0.99511300000000003</v>
      </c>
      <c r="I269">
        <v>0</v>
      </c>
    </row>
    <row r="270" spans="1:9" x14ac:dyDescent="0.25">
      <c r="A270" t="s">
        <v>100</v>
      </c>
      <c r="B270">
        <v>246.84200000000001</v>
      </c>
      <c r="C270">
        <v>244.94</v>
      </c>
      <c r="D270">
        <v>224.34399999999999</v>
      </c>
      <c r="E270">
        <v>186.37299999999999</v>
      </c>
      <c r="F270">
        <v>107.19799999999999</v>
      </c>
      <c r="G270">
        <v>1.23175E-3</v>
      </c>
      <c r="H270">
        <v>0.995116</v>
      </c>
      <c r="I270">
        <v>0</v>
      </c>
    </row>
    <row r="271" spans="1:9" x14ac:dyDescent="0.25">
      <c r="A271" t="s">
        <v>100</v>
      </c>
      <c r="B271">
        <v>247.44499999999999</v>
      </c>
      <c r="C271">
        <v>245.52600000000001</v>
      </c>
      <c r="D271">
        <v>224.87200000000001</v>
      </c>
      <c r="E271">
        <v>186.97499999999999</v>
      </c>
      <c r="F271">
        <v>106.752</v>
      </c>
      <c r="G271">
        <v>1.27841E-3</v>
      </c>
      <c r="H271">
        <v>0.99511499999999997</v>
      </c>
      <c r="I271">
        <v>0</v>
      </c>
    </row>
    <row r="272" spans="1:9" x14ac:dyDescent="0.25">
      <c r="A272" t="s">
        <v>100</v>
      </c>
      <c r="B272">
        <v>246.86699999999999</v>
      </c>
      <c r="C272">
        <v>244.97300000000001</v>
      </c>
      <c r="D272">
        <v>224.37299999999999</v>
      </c>
      <c r="E272">
        <v>186.39599999999999</v>
      </c>
      <c r="F272">
        <v>107.22499999999999</v>
      </c>
      <c r="G272">
        <v>1.34578E-3</v>
      </c>
      <c r="H272">
        <v>0.995116</v>
      </c>
      <c r="I272">
        <v>0</v>
      </c>
    </row>
    <row r="273" spans="1:25" x14ac:dyDescent="0.25">
      <c r="A273" t="s">
        <v>100</v>
      </c>
      <c r="B273">
        <v>247.459</v>
      </c>
      <c r="C273">
        <v>245.54599999999999</v>
      </c>
      <c r="D273">
        <v>224.94499999999999</v>
      </c>
      <c r="E273">
        <v>187.03100000000001</v>
      </c>
      <c r="F273">
        <v>106.818</v>
      </c>
      <c r="G273">
        <v>1.3555100000000001E-3</v>
      </c>
      <c r="H273">
        <v>0.995116</v>
      </c>
      <c r="I273">
        <v>0</v>
      </c>
    </row>
    <row r="274" spans="1:25" x14ac:dyDescent="0.25">
      <c r="A274" t="s">
        <v>100</v>
      </c>
      <c r="B274">
        <v>246.81700000000001</v>
      </c>
      <c r="C274">
        <v>244.892</v>
      </c>
      <c r="D274">
        <v>224.32400000000001</v>
      </c>
      <c r="E274">
        <v>186.35900000000001</v>
      </c>
      <c r="F274">
        <v>107.178</v>
      </c>
      <c r="G274">
        <v>1.31252E-3</v>
      </c>
      <c r="H274">
        <v>0.99511400000000005</v>
      </c>
      <c r="I274">
        <v>0</v>
      </c>
    </row>
    <row r="275" spans="1:25" x14ac:dyDescent="0.25">
      <c r="A275" t="s">
        <v>100</v>
      </c>
      <c r="B275">
        <v>247.49100000000001</v>
      </c>
      <c r="C275">
        <v>245.584</v>
      </c>
      <c r="D275">
        <v>224.95599999999999</v>
      </c>
      <c r="E275">
        <v>187.047</v>
      </c>
      <c r="F275">
        <v>106.8</v>
      </c>
      <c r="G275">
        <v>1.2331899999999999E-3</v>
      </c>
      <c r="H275">
        <v>0.99511499999999997</v>
      </c>
      <c r="I275">
        <v>0</v>
      </c>
    </row>
    <row r="276" spans="1:25" x14ac:dyDescent="0.25">
      <c r="A276" t="s">
        <v>100</v>
      </c>
      <c r="B276">
        <v>246.81800000000001</v>
      </c>
      <c r="C276">
        <v>244.88900000000001</v>
      </c>
      <c r="D276">
        <v>224.37700000000001</v>
      </c>
      <c r="E276">
        <v>186.40899999999999</v>
      </c>
      <c r="F276">
        <v>107.212</v>
      </c>
      <c r="G276">
        <v>1.2301300000000001E-3</v>
      </c>
      <c r="H276">
        <v>0.99511499999999997</v>
      </c>
      <c r="I276">
        <v>0</v>
      </c>
    </row>
    <row r="277" spans="1:25" x14ac:dyDescent="0.25">
      <c r="A277" t="s">
        <v>100</v>
      </c>
      <c r="B277">
        <v>247.393</v>
      </c>
      <c r="C277">
        <v>245.477</v>
      </c>
      <c r="D277">
        <v>224.846</v>
      </c>
      <c r="E277">
        <v>186.947</v>
      </c>
      <c r="F277">
        <v>106.71599999999999</v>
      </c>
      <c r="G277">
        <v>1.2500300000000001E-3</v>
      </c>
      <c r="H277">
        <v>0.995116</v>
      </c>
      <c r="I277">
        <v>0</v>
      </c>
    </row>
    <row r="278" spans="1:25" x14ac:dyDescent="0.25">
      <c r="A278" t="s">
        <v>100</v>
      </c>
      <c r="B278">
        <v>246.81899999999999</v>
      </c>
      <c r="C278">
        <v>244.88300000000001</v>
      </c>
      <c r="D278">
        <v>224.33099999999999</v>
      </c>
      <c r="E278">
        <v>186.37899999999999</v>
      </c>
      <c r="F278">
        <v>107.184</v>
      </c>
      <c r="G278">
        <v>1.2329699999999999E-3</v>
      </c>
      <c r="H278">
        <v>0.995116</v>
      </c>
      <c r="I278">
        <v>0</v>
      </c>
    </row>
    <row r="279" spans="1:25" x14ac:dyDescent="0.25">
      <c r="A279" t="s">
        <v>100</v>
      </c>
      <c r="B279">
        <v>247.32599999999999</v>
      </c>
      <c r="C279">
        <v>245.44900000000001</v>
      </c>
      <c r="D279">
        <v>224.91300000000001</v>
      </c>
      <c r="E279">
        <v>187.001</v>
      </c>
      <c r="F279">
        <v>106.767</v>
      </c>
      <c r="G279">
        <v>1.2307500000000001E-3</v>
      </c>
      <c r="H279">
        <v>0.995116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246.767</v>
      </c>
      <c r="C280">
        <v>244.815</v>
      </c>
      <c r="D280">
        <v>224.28200000000001</v>
      </c>
      <c r="E280">
        <v>186.321</v>
      </c>
      <c r="F280">
        <v>107.151</v>
      </c>
      <c r="G280">
        <v>1.3506900000000001E-3</v>
      </c>
      <c r="H280">
        <v>0.99511499999999997</v>
      </c>
      <c r="I280">
        <v>0</v>
      </c>
      <c r="R280">
        <f>AVERAGE(B231:B280)</f>
        <v>270.18690000000004</v>
      </c>
      <c r="S280">
        <f>AVERAGE(C231:C280)</f>
        <v>247.20962000000006</v>
      </c>
      <c r="U280">
        <f>_xlfn.VAR.P(B231:B280)</f>
        <v>18499.917837609995</v>
      </c>
      <c r="V280">
        <f>_xlfn.VAR.P(C231:C280)</f>
        <v>5.485807155599991</v>
      </c>
      <c r="X280">
        <f>1.96*SQRT(U280)/50</f>
        <v>5.3317645996410059</v>
      </c>
      <c r="Y280">
        <f>1.96*SQRT(V280)/50</f>
        <v>9.1813456026778401E-2</v>
      </c>
    </row>
    <row r="281" spans="1:25" x14ac:dyDescent="0.25">
      <c r="A281" t="s">
        <v>100</v>
      </c>
      <c r="B281">
        <v>13512.053714</v>
      </c>
      <c r="C281" t="s">
        <v>36</v>
      </c>
    </row>
    <row r="282" spans="1:25" x14ac:dyDescent="0.25">
      <c r="A282" t="s">
        <v>86</v>
      </c>
      <c r="B282">
        <v>217.36</v>
      </c>
      <c r="C282">
        <v>216.34299999999999</v>
      </c>
      <c r="D282">
        <v>195.53899999999999</v>
      </c>
      <c r="E282">
        <v>162.13999999999999</v>
      </c>
      <c r="F282">
        <v>85.192499999999995</v>
      </c>
      <c r="G282">
        <v>1.23025E-3</v>
      </c>
      <c r="H282">
        <v>0.99511499999999997</v>
      </c>
      <c r="I282">
        <v>0</v>
      </c>
    </row>
    <row r="283" spans="1:25" x14ac:dyDescent="0.25">
      <c r="A283" t="s">
        <v>86</v>
      </c>
      <c r="B283">
        <v>215.94900000000001</v>
      </c>
      <c r="C283">
        <v>214.988</v>
      </c>
      <c r="D283">
        <v>194.44800000000001</v>
      </c>
      <c r="E283">
        <v>161.13200000000001</v>
      </c>
      <c r="F283">
        <v>85.202699999999993</v>
      </c>
      <c r="G283">
        <v>1.2300600000000001E-3</v>
      </c>
      <c r="H283">
        <v>0.995116</v>
      </c>
      <c r="I283">
        <v>0</v>
      </c>
    </row>
    <row r="284" spans="1:25" x14ac:dyDescent="0.25">
      <c r="A284" t="s">
        <v>86</v>
      </c>
      <c r="B284">
        <v>215.96199999999999</v>
      </c>
      <c r="C284">
        <v>215.04499999999999</v>
      </c>
      <c r="D284">
        <v>194.45400000000001</v>
      </c>
      <c r="E284">
        <v>161.131</v>
      </c>
      <c r="F284">
        <v>85.191500000000005</v>
      </c>
      <c r="G284">
        <v>1.23372E-3</v>
      </c>
      <c r="H284">
        <v>0.995116</v>
      </c>
      <c r="I284">
        <v>0</v>
      </c>
    </row>
    <row r="285" spans="1:25" x14ac:dyDescent="0.25">
      <c r="A285" t="s">
        <v>86</v>
      </c>
      <c r="B285">
        <v>220.17400000000001</v>
      </c>
      <c r="C285">
        <v>218.97900000000001</v>
      </c>
      <c r="D285">
        <v>194.99199999999999</v>
      </c>
      <c r="E285">
        <v>161.154</v>
      </c>
      <c r="F285">
        <v>85.1965</v>
      </c>
      <c r="G285">
        <v>1.24526E-3</v>
      </c>
      <c r="H285">
        <v>0.99511499999999997</v>
      </c>
      <c r="I285">
        <v>0</v>
      </c>
    </row>
    <row r="286" spans="1:25" x14ac:dyDescent="0.25">
      <c r="A286" t="s">
        <v>86</v>
      </c>
      <c r="B286">
        <v>224.178</v>
      </c>
      <c r="C286">
        <v>221.995</v>
      </c>
      <c r="D286">
        <v>195.31100000000001</v>
      </c>
      <c r="E286">
        <v>161.13999999999999</v>
      </c>
      <c r="F286">
        <v>85.205699999999993</v>
      </c>
      <c r="G286">
        <v>1.3218800000000001E-3</v>
      </c>
      <c r="H286">
        <v>0.99511400000000005</v>
      </c>
      <c r="I286">
        <v>0</v>
      </c>
    </row>
    <row r="287" spans="1:25" x14ac:dyDescent="0.25">
      <c r="A287" t="s">
        <v>86</v>
      </c>
      <c r="B287">
        <v>218.73</v>
      </c>
      <c r="C287">
        <v>217.672</v>
      </c>
      <c r="D287">
        <v>194.68600000000001</v>
      </c>
      <c r="E287">
        <v>161.16</v>
      </c>
      <c r="F287">
        <v>85.183300000000003</v>
      </c>
      <c r="G287">
        <v>1.2593700000000001E-3</v>
      </c>
      <c r="H287">
        <v>0.995116</v>
      </c>
      <c r="I287">
        <v>0</v>
      </c>
    </row>
    <row r="288" spans="1:25" x14ac:dyDescent="0.25">
      <c r="A288" t="s">
        <v>86</v>
      </c>
      <c r="B288">
        <v>218.762</v>
      </c>
      <c r="C288">
        <v>217.74199999999999</v>
      </c>
      <c r="D288">
        <v>194.71</v>
      </c>
      <c r="E288">
        <v>161.13300000000001</v>
      </c>
      <c r="F288">
        <v>85.171999999999997</v>
      </c>
      <c r="G288">
        <v>1.23861E-3</v>
      </c>
      <c r="H288">
        <v>0.995116</v>
      </c>
      <c r="I288">
        <v>0</v>
      </c>
    </row>
    <row r="289" spans="1:9" x14ac:dyDescent="0.25">
      <c r="A289" t="s">
        <v>86</v>
      </c>
      <c r="B289">
        <v>218.68600000000001</v>
      </c>
      <c r="C289">
        <v>217.655</v>
      </c>
      <c r="D289">
        <v>194.71199999999999</v>
      </c>
      <c r="E289">
        <v>161.13800000000001</v>
      </c>
      <c r="F289">
        <v>85.190399999999997</v>
      </c>
      <c r="G289">
        <v>1.23632E-3</v>
      </c>
      <c r="H289">
        <v>0.99511499999999997</v>
      </c>
      <c r="I289">
        <v>0</v>
      </c>
    </row>
    <row r="290" spans="1:9" x14ac:dyDescent="0.25">
      <c r="A290" t="s">
        <v>86</v>
      </c>
      <c r="B290">
        <v>218.71899999999999</v>
      </c>
      <c r="C290">
        <v>217.715</v>
      </c>
      <c r="D290">
        <v>194.70599999999999</v>
      </c>
      <c r="E290">
        <v>161.13399999999999</v>
      </c>
      <c r="F290">
        <v>85.176100000000005</v>
      </c>
      <c r="G290">
        <v>1.23021E-3</v>
      </c>
      <c r="H290">
        <v>0.99511499999999997</v>
      </c>
      <c r="I290">
        <v>0</v>
      </c>
    </row>
    <row r="291" spans="1:9" x14ac:dyDescent="0.25">
      <c r="A291" t="s">
        <v>86</v>
      </c>
      <c r="B291">
        <v>222.22800000000001</v>
      </c>
      <c r="C291">
        <v>221.08799999999999</v>
      </c>
      <c r="D291">
        <v>195.001</v>
      </c>
      <c r="E291">
        <v>161.13</v>
      </c>
      <c r="F291">
        <v>85.178100000000001</v>
      </c>
      <c r="G291">
        <v>1.2454899999999999E-3</v>
      </c>
      <c r="H291">
        <v>0.99511499999999997</v>
      </c>
      <c r="I291">
        <v>0</v>
      </c>
    </row>
    <row r="292" spans="1:9" x14ac:dyDescent="0.25">
      <c r="A292" t="s">
        <v>86</v>
      </c>
      <c r="B292">
        <v>218.83699999999999</v>
      </c>
      <c r="C292">
        <v>217.154</v>
      </c>
      <c r="D292">
        <v>194.54400000000001</v>
      </c>
      <c r="E292">
        <v>161.119</v>
      </c>
      <c r="F292">
        <v>85.173000000000002</v>
      </c>
      <c r="G292">
        <v>1.2302599999999999E-3</v>
      </c>
      <c r="H292">
        <v>0.995116</v>
      </c>
      <c r="I292">
        <v>0</v>
      </c>
    </row>
    <row r="293" spans="1:9" x14ac:dyDescent="0.25">
      <c r="A293" t="s">
        <v>86</v>
      </c>
      <c r="B293">
        <v>215.922</v>
      </c>
      <c r="C293">
        <v>214.977</v>
      </c>
      <c r="D293">
        <v>194.45599999999999</v>
      </c>
      <c r="E293">
        <v>161.12799999999999</v>
      </c>
      <c r="F293">
        <v>85.200699999999998</v>
      </c>
      <c r="G293">
        <v>1.2304900000000001E-3</v>
      </c>
      <c r="H293">
        <v>0.99511499999999997</v>
      </c>
      <c r="I293">
        <v>0</v>
      </c>
    </row>
    <row r="294" spans="1:9" x14ac:dyDescent="0.25">
      <c r="A294" t="s">
        <v>86</v>
      </c>
      <c r="B294">
        <v>215.92599999999999</v>
      </c>
      <c r="C294">
        <v>215.01499999999999</v>
      </c>
      <c r="D294">
        <v>194.45599999999999</v>
      </c>
      <c r="E294">
        <v>161.14599999999999</v>
      </c>
      <c r="F294">
        <v>85.218100000000007</v>
      </c>
      <c r="G294">
        <v>1.23047E-3</v>
      </c>
      <c r="H294">
        <v>0.99511499999999997</v>
      </c>
      <c r="I294">
        <v>0</v>
      </c>
    </row>
    <row r="295" spans="1:9" x14ac:dyDescent="0.25">
      <c r="A295" t="s">
        <v>86</v>
      </c>
      <c r="B295">
        <v>215.934</v>
      </c>
      <c r="C295">
        <v>215.02099999999999</v>
      </c>
      <c r="D295">
        <v>194.482</v>
      </c>
      <c r="E295">
        <v>161.16800000000001</v>
      </c>
      <c r="F295">
        <v>85.237499999999997</v>
      </c>
      <c r="G295">
        <v>1.23017E-3</v>
      </c>
      <c r="H295">
        <v>0.995116</v>
      </c>
      <c r="I295">
        <v>0</v>
      </c>
    </row>
    <row r="296" spans="1:9" x14ac:dyDescent="0.25">
      <c r="A296" t="s">
        <v>86</v>
      </c>
      <c r="B296">
        <v>215.983</v>
      </c>
      <c r="C296">
        <v>215.072</v>
      </c>
      <c r="D296">
        <v>194.483</v>
      </c>
      <c r="E296">
        <v>161.15799999999999</v>
      </c>
      <c r="F296">
        <v>85.190399999999997</v>
      </c>
      <c r="G296">
        <v>1.33691E-3</v>
      </c>
      <c r="H296">
        <v>0.995116</v>
      </c>
      <c r="I296">
        <v>0</v>
      </c>
    </row>
    <row r="297" spans="1:9" x14ac:dyDescent="0.25">
      <c r="A297" t="s">
        <v>86</v>
      </c>
      <c r="B297">
        <v>215.95400000000001</v>
      </c>
      <c r="C297">
        <v>215.03700000000001</v>
      </c>
      <c r="D297">
        <v>194.46799999999999</v>
      </c>
      <c r="E297">
        <v>161.13300000000001</v>
      </c>
      <c r="F297">
        <v>85.181200000000004</v>
      </c>
      <c r="G297">
        <v>1.24022E-3</v>
      </c>
      <c r="H297">
        <v>0.995116</v>
      </c>
      <c r="I297">
        <v>0</v>
      </c>
    </row>
    <row r="298" spans="1:9" x14ac:dyDescent="0.25">
      <c r="A298" t="s">
        <v>86</v>
      </c>
      <c r="B298">
        <v>216.48400000000001</v>
      </c>
      <c r="C298">
        <v>215.422</v>
      </c>
      <c r="D298">
        <v>194.51300000000001</v>
      </c>
      <c r="E298">
        <v>161.148</v>
      </c>
      <c r="F298">
        <v>85.204800000000006</v>
      </c>
      <c r="G298">
        <v>1.2761199999999999E-3</v>
      </c>
      <c r="H298">
        <v>0.99511499999999997</v>
      </c>
      <c r="I298">
        <v>0</v>
      </c>
    </row>
    <row r="299" spans="1:9" x14ac:dyDescent="0.25">
      <c r="A299" t="s">
        <v>86</v>
      </c>
      <c r="B299">
        <v>991.07399999999996</v>
      </c>
      <c r="C299">
        <v>218.30699999999999</v>
      </c>
      <c r="D299">
        <v>194.75800000000001</v>
      </c>
      <c r="E299">
        <v>161.126</v>
      </c>
      <c r="F299">
        <v>85.197599999999994</v>
      </c>
      <c r="G299">
        <v>1.2648E-3</v>
      </c>
      <c r="H299">
        <v>0.995116</v>
      </c>
      <c r="I299">
        <v>0</v>
      </c>
    </row>
    <row r="300" spans="1:9" x14ac:dyDescent="0.25">
      <c r="A300" t="s">
        <v>86</v>
      </c>
      <c r="B300">
        <v>222.90299999999999</v>
      </c>
      <c r="C300">
        <v>220.72399999999999</v>
      </c>
      <c r="D300">
        <v>195.14099999999999</v>
      </c>
      <c r="E300">
        <v>161.15199999999999</v>
      </c>
      <c r="F300">
        <v>85.221199999999996</v>
      </c>
      <c r="G300">
        <v>1.23784E-3</v>
      </c>
      <c r="H300">
        <v>0.995116</v>
      </c>
      <c r="I300">
        <v>0</v>
      </c>
    </row>
    <row r="301" spans="1:9" x14ac:dyDescent="0.25">
      <c r="A301" t="s">
        <v>86</v>
      </c>
      <c r="B301">
        <v>218.833</v>
      </c>
      <c r="C301">
        <v>217.786</v>
      </c>
      <c r="D301">
        <v>194.696</v>
      </c>
      <c r="E301">
        <v>161.12899999999999</v>
      </c>
      <c r="F301">
        <v>85.185299999999998</v>
      </c>
      <c r="G301">
        <v>1.23022E-3</v>
      </c>
      <c r="H301">
        <v>0.995116</v>
      </c>
      <c r="I301">
        <v>0</v>
      </c>
    </row>
    <row r="302" spans="1:9" x14ac:dyDescent="0.25">
      <c r="A302" t="s">
        <v>86</v>
      </c>
      <c r="B302">
        <v>218.72</v>
      </c>
      <c r="C302">
        <v>217.68100000000001</v>
      </c>
      <c r="D302">
        <v>194.709</v>
      </c>
      <c r="E302">
        <v>161.15799999999999</v>
      </c>
      <c r="F302">
        <v>85.196600000000004</v>
      </c>
      <c r="G302">
        <v>1.2307500000000001E-3</v>
      </c>
      <c r="H302">
        <v>0.99511099999999997</v>
      </c>
      <c r="I302">
        <v>0</v>
      </c>
    </row>
    <row r="303" spans="1:9" x14ac:dyDescent="0.25">
      <c r="A303" t="s">
        <v>86</v>
      </c>
      <c r="B303">
        <v>219.13900000000001</v>
      </c>
      <c r="C303">
        <v>218.09299999999999</v>
      </c>
      <c r="D303">
        <v>194.76900000000001</v>
      </c>
      <c r="E303">
        <v>161.16900000000001</v>
      </c>
      <c r="F303">
        <v>85.215999999999994</v>
      </c>
      <c r="G303">
        <v>1.23015E-3</v>
      </c>
      <c r="H303">
        <v>0.99511499999999997</v>
      </c>
      <c r="I303">
        <v>0</v>
      </c>
    </row>
    <row r="304" spans="1:9" x14ac:dyDescent="0.25">
      <c r="A304" t="s">
        <v>86</v>
      </c>
      <c r="B304">
        <v>219.01400000000001</v>
      </c>
      <c r="C304">
        <v>217.989</v>
      </c>
      <c r="D304">
        <v>194.72300000000001</v>
      </c>
      <c r="E304">
        <v>161.13399999999999</v>
      </c>
      <c r="F304">
        <v>85.184299999999993</v>
      </c>
      <c r="G304">
        <v>1.2302999999999999E-3</v>
      </c>
      <c r="H304">
        <v>0.99511300000000003</v>
      </c>
      <c r="I304">
        <v>0</v>
      </c>
    </row>
    <row r="305" spans="1:9" x14ac:dyDescent="0.25">
      <c r="A305" t="s">
        <v>86</v>
      </c>
      <c r="B305">
        <v>329.61700000000002</v>
      </c>
      <c r="C305">
        <v>220.881</v>
      </c>
      <c r="D305">
        <v>194.91300000000001</v>
      </c>
      <c r="E305">
        <v>161.125</v>
      </c>
      <c r="F305">
        <v>85.179199999999994</v>
      </c>
      <c r="G305">
        <v>1.2468500000000001E-3</v>
      </c>
      <c r="H305">
        <v>0.995116</v>
      </c>
      <c r="I305">
        <v>0</v>
      </c>
    </row>
    <row r="306" spans="1:9" x14ac:dyDescent="0.25">
      <c r="A306" t="s">
        <v>86</v>
      </c>
      <c r="B306">
        <v>221.64</v>
      </c>
      <c r="C306">
        <v>219.34800000000001</v>
      </c>
      <c r="D306">
        <v>194.77600000000001</v>
      </c>
      <c r="E306">
        <v>161.13</v>
      </c>
      <c r="F306">
        <v>85.180199999999999</v>
      </c>
      <c r="G306">
        <v>1.23475E-3</v>
      </c>
      <c r="H306">
        <v>0.995116</v>
      </c>
      <c r="I306">
        <v>0</v>
      </c>
    </row>
    <row r="307" spans="1:9" x14ac:dyDescent="0.25">
      <c r="A307" t="s">
        <v>86</v>
      </c>
      <c r="B307">
        <v>217.739</v>
      </c>
      <c r="C307">
        <v>216.58500000000001</v>
      </c>
      <c r="D307">
        <v>194.57499999999999</v>
      </c>
      <c r="E307">
        <v>161.15</v>
      </c>
      <c r="F307">
        <v>85.207800000000006</v>
      </c>
      <c r="G307">
        <v>1.2350799999999999E-3</v>
      </c>
      <c r="H307">
        <v>0.99511499999999997</v>
      </c>
      <c r="I307">
        <v>0</v>
      </c>
    </row>
    <row r="308" spans="1:9" x14ac:dyDescent="0.25">
      <c r="A308" t="s">
        <v>86</v>
      </c>
      <c r="B308">
        <v>220.06899999999999</v>
      </c>
      <c r="C308">
        <v>218.797</v>
      </c>
      <c r="D308">
        <v>194.82599999999999</v>
      </c>
      <c r="E308">
        <v>161.12700000000001</v>
      </c>
      <c r="F308">
        <v>85.205799999999996</v>
      </c>
      <c r="G308">
        <v>1.23306E-3</v>
      </c>
      <c r="H308">
        <v>0.995116</v>
      </c>
      <c r="I308">
        <v>0</v>
      </c>
    </row>
    <row r="309" spans="1:9" x14ac:dyDescent="0.25">
      <c r="A309" t="s">
        <v>86</v>
      </c>
      <c r="B309">
        <v>219.631</v>
      </c>
      <c r="C309">
        <v>218.61099999999999</v>
      </c>
      <c r="D309">
        <v>194.749</v>
      </c>
      <c r="E309">
        <v>161.12799999999999</v>
      </c>
      <c r="F309">
        <v>85.190399999999997</v>
      </c>
      <c r="G309">
        <v>1.3081900000000001E-3</v>
      </c>
      <c r="H309">
        <v>0.995116</v>
      </c>
      <c r="I309">
        <v>0</v>
      </c>
    </row>
    <row r="310" spans="1:9" x14ac:dyDescent="0.25">
      <c r="A310" t="s">
        <v>86</v>
      </c>
      <c r="B310">
        <v>222.34700000000001</v>
      </c>
      <c r="C310">
        <v>221.19300000000001</v>
      </c>
      <c r="D310">
        <v>194.98599999999999</v>
      </c>
      <c r="E310">
        <v>161.15299999999999</v>
      </c>
      <c r="F310">
        <v>85.200599999999994</v>
      </c>
      <c r="G310">
        <v>1.2303100000000001E-3</v>
      </c>
      <c r="H310">
        <v>0.995116</v>
      </c>
      <c r="I310">
        <v>0</v>
      </c>
    </row>
    <row r="311" spans="1:9" x14ac:dyDescent="0.25">
      <c r="A311" t="s">
        <v>86</v>
      </c>
      <c r="B311">
        <v>217.953</v>
      </c>
      <c r="C311">
        <v>216.465</v>
      </c>
      <c r="D311">
        <v>194.51599999999999</v>
      </c>
      <c r="E311">
        <v>161.143</v>
      </c>
      <c r="F311">
        <v>85.207800000000006</v>
      </c>
      <c r="G311">
        <v>1.2300499999999999E-3</v>
      </c>
      <c r="H311">
        <v>0.99511499999999997</v>
      </c>
      <c r="I311">
        <v>0</v>
      </c>
    </row>
    <row r="312" spans="1:9" x14ac:dyDescent="0.25">
      <c r="A312" t="s">
        <v>86</v>
      </c>
      <c r="B312">
        <v>216.47800000000001</v>
      </c>
      <c r="C312">
        <v>215.464</v>
      </c>
      <c r="D312">
        <v>194.47399999999999</v>
      </c>
      <c r="E312">
        <v>161.16800000000001</v>
      </c>
      <c r="F312">
        <v>85.220100000000002</v>
      </c>
      <c r="G312">
        <v>1.24515E-3</v>
      </c>
      <c r="H312">
        <v>0.995116</v>
      </c>
      <c r="I312">
        <v>0</v>
      </c>
    </row>
    <row r="313" spans="1:9" x14ac:dyDescent="0.25">
      <c r="A313" t="s">
        <v>86</v>
      </c>
      <c r="B313">
        <v>216.46100000000001</v>
      </c>
      <c r="C313">
        <v>215.49700000000001</v>
      </c>
      <c r="D313">
        <v>194.45099999999999</v>
      </c>
      <c r="E313">
        <v>161.136</v>
      </c>
      <c r="F313">
        <v>85.194500000000005</v>
      </c>
      <c r="G313">
        <v>1.2460800000000001E-3</v>
      </c>
      <c r="H313">
        <v>0.995116</v>
      </c>
      <c r="I313">
        <v>0</v>
      </c>
    </row>
    <row r="314" spans="1:9" x14ac:dyDescent="0.25">
      <c r="A314" t="s">
        <v>86</v>
      </c>
      <c r="B314">
        <v>216.45599999999999</v>
      </c>
      <c r="C314">
        <v>215.48099999999999</v>
      </c>
      <c r="D314">
        <v>194.44</v>
      </c>
      <c r="E314">
        <v>161.124</v>
      </c>
      <c r="F314">
        <v>85.1935</v>
      </c>
      <c r="G314">
        <v>1.6108299999999999E-3</v>
      </c>
      <c r="H314">
        <v>0.995116</v>
      </c>
      <c r="I314">
        <v>0</v>
      </c>
    </row>
    <row r="315" spans="1:9" x14ac:dyDescent="0.25">
      <c r="A315" t="s">
        <v>86</v>
      </c>
      <c r="B315">
        <v>216.46199999999999</v>
      </c>
      <c r="C315">
        <v>215.506</v>
      </c>
      <c r="D315">
        <v>194.46100000000001</v>
      </c>
      <c r="E315">
        <v>161.148</v>
      </c>
      <c r="F315">
        <v>85.184299999999993</v>
      </c>
      <c r="G315">
        <v>1.23033E-3</v>
      </c>
      <c r="H315">
        <v>0.995116</v>
      </c>
      <c r="I315">
        <v>0</v>
      </c>
    </row>
    <row r="316" spans="1:9" x14ac:dyDescent="0.25">
      <c r="A316" t="s">
        <v>86</v>
      </c>
      <c r="B316">
        <v>216.501</v>
      </c>
      <c r="C316">
        <v>215.50800000000001</v>
      </c>
      <c r="D316">
        <v>194.47200000000001</v>
      </c>
      <c r="E316">
        <v>161.167</v>
      </c>
      <c r="F316">
        <v>85.200599999999994</v>
      </c>
      <c r="G316">
        <v>1.56263E-3</v>
      </c>
      <c r="H316">
        <v>0.99511400000000005</v>
      </c>
      <c r="I316">
        <v>0</v>
      </c>
    </row>
    <row r="317" spans="1:9" x14ac:dyDescent="0.25">
      <c r="A317" t="s">
        <v>86</v>
      </c>
      <c r="B317">
        <v>216.49</v>
      </c>
      <c r="C317">
        <v>215.53299999999999</v>
      </c>
      <c r="D317">
        <v>194.47200000000001</v>
      </c>
      <c r="E317">
        <v>161.15</v>
      </c>
      <c r="F317">
        <v>85.231399999999994</v>
      </c>
      <c r="G317">
        <v>1.2311100000000001E-3</v>
      </c>
      <c r="H317">
        <v>0.99511400000000005</v>
      </c>
      <c r="I317">
        <v>0</v>
      </c>
    </row>
    <row r="318" spans="1:9" x14ac:dyDescent="0.25">
      <c r="A318" t="s">
        <v>86</v>
      </c>
      <c r="B318">
        <v>217.39400000000001</v>
      </c>
      <c r="C318">
        <v>216.33099999999999</v>
      </c>
      <c r="D318">
        <v>194.488</v>
      </c>
      <c r="E318">
        <v>161.15700000000001</v>
      </c>
      <c r="F318">
        <v>85.197500000000005</v>
      </c>
      <c r="G318">
        <v>1.43373E-3</v>
      </c>
      <c r="H318">
        <v>0.995116</v>
      </c>
      <c r="I318">
        <v>0</v>
      </c>
    </row>
    <row r="319" spans="1:9" x14ac:dyDescent="0.25">
      <c r="A319" t="s">
        <v>86</v>
      </c>
      <c r="B319">
        <v>222.09800000000001</v>
      </c>
      <c r="C319">
        <v>221.00200000000001</v>
      </c>
      <c r="D319">
        <v>195.16</v>
      </c>
      <c r="E319">
        <v>161.136</v>
      </c>
      <c r="F319">
        <v>85.207800000000006</v>
      </c>
      <c r="G319">
        <v>1.23007E-3</v>
      </c>
      <c r="H319">
        <v>0.99511499999999997</v>
      </c>
      <c r="I319">
        <v>0</v>
      </c>
    </row>
    <row r="320" spans="1:9" x14ac:dyDescent="0.25">
      <c r="A320" t="s">
        <v>86</v>
      </c>
      <c r="B320">
        <v>222.95099999999999</v>
      </c>
      <c r="C320">
        <v>221.77099999999999</v>
      </c>
      <c r="D320">
        <v>195.02199999999999</v>
      </c>
      <c r="E320">
        <v>161.136</v>
      </c>
      <c r="F320">
        <v>85.181200000000004</v>
      </c>
      <c r="G320">
        <v>1.2591099999999999E-3</v>
      </c>
      <c r="H320">
        <v>0.995116</v>
      </c>
      <c r="I320">
        <v>0</v>
      </c>
    </row>
    <row r="321" spans="1:25" x14ac:dyDescent="0.25">
      <c r="A321" t="s">
        <v>86</v>
      </c>
      <c r="B321">
        <v>218.30799999999999</v>
      </c>
      <c r="C321">
        <v>216.78299999999999</v>
      </c>
      <c r="D321">
        <v>194.53399999999999</v>
      </c>
      <c r="E321">
        <v>161.149</v>
      </c>
      <c r="F321">
        <v>85.190399999999997</v>
      </c>
      <c r="G321">
        <v>1.24077E-3</v>
      </c>
      <c r="H321">
        <v>0.99511499999999997</v>
      </c>
      <c r="I321">
        <v>0</v>
      </c>
    </row>
    <row r="322" spans="1:25" x14ac:dyDescent="0.25">
      <c r="A322" t="s">
        <v>86</v>
      </c>
      <c r="B322">
        <v>216.51400000000001</v>
      </c>
      <c r="C322">
        <v>215.53200000000001</v>
      </c>
      <c r="D322">
        <v>194.44300000000001</v>
      </c>
      <c r="E322">
        <v>161.125</v>
      </c>
      <c r="F322">
        <v>85.180199999999999</v>
      </c>
      <c r="G322">
        <v>1.28633E-3</v>
      </c>
      <c r="H322">
        <v>0.995116</v>
      </c>
      <c r="I322">
        <v>0</v>
      </c>
    </row>
    <row r="323" spans="1:25" x14ac:dyDescent="0.25">
      <c r="A323" t="s">
        <v>86</v>
      </c>
      <c r="B323">
        <v>216.53200000000001</v>
      </c>
      <c r="C323">
        <v>215.56899999999999</v>
      </c>
      <c r="D323">
        <v>194.46600000000001</v>
      </c>
      <c r="E323">
        <v>161.155</v>
      </c>
      <c r="F323">
        <v>85.201700000000002</v>
      </c>
      <c r="G323">
        <v>1.3020200000000001E-3</v>
      </c>
      <c r="H323">
        <v>0.995116</v>
      </c>
      <c r="I323">
        <v>0</v>
      </c>
    </row>
    <row r="324" spans="1:25" x14ac:dyDescent="0.25">
      <c r="A324" t="s">
        <v>86</v>
      </c>
      <c r="B324">
        <v>216.57</v>
      </c>
      <c r="C324">
        <v>215.58500000000001</v>
      </c>
      <c r="D324">
        <v>194.46700000000001</v>
      </c>
      <c r="E324">
        <v>161.14099999999999</v>
      </c>
      <c r="F324">
        <v>85.197599999999994</v>
      </c>
      <c r="G324">
        <v>1.2368699999999999E-3</v>
      </c>
      <c r="H324">
        <v>0.995116</v>
      </c>
      <c r="I324">
        <v>0</v>
      </c>
    </row>
    <row r="325" spans="1:25" x14ac:dyDescent="0.25">
      <c r="A325" t="s">
        <v>86</v>
      </c>
      <c r="B325">
        <v>216.47</v>
      </c>
      <c r="C325">
        <v>215.49</v>
      </c>
      <c r="D325">
        <v>194.43100000000001</v>
      </c>
      <c r="E325">
        <v>161.12700000000001</v>
      </c>
      <c r="F325">
        <v>85.184299999999993</v>
      </c>
      <c r="G325">
        <v>1.23171E-3</v>
      </c>
      <c r="H325">
        <v>0.99511499999999997</v>
      </c>
      <c r="I325">
        <v>0</v>
      </c>
    </row>
    <row r="326" spans="1:25" x14ac:dyDescent="0.25">
      <c r="A326" t="s">
        <v>86</v>
      </c>
      <c r="B326">
        <v>216.517</v>
      </c>
      <c r="C326">
        <v>215.535</v>
      </c>
      <c r="D326">
        <v>194.43</v>
      </c>
      <c r="E326">
        <v>161.12100000000001</v>
      </c>
      <c r="F326">
        <v>85.186300000000003</v>
      </c>
      <c r="G326">
        <v>1.28915E-3</v>
      </c>
      <c r="H326">
        <v>0.995116</v>
      </c>
      <c r="I326">
        <v>0</v>
      </c>
    </row>
    <row r="327" spans="1:25" x14ac:dyDescent="0.25">
      <c r="A327" t="s">
        <v>86</v>
      </c>
      <c r="B327">
        <v>216.47200000000001</v>
      </c>
      <c r="C327">
        <v>215.51</v>
      </c>
      <c r="D327">
        <v>194.43700000000001</v>
      </c>
      <c r="E327">
        <v>161.11600000000001</v>
      </c>
      <c r="F327">
        <v>85.189400000000006</v>
      </c>
      <c r="G327">
        <v>1.3332699999999999E-3</v>
      </c>
      <c r="H327">
        <v>0.995116</v>
      </c>
      <c r="I327">
        <v>0</v>
      </c>
    </row>
    <row r="328" spans="1:25" x14ac:dyDescent="0.25">
      <c r="A328" t="s">
        <v>86</v>
      </c>
      <c r="B328">
        <v>216.541</v>
      </c>
      <c r="C328">
        <v>215.53299999999999</v>
      </c>
      <c r="D328">
        <v>194.458</v>
      </c>
      <c r="E328">
        <v>161.14099999999999</v>
      </c>
      <c r="F328">
        <v>85.200599999999994</v>
      </c>
      <c r="G328">
        <v>1.2340999999999999E-3</v>
      </c>
      <c r="H328">
        <v>0.995116</v>
      </c>
      <c r="I328">
        <v>0</v>
      </c>
    </row>
    <row r="329" spans="1:25" x14ac:dyDescent="0.25">
      <c r="A329" t="s">
        <v>86</v>
      </c>
      <c r="B329">
        <v>216.21899999999999</v>
      </c>
      <c r="C329">
        <v>215.26599999999999</v>
      </c>
      <c r="D329">
        <v>194.464</v>
      </c>
      <c r="E329">
        <v>161.13300000000001</v>
      </c>
      <c r="F329">
        <v>85.191400000000002</v>
      </c>
      <c r="G329">
        <v>1.3664199999999999E-3</v>
      </c>
      <c r="H329">
        <v>0.995116</v>
      </c>
      <c r="I329">
        <v>0</v>
      </c>
    </row>
    <row r="330" spans="1:25" x14ac:dyDescent="0.25">
      <c r="A330" t="s">
        <v>86</v>
      </c>
      <c r="B330">
        <v>216.077</v>
      </c>
      <c r="C330">
        <v>215.108</v>
      </c>
      <c r="D330">
        <v>194.48500000000001</v>
      </c>
      <c r="E330">
        <v>161.15</v>
      </c>
      <c r="F330">
        <v>85.209900000000005</v>
      </c>
      <c r="G330">
        <v>1.2300900000000001E-3</v>
      </c>
      <c r="H330">
        <v>0.99511499999999997</v>
      </c>
      <c r="I330">
        <v>0</v>
      </c>
    </row>
    <row r="331" spans="1:25" x14ac:dyDescent="0.25">
      <c r="A331" t="s">
        <v>86</v>
      </c>
      <c r="B331">
        <v>216.67</v>
      </c>
      <c r="C331">
        <v>215.494</v>
      </c>
      <c r="D331">
        <v>194.441</v>
      </c>
      <c r="E331">
        <v>161.13499999999999</v>
      </c>
      <c r="F331">
        <v>85.184299999999993</v>
      </c>
      <c r="G331">
        <v>1.2354899999999999E-3</v>
      </c>
      <c r="H331">
        <v>0.995116</v>
      </c>
      <c r="I331">
        <v>0</v>
      </c>
    </row>
    <row r="332" spans="1:25" x14ac:dyDescent="0.25">
      <c r="A332" t="s">
        <v>86</v>
      </c>
      <c r="B332">
        <v>216.52600000000001</v>
      </c>
      <c r="C332">
        <v>215.535</v>
      </c>
      <c r="D332">
        <v>194.46</v>
      </c>
      <c r="E332">
        <v>161.16</v>
      </c>
      <c r="F332">
        <v>85.185299999999998</v>
      </c>
      <c r="G332">
        <v>1.2303399999999999E-3</v>
      </c>
      <c r="H332">
        <v>0.995116</v>
      </c>
      <c r="I332">
        <v>0</v>
      </c>
    </row>
    <row r="333" spans="1:25" x14ac:dyDescent="0.25">
      <c r="A333" t="s">
        <v>86</v>
      </c>
      <c r="B333">
        <v>216.29499999999999</v>
      </c>
      <c r="C333">
        <v>215.34200000000001</v>
      </c>
      <c r="D333">
        <v>194.46199999999999</v>
      </c>
      <c r="E333">
        <v>161.15299999999999</v>
      </c>
      <c r="F333">
        <v>85.189400000000006</v>
      </c>
      <c r="G333">
        <v>1.23084E-3</v>
      </c>
      <c r="H333">
        <v>0.995116</v>
      </c>
      <c r="I333">
        <v>0</v>
      </c>
    </row>
    <row r="334" spans="1:25" x14ac:dyDescent="0.25">
      <c r="A334" t="s">
        <v>86</v>
      </c>
      <c r="B334">
        <v>216.029</v>
      </c>
      <c r="C334">
        <v>215.07400000000001</v>
      </c>
      <c r="D334">
        <v>194.43199999999999</v>
      </c>
      <c r="E334">
        <v>161.119</v>
      </c>
      <c r="F334">
        <v>85.177099999999996</v>
      </c>
      <c r="G334">
        <v>1.5201100000000001E-3</v>
      </c>
      <c r="H334">
        <v>0.995116</v>
      </c>
      <c r="I334">
        <v>0</v>
      </c>
    </row>
    <row r="335" spans="1:25" x14ac:dyDescent="0.25">
      <c r="A335" t="s">
        <v>86</v>
      </c>
      <c r="B335">
        <v>216.506</v>
      </c>
      <c r="C335">
        <v>215.553</v>
      </c>
      <c r="D335">
        <v>194.49299999999999</v>
      </c>
      <c r="E335">
        <v>161.16499999999999</v>
      </c>
      <c r="F335">
        <v>85.205799999999996</v>
      </c>
      <c r="G335">
        <v>1.23014E-3</v>
      </c>
      <c r="H335">
        <v>0.995116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216.51900000000001</v>
      </c>
      <c r="C336">
        <v>215.565</v>
      </c>
      <c r="D336">
        <v>194.49</v>
      </c>
      <c r="E336">
        <v>161.13999999999999</v>
      </c>
      <c r="F336">
        <v>85.199600000000004</v>
      </c>
      <c r="G336">
        <v>1.2414800000000001E-3</v>
      </c>
      <c r="H336">
        <v>0.995116</v>
      </c>
      <c r="I336">
        <v>0</v>
      </c>
      <c r="R336">
        <f>AVERAGE(B287:B336)</f>
        <v>235.5379999999999</v>
      </c>
      <c r="S336">
        <f>AVERAGE(C287:C336)</f>
        <v>216.85194000000004</v>
      </c>
      <c r="U336">
        <f>_xlfn.VAR.P(B287:B336)</f>
        <v>11898.534295320094</v>
      </c>
      <c r="V336">
        <f>_xlfn.VAR.P(C287:C336)</f>
        <v>3.8457295363999986</v>
      </c>
      <c r="X336">
        <f>1.96*SQRT(U336)/50</f>
        <v>4.2759517934093534</v>
      </c>
      <c r="Y336">
        <f>1.96*SQRT(V336)/50</f>
        <v>7.6873284272325024E-2</v>
      </c>
    </row>
    <row r="337" spans="1:9" x14ac:dyDescent="0.25">
      <c r="A337" t="s">
        <v>86</v>
      </c>
      <c r="B337">
        <v>11779.326870000001</v>
      </c>
      <c r="C337" t="s">
        <v>36</v>
      </c>
    </row>
    <row r="338" spans="1:9" x14ac:dyDescent="0.25">
      <c r="A338" t="s">
        <v>101</v>
      </c>
      <c r="B338">
        <v>189.08699999999999</v>
      </c>
      <c r="C338">
        <v>187.24600000000001</v>
      </c>
      <c r="D338">
        <v>168.92099999999999</v>
      </c>
      <c r="E338">
        <v>150.33699999999999</v>
      </c>
      <c r="F338">
        <v>41.676200000000001</v>
      </c>
      <c r="G338">
        <v>1.2323900000000001E-3</v>
      </c>
      <c r="H338">
        <v>0.99511300000000003</v>
      </c>
      <c r="I338">
        <v>0</v>
      </c>
    </row>
    <row r="339" spans="1:9" x14ac:dyDescent="0.25">
      <c r="A339" t="s">
        <v>101</v>
      </c>
      <c r="B339">
        <v>188.35599999999999</v>
      </c>
      <c r="C339">
        <v>186.37799999999999</v>
      </c>
      <c r="D339">
        <v>168.06100000000001</v>
      </c>
      <c r="E339">
        <v>149.48400000000001</v>
      </c>
      <c r="F339">
        <v>41.771700000000003</v>
      </c>
      <c r="G339">
        <v>1.2357500000000001E-3</v>
      </c>
      <c r="H339">
        <v>0.995116</v>
      </c>
      <c r="I339">
        <v>0</v>
      </c>
    </row>
    <row r="340" spans="1:9" x14ac:dyDescent="0.25">
      <c r="A340" t="s">
        <v>101</v>
      </c>
      <c r="B340">
        <v>189.19499999999999</v>
      </c>
      <c r="C340">
        <v>187.21299999999999</v>
      </c>
      <c r="D340">
        <v>168.90899999999999</v>
      </c>
      <c r="E340">
        <v>150.41300000000001</v>
      </c>
      <c r="F340">
        <v>41.695099999999996</v>
      </c>
      <c r="G340">
        <v>1.2306400000000001E-3</v>
      </c>
      <c r="H340">
        <v>0.995116</v>
      </c>
      <c r="I340">
        <v>0</v>
      </c>
    </row>
    <row r="341" spans="1:9" x14ac:dyDescent="0.25">
      <c r="A341" t="s">
        <v>101</v>
      </c>
      <c r="B341">
        <v>188.07400000000001</v>
      </c>
      <c r="C341">
        <v>186.10900000000001</v>
      </c>
      <c r="D341">
        <v>167.78200000000001</v>
      </c>
      <c r="E341">
        <v>149.239</v>
      </c>
      <c r="F341">
        <v>41.580100000000002</v>
      </c>
      <c r="G341">
        <v>1.23011E-3</v>
      </c>
      <c r="H341">
        <v>0.995116</v>
      </c>
      <c r="I341">
        <v>0</v>
      </c>
    </row>
    <row r="342" spans="1:9" x14ac:dyDescent="0.25">
      <c r="A342" t="s">
        <v>101</v>
      </c>
      <c r="B342">
        <v>1061.6400000000001</v>
      </c>
      <c r="C342">
        <v>187.999</v>
      </c>
      <c r="D342">
        <v>169.649</v>
      </c>
      <c r="E342">
        <v>150.90700000000001</v>
      </c>
      <c r="F342">
        <v>42.087299999999999</v>
      </c>
      <c r="G342">
        <v>1.2300499999999999E-3</v>
      </c>
      <c r="H342">
        <v>0.995112</v>
      </c>
      <c r="I342">
        <v>0</v>
      </c>
    </row>
    <row r="343" spans="1:9" x14ac:dyDescent="0.25">
      <c r="A343" t="s">
        <v>101</v>
      </c>
      <c r="B343">
        <v>216.95</v>
      </c>
      <c r="C343">
        <v>213.71600000000001</v>
      </c>
      <c r="D343">
        <v>192.11799999999999</v>
      </c>
      <c r="E343">
        <v>167.69</v>
      </c>
      <c r="F343">
        <v>55.129300000000001</v>
      </c>
      <c r="G343">
        <v>1.2307500000000001E-3</v>
      </c>
      <c r="H343">
        <v>0.995116</v>
      </c>
      <c r="I343">
        <v>0</v>
      </c>
    </row>
    <row r="344" spans="1:9" x14ac:dyDescent="0.25">
      <c r="A344" t="s">
        <v>101</v>
      </c>
      <c r="B344">
        <v>191.244</v>
      </c>
      <c r="C344">
        <v>189.12100000000001</v>
      </c>
      <c r="D344">
        <v>169.45099999999999</v>
      </c>
      <c r="E344">
        <v>151.846</v>
      </c>
      <c r="F344">
        <v>40.981099999999998</v>
      </c>
      <c r="G344">
        <v>1.2315E-3</v>
      </c>
      <c r="H344">
        <v>0.99511499999999997</v>
      </c>
      <c r="I344">
        <v>0</v>
      </c>
    </row>
    <row r="345" spans="1:9" x14ac:dyDescent="0.25">
      <c r="A345" t="s">
        <v>101</v>
      </c>
      <c r="B345">
        <v>189.904</v>
      </c>
      <c r="C345">
        <v>187.803</v>
      </c>
      <c r="D345">
        <v>168.25</v>
      </c>
      <c r="E345">
        <v>150.52199999999999</v>
      </c>
      <c r="F345">
        <v>40.821899999999999</v>
      </c>
      <c r="G345">
        <v>1.2380900000000001E-3</v>
      </c>
      <c r="H345">
        <v>0.99511300000000003</v>
      </c>
      <c r="I345">
        <v>0</v>
      </c>
    </row>
    <row r="346" spans="1:9" x14ac:dyDescent="0.25">
      <c r="A346" t="s">
        <v>101</v>
      </c>
      <c r="B346">
        <v>421.08499999999998</v>
      </c>
      <c r="C346">
        <v>188.89699999999999</v>
      </c>
      <c r="D346">
        <v>169.34</v>
      </c>
      <c r="E346">
        <v>151.727</v>
      </c>
      <c r="F346">
        <v>40.907600000000002</v>
      </c>
      <c r="G346">
        <v>1.2500300000000001E-3</v>
      </c>
      <c r="H346">
        <v>0.99511499999999997</v>
      </c>
      <c r="I346">
        <v>0</v>
      </c>
    </row>
    <row r="347" spans="1:9" x14ac:dyDescent="0.25">
      <c r="A347" t="s">
        <v>101</v>
      </c>
      <c r="B347">
        <v>196.86500000000001</v>
      </c>
      <c r="C347">
        <v>194.83</v>
      </c>
      <c r="D347">
        <v>174.34399999999999</v>
      </c>
      <c r="E347">
        <v>155.27600000000001</v>
      </c>
      <c r="F347">
        <v>44.071800000000003</v>
      </c>
      <c r="G347">
        <v>1.2303500000000001E-3</v>
      </c>
      <c r="H347">
        <v>0.995116</v>
      </c>
      <c r="I347">
        <v>0</v>
      </c>
    </row>
    <row r="348" spans="1:9" x14ac:dyDescent="0.25">
      <c r="A348" t="s">
        <v>101</v>
      </c>
      <c r="B348">
        <v>195.87299999999999</v>
      </c>
      <c r="C348">
        <v>193.79400000000001</v>
      </c>
      <c r="D348">
        <v>173.345</v>
      </c>
      <c r="E348">
        <v>154.274</v>
      </c>
      <c r="F348">
        <v>44.090400000000002</v>
      </c>
      <c r="G348">
        <v>1.5153199999999999E-3</v>
      </c>
      <c r="H348">
        <v>0.99511300000000003</v>
      </c>
      <c r="I348">
        <v>0</v>
      </c>
    </row>
    <row r="349" spans="1:9" x14ac:dyDescent="0.25">
      <c r="A349" t="s">
        <v>101</v>
      </c>
      <c r="B349">
        <v>196.66200000000001</v>
      </c>
      <c r="C349">
        <v>194.59800000000001</v>
      </c>
      <c r="D349">
        <v>174.047</v>
      </c>
      <c r="E349">
        <v>154.965</v>
      </c>
      <c r="F349">
        <v>43.709899999999998</v>
      </c>
      <c r="G349">
        <v>1.2307900000000001E-3</v>
      </c>
      <c r="H349">
        <v>0.99511499999999997</v>
      </c>
      <c r="I349">
        <v>0</v>
      </c>
    </row>
    <row r="350" spans="1:9" x14ac:dyDescent="0.25">
      <c r="A350" t="s">
        <v>101</v>
      </c>
      <c r="B350">
        <v>229.185</v>
      </c>
      <c r="C350">
        <v>226.86500000000001</v>
      </c>
      <c r="D350">
        <v>205.02600000000001</v>
      </c>
      <c r="E350">
        <v>176.43199999999999</v>
      </c>
      <c r="F350">
        <v>63.636600000000001</v>
      </c>
      <c r="G350">
        <v>1.2892400000000001E-3</v>
      </c>
      <c r="H350">
        <v>0.99511400000000005</v>
      </c>
      <c r="I350">
        <v>0</v>
      </c>
    </row>
    <row r="351" spans="1:9" x14ac:dyDescent="0.25">
      <c r="A351" t="s">
        <v>101</v>
      </c>
      <c r="B351">
        <v>199.80699999999999</v>
      </c>
      <c r="C351">
        <v>197.27600000000001</v>
      </c>
      <c r="D351">
        <v>178.24100000000001</v>
      </c>
      <c r="E351">
        <v>157.00200000000001</v>
      </c>
      <c r="F351">
        <v>47.388800000000003</v>
      </c>
      <c r="G351">
        <v>1.37769E-3</v>
      </c>
      <c r="H351">
        <v>0.99511499999999997</v>
      </c>
      <c r="I351">
        <v>0</v>
      </c>
    </row>
    <row r="352" spans="1:9" x14ac:dyDescent="0.25">
      <c r="A352" t="s">
        <v>101</v>
      </c>
      <c r="B352">
        <v>230.27799999999999</v>
      </c>
      <c r="C352">
        <v>227.858</v>
      </c>
      <c r="D352">
        <v>205.989</v>
      </c>
      <c r="E352">
        <v>177.167</v>
      </c>
      <c r="F352">
        <v>63.983400000000003</v>
      </c>
      <c r="G352">
        <v>1.2347199999999999E-3</v>
      </c>
      <c r="H352">
        <v>0.99511499999999997</v>
      </c>
      <c r="I352">
        <v>0</v>
      </c>
    </row>
    <row r="353" spans="1:9" x14ac:dyDescent="0.25">
      <c r="A353" t="s">
        <v>101</v>
      </c>
      <c r="B353">
        <v>211.834</v>
      </c>
      <c r="C353">
        <v>209.078</v>
      </c>
      <c r="D353">
        <v>187.90299999999999</v>
      </c>
      <c r="E353">
        <v>164.988</v>
      </c>
      <c r="F353">
        <v>52.126399999999997</v>
      </c>
      <c r="G353">
        <v>1.2464500000000001E-3</v>
      </c>
      <c r="H353">
        <v>0.99511300000000003</v>
      </c>
      <c r="I353">
        <v>0</v>
      </c>
    </row>
    <row r="354" spans="1:9" x14ac:dyDescent="0.25">
      <c r="A354" t="s">
        <v>101</v>
      </c>
      <c r="B354">
        <v>194.08699999999999</v>
      </c>
      <c r="C354">
        <v>192.00200000000001</v>
      </c>
      <c r="D354">
        <v>171.84899999999999</v>
      </c>
      <c r="E354">
        <v>153.23599999999999</v>
      </c>
      <c r="F354">
        <v>43.070799999999998</v>
      </c>
      <c r="G354">
        <v>1.2464500000000001E-3</v>
      </c>
      <c r="H354">
        <v>0.995116</v>
      </c>
      <c r="I354">
        <v>0</v>
      </c>
    </row>
    <row r="355" spans="1:9" x14ac:dyDescent="0.25">
      <c r="A355" t="s">
        <v>101</v>
      </c>
      <c r="B355">
        <v>195.161</v>
      </c>
      <c r="C355">
        <v>193.096</v>
      </c>
      <c r="D355">
        <v>172.90700000000001</v>
      </c>
      <c r="E355">
        <v>154.30000000000001</v>
      </c>
      <c r="F355">
        <v>43.043900000000001</v>
      </c>
      <c r="G355">
        <v>1.3020900000000001E-3</v>
      </c>
      <c r="H355">
        <v>0.995116</v>
      </c>
      <c r="I355">
        <v>0</v>
      </c>
    </row>
    <row r="356" spans="1:9" x14ac:dyDescent="0.25">
      <c r="A356" t="s">
        <v>101</v>
      </c>
      <c r="B356">
        <v>194.364</v>
      </c>
      <c r="C356">
        <v>192.28899999999999</v>
      </c>
      <c r="D356">
        <v>172.04900000000001</v>
      </c>
      <c r="E356">
        <v>153.35400000000001</v>
      </c>
      <c r="F356">
        <v>43.261699999999998</v>
      </c>
      <c r="G356">
        <v>1.47755E-3</v>
      </c>
      <c r="H356">
        <v>0.995116</v>
      </c>
      <c r="I356">
        <v>0</v>
      </c>
    </row>
    <row r="357" spans="1:9" x14ac:dyDescent="0.25">
      <c r="A357" t="s">
        <v>101</v>
      </c>
      <c r="B357">
        <v>194.61799999999999</v>
      </c>
      <c r="C357">
        <v>192.577</v>
      </c>
      <c r="D357">
        <v>172.47499999999999</v>
      </c>
      <c r="E357">
        <v>153.953</v>
      </c>
      <c r="F357">
        <v>42.8157</v>
      </c>
      <c r="G357">
        <v>1.23613E-3</v>
      </c>
      <c r="H357">
        <v>0.99511400000000005</v>
      </c>
      <c r="I357">
        <v>0</v>
      </c>
    </row>
    <row r="358" spans="1:9" x14ac:dyDescent="0.25">
      <c r="A358" t="s">
        <v>101</v>
      </c>
      <c r="B358">
        <v>205.672</v>
      </c>
      <c r="C358">
        <v>202.857</v>
      </c>
      <c r="D358">
        <v>181.994</v>
      </c>
      <c r="E358">
        <v>160.51599999999999</v>
      </c>
      <c r="F358">
        <v>49.201099999999997</v>
      </c>
      <c r="G358">
        <v>1.2812800000000001E-3</v>
      </c>
      <c r="H358">
        <v>0.995116</v>
      </c>
      <c r="I358">
        <v>0</v>
      </c>
    </row>
    <row r="359" spans="1:9" x14ac:dyDescent="0.25">
      <c r="A359" t="s">
        <v>101</v>
      </c>
      <c r="B359">
        <v>233.43899999999999</v>
      </c>
      <c r="C359">
        <v>229.61799999999999</v>
      </c>
      <c r="D359">
        <v>208.63300000000001</v>
      </c>
      <c r="E359">
        <v>178.553</v>
      </c>
      <c r="F359">
        <v>65.894800000000004</v>
      </c>
      <c r="G359">
        <v>1.2494100000000001E-3</v>
      </c>
      <c r="H359">
        <v>0.99510500000000002</v>
      </c>
      <c r="I359">
        <v>0</v>
      </c>
    </row>
    <row r="360" spans="1:9" x14ac:dyDescent="0.25">
      <c r="A360" t="s">
        <v>101</v>
      </c>
      <c r="B360">
        <v>185.535</v>
      </c>
      <c r="C360">
        <v>183.52099999999999</v>
      </c>
      <c r="D360">
        <v>165.631</v>
      </c>
      <c r="E360">
        <v>147.70500000000001</v>
      </c>
      <c r="F360">
        <v>40.347000000000001</v>
      </c>
      <c r="G360">
        <v>1.2326699999999999E-3</v>
      </c>
      <c r="H360">
        <v>0.995116</v>
      </c>
      <c r="I360">
        <v>0</v>
      </c>
    </row>
    <row r="361" spans="1:9" x14ac:dyDescent="0.25">
      <c r="A361" t="s">
        <v>101</v>
      </c>
      <c r="B361">
        <v>185.714</v>
      </c>
      <c r="C361">
        <v>183.75399999999999</v>
      </c>
      <c r="D361">
        <v>165.95400000000001</v>
      </c>
      <c r="E361">
        <v>148.28100000000001</v>
      </c>
      <c r="F361">
        <v>39.874899999999997</v>
      </c>
      <c r="G361">
        <v>1.23028E-3</v>
      </c>
      <c r="H361">
        <v>0.995116</v>
      </c>
      <c r="I361">
        <v>0</v>
      </c>
    </row>
    <row r="362" spans="1:9" x14ac:dyDescent="0.25">
      <c r="A362" t="s">
        <v>101</v>
      </c>
      <c r="B362">
        <v>184.435</v>
      </c>
      <c r="C362">
        <v>182.45500000000001</v>
      </c>
      <c r="D362">
        <v>164.63200000000001</v>
      </c>
      <c r="E362">
        <v>146.97999999999999</v>
      </c>
      <c r="F362">
        <v>39.742100000000001</v>
      </c>
      <c r="G362">
        <v>1.2300499999999999E-3</v>
      </c>
      <c r="H362">
        <v>0.995116</v>
      </c>
      <c r="I362">
        <v>0</v>
      </c>
    </row>
    <row r="363" spans="1:9" x14ac:dyDescent="0.25">
      <c r="A363" t="s">
        <v>101</v>
      </c>
      <c r="B363">
        <v>187.22300000000001</v>
      </c>
      <c r="C363">
        <v>185.19300000000001</v>
      </c>
      <c r="D363">
        <v>167.13399999999999</v>
      </c>
      <c r="E363">
        <v>149.102</v>
      </c>
      <c r="F363">
        <v>40.538200000000003</v>
      </c>
      <c r="G363">
        <v>1.23066E-3</v>
      </c>
      <c r="H363">
        <v>0.99511499999999997</v>
      </c>
      <c r="I363">
        <v>0</v>
      </c>
    </row>
    <row r="364" spans="1:9" x14ac:dyDescent="0.25">
      <c r="A364" t="s">
        <v>101</v>
      </c>
      <c r="B364">
        <v>188.434</v>
      </c>
      <c r="C364">
        <v>186.46899999999999</v>
      </c>
      <c r="D364">
        <v>168.08699999999999</v>
      </c>
      <c r="E364">
        <v>149.47499999999999</v>
      </c>
      <c r="F364">
        <v>41.782600000000002</v>
      </c>
      <c r="G364">
        <v>1.2300499999999999E-3</v>
      </c>
      <c r="H364">
        <v>0.995116</v>
      </c>
      <c r="I364">
        <v>0</v>
      </c>
    </row>
    <row r="365" spans="1:9" x14ac:dyDescent="0.25">
      <c r="A365" t="s">
        <v>101</v>
      </c>
      <c r="B365">
        <v>189.286</v>
      </c>
      <c r="C365">
        <v>187.31399999999999</v>
      </c>
      <c r="D365">
        <v>168.971</v>
      </c>
      <c r="E365">
        <v>150.42699999999999</v>
      </c>
      <c r="F365">
        <v>41.676400000000001</v>
      </c>
      <c r="G365">
        <v>1.2331E-3</v>
      </c>
      <c r="H365">
        <v>0.995116</v>
      </c>
      <c r="I365">
        <v>0</v>
      </c>
    </row>
    <row r="366" spans="1:9" x14ac:dyDescent="0.25">
      <c r="A366" t="s">
        <v>101</v>
      </c>
      <c r="B366">
        <v>189.328</v>
      </c>
      <c r="C366">
        <v>187.24199999999999</v>
      </c>
      <c r="D366">
        <v>168.886</v>
      </c>
      <c r="E366">
        <v>149.57900000000001</v>
      </c>
      <c r="F366">
        <v>41.6877</v>
      </c>
      <c r="G366">
        <v>1.29707E-3</v>
      </c>
      <c r="H366">
        <v>0.995116</v>
      </c>
      <c r="I366">
        <v>0</v>
      </c>
    </row>
    <row r="367" spans="1:9" x14ac:dyDescent="0.25">
      <c r="A367" t="s">
        <v>101</v>
      </c>
      <c r="B367">
        <v>189.46299999999999</v>
      </c>
      <c r="C367">
        <v>187.46799999999999</v>
      </c>
      <c r="D367">
        <v>169.13900000000001</v>
      </c>
      <c r="E367">
        <v>150.52500000000001</v>
      </c>
      <c r="F367">
        <v>41.751600000000003</v>
      </c>
      <c r="G367">
        <v>1.23441E-3</v>
      </c>
      <c r="H367">
        <v>0.995112</v>
      </c>
      <c r="I367">
        <v>0</v>
      </c>
    </row>
    <row r="368" spans="1:9" x14ac:dyDescent="0.25">
      <c r="A368" t="s">
        <v>101</v>
      </c>
      <c r="B368">
        <v>188.36699999999999</v>
      </c>
      <c r="C368">
        <v>186.405</v>
      </c>
      <c r="D368">
        <v>168.06899999999999</v>
      </c>
      <c r="E368">
        <v>149.505</v>
      </c>
      <c r="F368">
        <v>41.656599999999997</v>
      </c>
      <c r="G368">
        <v>1.2615599999999999E-3</v>
      </c>
      <c r="H368">
        <v>0.99511099999999997</v>
      </c>
      <c r="I368">
        <v>0</v>
      </c>
    </row>
    <row r="369" spans="1:9" x14ac:dyDescent="0.25">
      <c r="A369" t="s">
        <v>101</v>
      </c>
      <c r="B369">
        <v>189.649</v>
      </c>
      <c r="C369">
        <v>187.68700000000001</v>
      </c>
      <c r="D369">
        <v>169.36199999999999</v>
      </c>
      <c r="E369">
        <v>150.71199999999999</v>
      </c>
      <c r="F369">
        <v>41.924700000000001</v>
      </c>
      <c r="G369">
        <v>1.2319900000000001E-3</v>
      </c>
      <c r="H369">
        <v>0.995116</v>
      </c>
      <c r="I369">
        <v>0</v>
      </c>
    </row>
    <row r="370" spans="1:9" x14ac:dyDescent="0.25">
      <c r="A370" t="s">
        <v>101</v>
      </c>
      <c r="B370">
        <v>184.80099999999999</v>
      </c>
      <c r="C370">
        <v>182.822</v>
      </c>
      <c r="D370">
        <v>165.03200000000001</v>
      </c>
      <c r="E370">
        <v>147.31800000000001</v>
      </c>
      <c r="F370">
        <v>39.991300000000003</v>
      </c>
      <c r="G370">
        <v>1.23036E-3</v>
      </c>
      <c r="H370">
        <v>0.995116</v>
      </c>
      <c r="I370">
        <v>0</v>
      </c>
    </row>
    <row r="371" spans="1:9" x14ac:dyDescent="0.25">
      <c r="A371" t="s">
        <v>101</v>
      </c>
      <c r="B371">
        <v>186.21100000000001</v>
      </c>
      <c r="C371">
        <v>184.262</v>
      </c>
      <c r="D371">
        <v>166.38300000000001</v>
      </c>
      <c r="E371">
        <v>148.541</v>
      </c>
      <c r="F371">
        <v>40.117100000000001</v>
      </c>
      <c r="G371">
        <v>1.25646E-3</v>
      </c>
      <c r="H371">
        <v>0.995116</v>
      </c>
      <c r="I371">
        <v>0</v>
      </c>
    </row>
    <row r="372" spans="1:9" x14ac:dyDescent="0.25">
      <c r="A372" t="s">
        <v>101</v>
      </c>
      <c r="B372">
        <v>185.447</v>
      </c>
      <c r="C372">
        <v>183.453</v>
      </c>
      <c r="D372">
        <v>165.57</v>
      </c>
      <c r="E372">
        <v>147.672</v>
      </c>
      <c r="F372">
        <v>40.231900000000003</v>
      </c>
      <c r="G372">
        <v>1.26235E-3</v>
      </c>
      <c r="H372">
        <v>0.99511499999999997</v>
      </c>
      <c r="I372">
        <v>0</v>
      </c>
    </row>
    <row r="373" spans="1:9" x14ac:dyDescent="0.25">
      <c r="A373" t="s">
        <v>101</v>
      </c>
      <c r="B373">
        <v>242.84800000000001</v>
      </c>
      <c r="C373">
        <v>240.60499999999999</v>
      </c>
      <c r="D373">
        <v>217.59299999999999</v>
      </c>
      <c r="E373">
        <v>185.81100000000001</v>
      </c>
      <c r="F373">
        <v>69.773200000000003</v>
      </c>
      <c r="G373">
        <v>1.23106E-3</v>
      </c>
      <c r="H373">
        <v>0.995116</v>
      </c>
      <c r="I373">
        <v>0</v>
      </c>
    </row>
    <row r="374" spans="1:9" x14ac:dyDescent="0.25">
      <c r="A374" t="s">
        <v>101</v>
      </c>
      <c r="B374">
        <v>197.143</v>
      </c>
      <c r="C374">
        <v>194.738</v>
      </c>
      <c r="D374">
        <v>174.54599999999999</v>
      </c>
      <c r="E374">
        <v>155.10400000000001</v>
      </c>
      <c r="F374">
        <v>44.673299999999998</v>
      </c>
      <c r="G374">
        <v>1.2324300000000001E-3</v>
      </c>
      <c r="H374">
        <v>0.995116</v>
      </c>
      <c r="I374">
        <v>0</v>
      </c>
    </row>
    <row r="375" spans="1:9" x14ac:dyDescent="0.25">
      <c r="A375" t="s">
        <v>101</v>
      </c>
      <c r="B375">
        <v>190.767</v>
      </c>
      <c r="C375">
        <v>188.714</v>
      </c>
      <c r="D375">
        <v>169.19800000000001</v>
      </c>
      <c r="E375">
        <v>151.624</v>
      </c>
      <c r="F375">
        <v>40.872300000000003</v>
      </c>
      <c r="G375">
        <v>1.4525899999999999E-3</v>
      </c>
      <c r="H375">
        <v>0.995116</v>
      </c>
      <c r="I375">
        <v>0</v>
      </c>
    </row>
    <row r="376" spans="1:9" x14ac:dyDescent="0.25">
      <c r="A376" t="s">
        <v>101</v>
      </c>
      <c r="B376">
        <v>190.10599999999999</v>
      </c>
      <c r="C376">
        <v>188.08600000000001</v>
      </c>
      <c r="D376">
        <v>168.43700000000001</v>
      </c>
      <c r="E376">
        <v>150.81200000000001</v>
      </c>
      <c r="F376">
        <v>40.951700000000002</v>
      </c>
      <c r="G376">
        <v>1.2436599999999999E-3</v>
      </c>
      <c r="H376">
        <v>0.99511499999999997</v>
      </c>
      <c r="I376">
        <v>0</v>
      </c>
    </row>
    <row r="377" spans="1:9" x14ac:dyDescent="0.25">
      <c r="A377" t="s">
        <v>101</v>
      </c>
      <c r="B377">
        <v>190.988</v>
      </c>
      <c r="C377">
        <v>188.971</v>
      </c>
      <c r="D377">
        <v>169.381</v>
      </c>
      <c r="E377">
        <v>151.78100000000001</v>
      </c>
      <c r="F377">
        <v>40.944000000000003</v>
      </c>
      <c r="G377">
        <v>1.2445799999999999E-3</v>
      </c>
      <c r="H377">
        <v>0.995116</v>
      </c>
      <c r="I377">
        <v>0</v>
      </c>
    </row>
    <row r="378" spans="1:9" x14ac:dyDescent="0.25">
      <c r="A378" t="s">
        <v>101</v>
      </c>
      <c r="B378">
        <v>189.881</v>
      </c>
      <c r="C378">
        <v>187.88</v>
      </c>
      <c r="D378">
        <v>168.31399999999999</v>
      </c>
      <c r="E378">
        <v>150.64400000000001</v>
      </c>
      <c r="F378">
        <v>40.867199999999997</v>
      </c>
      <c r="G378">
        <v>1.2352000000000001E-3</v>
      </c>
      <c r="H378">
        <v>0.995116</v>
      </c>
      <c r="I378">
        <v>0</v>
      </c>
    </row>
    <row r="379" spans="1:9" x14ac:dyDescent="0.25">
      <c r="A379" t="s">
        <v>101</v>
      </c>
      <c r="B379">
        <v>222.40700000000001</v>
      </c>
      <c r="C379">
        <v>219.899</v>
      </c>
      <c r="D379">
        <v>198.596</v>
      </c>
      <c r="E379">
        <v>172.44300000000001</v>
      </c>
      <c r="F379">
        <v>58.700800000000001</v>
      </c>
      <c r="G379">
        <v>1.25753E-3</v>
      </c>
      <c r="H379">
        <v>0.99511499999999997</v>
      </c>
      <c r="I379">
        <v>0</v>
      </c>
    </row>
    <row r="380" spans="1:9" x14ac:dyDescent="0.25">
      <c r="A380" t="s">
        <v>101</v>
      </c>
      <c r="B380">
        <v>212.93299999999999</v>
      </c>
      <c r="C380">
        <v>209.91499999999999</v>
      </c>
      <c r="D380">
        <v>190.17500000000001</v>
      </c>
      <c r="E380">
        <v>165.15799999999999</v>
      </c>
      <c r="F380">
        <v>55.4114</v>
      </c>
      <c r="G380">
        <v>1.6217899999999999E-3</v>
      </c>
      <c r="H380">
        <v>0.995116</v>
      </c>
      <c r="I380">
        <v>0</v>
      </c>
    </row>
    <row r="381" spans="1:9" x14ac:dyDescent="0.25">
      <c r="A381" t="s">
        <v>101</v>
      </c>
      <c r="B381">
        <v>185.774</v>
      </c>
      <c r="C381">
        <v>183.81100000000001</v>
      </c>
      <c r="D381">
        <v>166.02199999999999</v>
      </c>
      <c r="E381">
        <v>148.315</v>
      </c>
      <c r="F381">
        <v>39.892600000000002</v>
      </c>
      <c r="G381">
        <v>1.23036E-3</v>
      </c>
      <c r="H381">
        <v>0.995116</v>
      </c>
      <c r="I381">
        <v>0</v>
      </c>
    </row>
    <row r="382" spans="1:9" x14ac:dyDescent="0.25">
      <c r="A382" t="s">
        <v>101</v>
      </c>
      <c r="B382">
        <v>185.36799999999999</v>
      </c>
      <c r="C382">
        <v>183.40199999999999</v>
      </c>
      <c r="D382">
        <v>165.50299999999999</v>
      </c>
      <c r="E382">
        <v>147.68799999999999</v>
      </c>
      <c r="F382">
        <v>40.2712</v>
      </c>
      <c r="G382">
        <v>1.23101E-3</v>
      </c>
      <c r="H382">
        <v>0.995116</v>
      </c>
      <c r="I382">
        <v>0</v>
      </c>
    </row>
    <row r="383" spans="1:9" x14ac:dyDescent="0.25">
      <c r="A383" t="s">
        <v>101</v>
      </c>
      <c r="B383">
        <v>185.613</v>
      </c>
      <c r="C383">
        <v>183.64400000000001</v>
      </c>
      <c r="D383">
        <v>165.85400000000001</v>
      </c>
      <c r="E383">
        <v>148.16</v>
      </c>
      <c r="F383">
        <v>39.812800000000003</v>
      </c>
      <c r="G383">
        <v>1.23123E-3</v>
      </c>
      <c r="H383">
        <v>0.995116</v>
      </c>
      <c r="I383">
        <v>0</v>
      </c>
    </row>
    <row r="384" spans="1:9" x14ac:dyDescent="0.25">
      <c r="A384" t="s">
        <v>101</v>
      </c>
      <c r="B384">
        <v>186.76</v>
      </c>
      <c r="C384">
        <v>184.78100000000001</v>
      </c>
      <c r="D384">
        <v>166.655</v>
      </c>
      <c r="E384">
        <v>148.48099999999999</v>
      </c>
      <c r="F384">
        <v>40.946800000000003</v>
      </c>
      <c r="G384">
        <v>1.23486E-3</v>
      </c>
      <c r="H384">
        <v>0.995116</v>
      </c>
      <c r="I384">
        <v>0</v>
      </c>
    </row>
    <row r="385" spans="1:30" x14ac:dyDescent="0.25">
      <c r="A385" t="s">
        <v>101</v>
      </c>
      <c r="B385">
        <v>189.50299999999999</v>
      </c>
      <c r="C385">
        <v>187.53700000000001</v>
      </c>
      <c r="D385">
        <v>169.18899999999999</v>
      </c>
      <c r="E385">
        <v>150.553</v>
      </c>
      <c r="F385">
        <v>41.7575</v>
      </c>
      <c r="G385">
        <v>1.23062E-3</v>
      </c>
      <c r="H385">
        <v>0.995116</v>
      </c>
      <c r="I385">
        <v>0</v>
      </c>
    </row>
    <row r="386" spans="1:30" x14ac:dyDescent="0.25">
      <c r="A386" t="s">
        <v>101</v>
      </c>
      <c r="B386">
        <v>188.304</v>
      </c>
      <c r="C386">
        <v>186.33500000000001</v>
      </c>
      <c r="D386">
        <v>167.99799999999999</v>
      </c>
      <c r="E386">
        <v>149.43100000000001</v>
      </c>
      <c r="F386">
        <v>41.654299999999999</v>
      </c>
      <c r="G386">
        <v>1.25943E-3</v>
      </c>
      <c r="H386">
        <v>0.995116</v>
      </c>
      <c r="I386">
        <v>0</v>
      </c>
    </row>
    <row r="387" spans="1:30" x14ac:dyDescent="0.25">
      <c r="A387" t="s">
        <v>101</v>
      </c>
      <c r="B387">
        <v>1114.4100000000001</v>
      </c>
      <c r="C387">
        <v>188.63</v>
      </c>
      <c r="D387">
        <v>170.27600000000001</v>
      </c>
      <c r="E387">
        <v>151.285</v>
      </c>
      <c r="F387">
        <v>42.452199999999998</v>
      </c>
      <c r="G387">
        <v>1.2409599999999999E-3</v>
      </c>
      <c r="H387">
        <v>0.995116</v>
      </c>
      <c r="I387">
        <v>0</v>
      </c>
    </row>
    <row r="388" spans="1:30" x14ac:dyDescent="0.25">
      <c r="A388" t="s">
        <v>101</v>
      </c>
      <c r="B388">
        <v>239.69800000000001</v>
      </c>
      <c r="C388">
        <v>235.512</v>
      </c>
      <c r="D388">
        <v>214.001</v>
      </c>
      <c r="E388">
        <v>182.08</v>
      </c>
      <c r="F388">
        <v>69.740600000000001</v>
      </c>
      <c r="G388">
        <v>1.2312200000000001E-3</v>
      </c>
      <c r="H388">
        <v>0.995116</v>
      </c>
      <c r="I388">
        <v>0</v>
      </c>
    </row>
    <row r="389" spans="1:30" x14ac:dyDescent="0.25">
      <c r="A389" t="s">
        <v>101</v>
      </c>
      <c r="B389">
        <v>190.68299999999999</v>
      </c>
      <c r="C389">
        <v>188.41499999999999</v>
      </c>
      <c r="D389">
        <v>169.89500000000001</v>
      </c>
      <c r="E389">
        <v>151.071</v>
      </c>
      <c r="F389">
        <v>42.173900000000003</v>
      </c>
      <c r="G389">
        <v>1.2300799999999999E-3</v>
      </c>
      <c r="H389">
        <v>0.99511400000000005</v>
      </c>
      <c r="I389">
        <v>0</v>
      </c>
    </row>
    <row r="390" spans="1:30" x14ac:dyDescent="0.25">
      <c r="A390" t="s">
        <v>101</v>
      </c>
      <c r="B390">
        <v>189.608</v>
      </c>
      <c r="C390">
        <v>187.34800000000001</v>
      </c>
      <c r="D390">
        <v>168.86799999999999</v>
      </c>
      <c r="E390">
        <v>150.05099999999999</v>
      </c>
      <c r="F390">
        <v>42.224899999999998</v>
      </c>
      <c r="G390">
        <v>1.25336E-3</v>
      </c>
      <c r="H390">
        <v>0.995116</v>
      </c>
      <c r="I390">
        <v>0</v>
      </c>
    </row>
    <row r="391" spans="1:30" x14ac:dyDescent="0.25">
      <c r="A391" t="s">
        <v>101</v>
      </c>
      <c r="B391">
        <v>316.142</v>
      </c>
      <c r="C391">
        <v>189.14599999999999</v>
      </c>
      <c r="D391">
        <v>170.541</v>
      </c>
      <c r="E391">
        <v>151.607</v>
      </c>
      <c r="F391">
        <v>42.514800000000001</v>
      </c>
      <c r="G391">
        <v>1.2361399999999999E-3</v>
      </c>
      <c r="H391">
        <v>0.99511400000000005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204.654</v>
      </c>
      <c r="C392">
        <v>202.14699999999999</v>
      </c>
      <c r="D392">
        <v>182.92500000000001</v>
      </c>
      <c r="E392">
        <v>160.334</v>
      </c>
      <c r="F392">
        <v>50.329799999999999</v>
      </c>
      <c r="G392">
        <v>1.2302999999999999E-3</v>
      </c>
      <c r="H392">
        <v>0.995116</v>
      </c>
      <c r="I392">
        <v>0</v>
      </c>
      <c r="R392">
        <f>AVERAGE(B343:B392)</f>
        <v>222.89022000000008</v>
      </c>
      <c r="S392">
        <f>AVERAGE(C343:C392)</f>
        <v>195.07672000000005</v>
      </c>
      <c r="U392">
        <f>_xlfn.VAR.P(B343:B392)</f>
        <v>17677.662001491553</v>
      </c>
      <c r="V392">
        <f>_xlfn.VAR.P(C343:C392)</f>
        <v>218.68144796159999</v>
      </c>
      <c r="X392">
        <f>1.96*SQRT(U392)/50</f>
        <v>5.2119288692356482</v>
      </c>
      <c r="Y392">
        <f>1.96*SQRT(V392)/50</f>
        <v>0.57968496633577882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11147.245202</v>
      </c>
      <c r="C393" t="s">
        <v>36</v>
      </c>
    </row>
    <row r="394" spans="1:30" x14ac:dyDescent="0.25">
      <c r="A394" t="s">
        <v>102</v>
      </c>
      <c r="B394">
        <v>167.767</v>
      </c>
      <c r="C394">
        <v>0</v>
      </c>
      <c r="D394">
        <v>0</v>
      </c>
      <c r="E394">
        <v>0</v>
      </c>
      <c r="F394">
        <v>0</v>
      </c>
      <c r="G394">
        <v>1.2661E-3</v>
      </c>
      <c r="H394">
        <v>0.995116</v>
      </c>
      <c r="I394">
        <v>0</v>
      </c>
    </row>
    <row r="395" spans="1:30" x14ac:dyDescent="0.25">
      <c r="A395" t="s">
        <v>102</v>
      </c>
      <c r="B395">
        <v>218.227</v>
      </c>
      <c r="C395">
        <v>0</v>
      </c>
      <c r="D395">
        <v>0</v>
      </c>
      <c r="E395">
        <v>0</v>
      </c>
      <c r="F395">
        <v>0</v>
      </c>
      <c r="G395">
        <v>1.23219E-3</v>
      </c>
      <c r="H395">
        <v>0.995116</v>
      </c>
      <c r="I395">
        <v>0</v>
      </c>
    </row>
    <row r="396" spans="1:30" x14ac:dyDescent="0.25">
      <c r="A396" t="s">
        <v>102</v>
      </c>
      <c r="B396">
        <v>181.054</v>
      </c>
      <c r="C396">
        <v>0</v>
      </c>
      <c r="D396">
        <v>0</v>
      </c>
      <c r="E396">
        <v>0</v>
      </c>
      <c r="F396">
        <v>0</v>
      </c>
      <c r="G396">
        <v>1.2480799999999999E-3</v>
      </c>
      <c r="H396">
        <v>0.995116</v>
      </c>
      <c r="I396">
        <v>0</v>
      </c>
    </row>
    <row r="397" spans="1:30" x14ac:dyDescent="0.25">
      <c r="A397" t="s">
        <v>102</v>
      </c>
      <c r="B397">
        <v>172.75299999999999</v>
      </c>
      <c r="C397">
        <v>0</v>
      </c>
      <c r="D397">
        <v>0</v>
      </c>
      <c r="E397">
        <v>0</v>
      </c>
      <c r="F397">
        <v>0</v>
      </c>
      <c r="G397">
        <v>1.2308E-3</v>
      </c>
      <c r="H397">
        <v>0.99511499999999997</v>
      </c>
      <c r="I397">
        <v>0</v>
      </c>
    </row>
    <row r="398" spans="1:30" x14ac:dyDescent="0.25">
      <c r="A398" t="s">
        <v>102</v>
      </c>
      <c r="B398">
        <v>172.54499999999999</v>
      </c>
      <c r="C398">
        <v>0</v>
      </c>
      <c r="D398">
        <v>0</v>
      </c>
      <c r="E398">
        <v>0</v>
      </c>
      <c r="F398">
        <v>0</v>
      </c>
      <c r="G398">
        <v>1.23423E-3</v>
      </c>
      <c r="H398">
        <v>0.995116</v>
      </c>
      <c r="I398">
        <v>0</v>
      </c>
    </row>
    <row r="399" spans="1:30" x14ac:dyDescent="0.25">
      <c r="A399" t="s">
        <v>102</v>
      </c>
      <c r="B399">
        <v>172.511</v>
      </c>
      <c r="C399">
        <v>0</v>
      </c>
      <c r="D399">
        <v>0</v>
      </c>
      <c r="E399">
        <v>0</v>
      </c>
      <c r="F399">
        <v>0</v>
      </c>
      <c r="G399">
        <v>1.2564200000000001E-3</v>
      </c>
      <c r="H399">
        <v>0.99510799999999999</v>
      </c>
      <c r="I399">
        <v>0</v>
      </c>
    </row>
    <row r="400" spans="1:30" x14ac:dyDescent="0.25">
      <c r="A400" t="s">
        <v>102</v>
      </c>
      <c r="B400">
        <v>172.643</v>
      </c>
      <c r="C400">
        <v>0</v>
      </c>
      <c r="D400">
        <v>0</v>
      </c>
      <c r="E400">
        <v>0</v>
      </c>
      <c r="F400">
        <v>0</v>
      </c>
      <c r="G400">
        <v>1.2312600000000001E-3</v>
      </c>
      <c r="H400">
        <v>0.995116</v>
      </c>
      <c r="I400">
        <v>0</v>
      </c>
    </row>
    <row r="401" spans="1:9" x14ac:dyDescent="0.25">
      <c r="A401" t="s">
        <v>102</v>
      </c>
      <c r="B401">
        <v>220.02199999999999</v>
      </c>
      <c r="C401">
        <v>0</v>
      </c>
      <c r="D401">
        <v>0</v>
      </c>
      <c r="E401">
        <v>0</v>
      </c>
      <c r="F401">
        <v>0</v>
      </c>
      <c r="G401">
        <v>1.2536699999999999E-3</v>
      </c>
      <c r="H401">
        <v>0.995116</v>
      </c>
      <c r="I401">
        <v>0</v>
      </c>
    </row>
    <row r="402" spans="1:9" x14ac:dyDescent="0.25">
      <c r="A402" t="s">
        <v>102</v>
      </c>
      <c r="B402">
        <v>165.81100000000001</v>
      </c>
      <c r="C402">
        <v>0</v>
      </c>
      <c r="D402">
        <v>0</v>
      </c>
      <c r="E402">
        <v>0</v>
      </c>
      <c r="F402">
        <v>0</v>
      </c>
      <c r="G402">
        <v>1.2304499999999999E-3</v>
      </c>
      <c r="H402">
        <v>0.99511400000000005</v>
      </c>
      <c r="I402">
        <v>0</v>
      </c>
    </row>
    <row r="403" spans="1:9" x14ac:dyDescent="0.25">
      <c r="A403" t="s">
        <v>102</v>
      </c>
      <c r="B403">
        <v>200.697</v>
      </c>
      <c r="C403">
        <v>0</v>
      </c>
      <c r="D403">
        <v>0</v>
      </c>
      <c r="E403">
        <v>0</v>
      </c>
      <c r="F403">
        <v>0</v>
      </c>
      <c r="G403">
        <v>1.23036E-3</v>
      </c>
      <c r="H403">
        <v>0.995116</v>
      </c>
      <c r="I403">
        <v>0</v>
      </c>
    </row>
    <row r="404" spans="1:9" x14ac:dyDescent="0.25">
      <c r="A404" t="s">
        <v>102</v>
      </c>
      <c r="B404">
        <v>172.78299999999999</v>
      </c>
      <c r="C404">
        <v>0</v>
      </c>
      <c r="D404">
        <v>0</v>
      </c>
      <c r="E404">
        <v>0</v>
      </c>
      <c r="F404">
        <v>0</v>
      </c>
      <c r="G404">
        <v>1.2332300000000001E-3</v>
      </c>
      <c r="H404">
        <v>0.99511499999999997</v>
      </c>
      <c r="I404">
        <v>0</v>
      </c>
    </row>
    <row r="405" spans="1:9" x14ac:dyDescent="0.25">
      <c r="A405" t="s">
        <v>102</v>
      </c>
      <c r="B405">
        <v>172.55799999999999</v>
      </c>
      <c r="C405">
        <v>0</v>
      </c>
      <c r="D405">
        <v>0</v>
      </c>
      <c r="E405">
        <v>0</v>
      </c>
      <c r="F405">
        <v>0</v>
      </c>
      <c r="G405">
        <v>1.2316E-3</v>
      </c>
      <c r="H405">
        <v>0.99511499999999997</v>
      </c>
      <c r="I405">
        <v>0</v>
      </c>
    </row>
    <row r="406" spans="1:9" x14ac:dyDescent="0.25">
      <c r="A406" t="s">
        <v>102</v>
      </c>
      <c r="B406">
        <v>210.999</v>
      </c>
      <c r="C406">
        <v>0</v>
      </c>
      <c r="D406">
        <v>0</v>
      </c>
      <c r="E406">
        <v>0</v>
      </c>
      <c r="F406">
        <v>0</v>
      </c>
      <c r="G406">
        <v>1.4344900000000001E-3</v>
      </c>
      <c r="H406">
        <v>0.99511300000000003</v>
      </c>
      <c r="I406">
        <v>0</v>
      </c>
    </row>
    <row r="407" spans="1:9" x14ac:dyDescent="0.25">
      <c r="A407" t="s">
        <v>102</v>
      </c>
      <c r="B407">
        <v>183.47</v>
      </c>
      <c r="C407">
        <v>0</v>
      </c>
      <c r="D407">
        <v>0</v>
      </c>
      <c r="E407">
        <v>0</v>
      </c>
      <c r="F407">
        <v>0</v>
      </c>
      <c r="G407">
        <v>1.29317E-3</v>
      </c>
      <c r="H407">
        <v>0.995116</v>
      </c>
      <c r="I407">
        <v>0</v>
      </c>
    </row>
    <row r="408" spans="1:9" x14ac:dyDescent="0.25">
      <c r="A408" t="s">
        <v>102</v>
      </c>
      <c r="B408">
        <v>163.86</v>
      </c>
      <c r="C408">
        <v>0</v>
      </c>
      <c r="D408">
        <v>0</v>
      </c>
      <c r="E408">
        <v>0</v>
      </c>
      <c r="F408">
        <v>0</v>
      </c>
      <c r="G408">
        <v>1.26111E-3</v>
      </c>
      <c r="H408">
        <v>0.99511400000000005</v>
      </c>
      <c r="I408">
        <v>0</v>
      </c>
    </row>
    <row r="409" spans="1:9" x14ac:dyDescent="0.25">
      <c r="A409" t="s">
        <v>102</v>
      </c>
      <c r="B409">
        <v>167.44900000000001</v>
      </c>
      <c r="C409">
        <v>0</v>
      </c>
      <c r="D409">
        <v>0</v>
      </c>
      <c r="E409">
        <v>0</v>
      </c>
      <c r="F409">
        <v>0</v>
      </c>
      <c r="G409">
        <v>1.3820600000000001E-3</v>
      </c>
      <c r="H409">
        <v>0.995116</v>
      </c>
      <c r="I409">
        <v>0</v>
      </c>
    </row>
    <row r="410" spans="1:9" x14ac:dyDescent="0.25">
      <c r="A410" t="s">
        <v>102</v>
      </c>
      <c r="B410">
        <v>165.89</v>
      </c>
      <c r="C410">
        <v>0</v>
      </c>
      <c r="D410">
        <v>0</v>
      </c>
      <c r="E410">
        <v>0</v>
      </c>
      <c r="F410">
        <v>0</v>
      </c>
      <c r="G410">
        <v>1.28075E-3</v>
      </c>
      <c r="H410">
        <v>0.99511499999999997</v>
      </c>
      <c r="I410">
        <v>0</v>
      </c>
    </row>
    <row r="411" spans="1:9" x14ac:dyDescent="0.25">
      <c r="A411" t="s">
        <v>102</v>
      </c>
      <c r="B411">
        <v>167.98699999999999</v>
      </c>
      <c r="C411">
        <v>0</v>
      </c>
      <c r="D411">
        <v>0</v>
      </c>
      <c r="E411">
        <v>0</v>
      </c>
      <c r="F411">
        <v>0</v>
      </c>
      <c r="G411">
        <v>1.24368E-3</v>
      </c>
      <c r="H411">
        <v>0.99511099999999997</v>
      </c>
      <c r="I411">
        <v>0</v>
      </c>
    </row>
    <row r="412" spans="1:9" x14ac:dyDescent="0.25">
      <c r="A412" t="s">
        <v>102</v>
      </c>
      <c r="B412">
        <v>225.483</v>
      </c>
      <c r="C412">
        <v>0</v>
      </c>
      <c r="D412">
        <v>0</v>
      </c>
      <c r="E412">
        <v>0</v>
      </c>
      <c r="F412">
        <v>0</v>
      </c>
      <c r="G412">
        <v>1.27698E-3</v>
      </c>
      <c r="H412">
        <v>0.99511499999999997</v>
      </c>
      <c r="I412">
        <v>0</v>
      </c>
    </row>
    <row r="413" spans="1:9" x14ac:dyDescent="0.25">
      <c r="A413" t="s">
        <v>102</v>
      </c>
      <c r="B413">
        <v>173.583</v>
      </c>
      <c r="C413">
        <v>0</v>
      </c>
      <c r="D413">
        <v>0</v>
      </c>
      <c r="E413">
        <v>0</v>
      </c>
      <c r="F413">
        <v>0</v>
      </c>
      <c r="G413">
        <v>1.2362E-3</v>
      </c>
      <c r="H413">
        <v>0.99511499999999997</v>
      </c>
      <c r="I413">
        <v>0</v>
      </c>
    </row>
    <row r="414" spans="1:9" x14ac:dyDescent="0.25">
      <c r="A414" t="s">
        <v>102</v>
      </c>
      <c r="B414">
        <v>172.423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0.99511499999999997</v>
      </c>
      <c r="I414">
        <v>0</v>
      </c>
    </row>
    <row r="415" spans="1:9" x14ac:dyDescent="0.25">
      <c r="A415" t="s">
        <v>102</v>
      </c>
      <c r="B415">
        <v>172.68899999999999</v>
      </c>
      <c r="C415">
        <v>0</v>
      </c>
      <c r="D415">
        <v>0</v>
      </c>
      <c r="E415">
        <v>0</v>
      </c>
      <c r="F415">
        <v>0</v>
      </c>
      <c r="G415">
        <v>1.3027500000000001E-3</v>
      </c>
      <c r="H415">
        <v>0.995116</v>
      </c>
      <c r="I415">
        <v>0</v>
      </c>
    </row>
    <row r="416" spans="1:9" x14ac:dyDescent="0.25">
      <c r="A416" t="s">
        <v>102</v>
      </c>
      <c r="B416">
        <v>172.72499999999999</v>
      </c>
      <c r="C416">
        <v>0</v>
      </c>
      <c r="D416">
        <v>0</v>
      </c>
      <c r="E416">
        <v>0</v>
      </c>
      <c r="F416">
        <v>0</v>
      </c>
      <c r="G416">
        <v>1.3171599999999999E-3</v>
      </c>
      <c r="H416">
        <v>0.995116</v>
      </c>
      <c r="I416">
        <v>0</v>
      </c>
    </row>
    <row r="417" spans="1:9" x14ac:dyDescent="0.25">
      <c r="A417" t="s">
        <v>102</v>
      </c>
      <c r="B417">
        <v>172.78100000000001</v>
      </c>
      <c r="C417">
        <v>0</v>
      </c>
      <c r="D417">
        <v>0</v>
      </c>
      <c r="E417">
        <v>0</v>
      </c>
      <c r="F417">
        <v>0</v>
      </c>
      <c r="G417">
        <v>1.2325599999999999E-3</v>
      </c>
      <c r="H417">
        <v>0.995116</v>
      </c>
      <c r="I417">
        <v>0</v>
      </c>
    </row>
    <row r="418" spans="1:9" x14ac:dyDescent="0.25">
      <c r="A418" t="s">
        <v>102</v>
      </c>
      <c r="B418">
        <v>172.63</v>
      </c>
      <c r="C418">
        <v>0</v>
      </c>
      <c r="D418">
        <v>0</v>
      </c>
      <c r="E418">
        <v>0</v>
      </c>
      <c r="F418">
        <v>0</v>
      </c>
      <c r="G418">
        <v>1.23032E-3</v>
      </c>
      <c r="H418">
        <v>0.995116</v>
      </c>
      <c r="I418">
        <v>0</v>
      </c>
    </row>
    <row r="419" spans="1:9" x14ac:dyDescent="0.25">
      <c r="A419" t="s">
        <v>102</v>
      </c>
      <c r="B419">
        <v>221.28</v>
      </c>
      <c r="C419">
        <v>0</v>
      </c>
      <c r="D419">
        <v>0</v>
      </c>
      <c r="E419">
        <v>0</v>
      </c>
      <c r="F419">
        <v>0</v>
      </c>
      <c r="G419">
        <v>1.2611E-3</v>
      </c>
      <c r="H419">
        <v>0.99511499999999997</v>
      </c>
      <c r="I419">
        <v>0</v>
      </c>
    </row>
    <row r="420" spans="1:9" x14ac:dyDescent="0.25">
      <c r="A420" t="s">
        <v>102</v>
      </c>
      <c r="B420">
        <v>168.83</v>
      </c>
      <c r="C420">
        <v>0</v>
      </c>
      <c r="D420">
        <v>0</v>
      </c>
      <c r="E420">
        <v>0</v>
      </c>
      <c r="F420">
        <v>0</v>
      </c>
      <c r="G420">
        <v>1.2397899999999999E-3</v>
      </c>
      <c r="H420">
        <v>0.995116</v>
      </c>
      <c r="I420">
        <v>0</v>
      </c>
    </row>
    <row r="421" spans="1:9" x14ac:dyDescent="0.25">
      <c r="A421" t="s">
        <v>102</v>
      </c>
      <c r="B421">
        <v>166.59899999999999</v>
      </c>
      <c r="C421">
        <v>0</v>
      </c>
      <c r="D421">
        <v>0</v>
      </c>
      <c r="E421">
        <v>0</v>
      </c>
      <c r="F421">
        <v>0</v>
      </c>
      <c r="G421">
        <v>1.2354200000000001E-3</v>
      </c>
      <c r="H421">
        <v>0.995116</v>
      </c>
      <c r="I421">
        <v>0</v>
      </c>
    </row>
    <row r="422" spans="1:9" x14ac:dyDescent="0.25">
      <c r="A422" t="s">
        <v>102</v>
      </c>
      <c r="B422">
        <v>165.589</v>
      </c>
      <c r="C422">
        <v>0</v>
      </c>
      <c r="D422">
        <v>0</v>
      </c>
      <c r="E422">
        <v>0</v>
      </c>
      <c r="F422">
        <v>0</v>
      </c>
      <c r="G422">
        <v>1.2711700000000001E-3</v>
      </c>
      <c r="H422">
        <v>0.995116</v>
      </c>
      <c r="I422">
        <v>0</v>
      </c>
    </row>
    <row r="423" spans="1:9" x14ac:dyDescent="0.25">
      <c r="A423" t="s">
        <v>102</v>
      </c>
      <c r="B423">
        <v>166.536</v>
      </c>
      <c r="C423">
        <v>0</v>
      </c>
      <c r="D423">
        <v>0</v>
      </c>
      <c r="E423">
        <v>0</v>
      </c>
      <c r="F423">
        <v>0</v>
      </c>
      <c r="G423">
        <v>1.23752E-3</v>
      </c>
      <c r="H423">
        <v>0.99511499999999997</v>
      </c>
      <c r="I423">
        <v>0</v>
      </c>
    </row>
    <row r="424" spans="1:9" x14ac:dyDescent="0.25">
      <c r="A424" t="s">
        <v>102</v>
      </c>
      <c r="B424">
        <v>165.887</v>
      </c>
      <c r="C424">
        <v>0</v>
      </c>
      <c r="D424">
        <v>0</v>
      </c>
      <c r="E424">
        <v>0</v>
      </c>
      <c r="F424">
        <v>0</v>
      </c>
      <c r="G424">
        <v>1.23106E-3</v>
      </c>
      <c r="H424">
        <v>0.995116</v>
      </c>
      <c r="I424">
        <v>0</v>
      </c>
    </row>
    <row r="425" spans="1:9" x14ac:dyDescent="0.25">
      <c r="A425" t="s">
        <v>102</v>
      </c>
      <c r="B425">
        <v>166.601</v>
      </c>
      <c r="C425">
        <v>0</v>
      </c>
      <c r="D425">
        <v>0</v>
      </c>
      <c r="E425">
        <v>0</v>
      </c>
      <c r="F425">
        <v>0</v>
      </c>
      <c r="G425">
        <v>1.2301600000000001E-3</v>
      </c>
      <c r="H425">
        <v>0.99511499999999997</v>
      </c>
      <c r="I425">
        <v>0</v>
      </c>
    </row>
    <row r="426" spans="1:9" x14ac:dyDescent="0.25">
      <c r="A426" t="s">
        <v>102</v>
      </c>
      <c r="B426">
        <v>165.69800000000001</v>
      </c>
      <c r="C426">
        <v>0</v>
      </c>
      <c r="D426">
        <v>0</v>
      </c>
      <c r="E426">
        <v>0</v>
      </c>
      <c r="F426">
        <v>0</v>
      </c>
      <c r="G426">
        <v>1.23211E-3</v>
      </c>
      <c r="H426">
        <v>0.995116</v>
      </c>
      <c r="I426">
        <v>0</v>
      </c>
    </row>
    <row r="427" spans="1:9" x14ac:dyDescent="0.25">
      <c r="A427" t="s">
        <v>102</v>
      </c>
      <c r="B427">
        <v>166.72</v>
      </c>
      <c r="C427">
        <v>0</v>
      </c>
      <c r="D427">
        <v>0</v>
      </c>
      <c r="E427">
        <v>0</v>
      </c>
      <c r="F427">
        <v>0</v>
      </c>
      <c r="G427">
        <v>1.2448299999999999E-3</v>
      </c>
      <c r="H427">
        <v>0.995116</v>
      </c>
      <c r="I427">
        <v>0</v>
      </c>
    </row>
    <row r="428" spans="1:9" x14ac:dyDescent="0.25">
      <c r="A428" t="s">
        <v>102</v>
      </c>
      <c r="B428">
        <v>216.36799999999999</v>
      </c>
      <c r="C428">
        <v>0</v>
      </c>
      <c r="D428">
        <v>0</v>
      </c>
      <c r="E428">
        <v>0</v>
      </c>
      <c r="F428">
        <v>0</v>
      </c>
      <c r="G428">
        <v>1.2333699999999999E-3</v>
      </c>
      <c r="H428">
        <v>0.99511499999999997</v>
      </c>
      <c r="I428">
        <v>0</v>
      </c>
    </row>
    <row r="429" spans="1:9" x14ac:dyDescent="0.25">
      <c r="A429" t="s">
        <v>102</v>
      </c>
      <c r="B429">
        <v>181.19200000000001</v>
      </c>
      <c r="C429">
        <v>0</v>
      </c>
      <c r="D429">
        <v>0</v>
      </c>
      <c r="E429">
        <v>0</v>
      </c>
      <c r="F429">
        <v>0</v>
      </c>
      <c r="G429">
        <v>1.23028E-3</v>
      </c>
      <c r="H429">
        <v>0.99511499999999997</v>
      </c>
      <c r="I429">
        <v>0</v>
      </c>
    </row>
    <row r="430" spans="1:9" x14ac:dyDescent="0.25">
      <c r="A430" t="s">
        <v>102</v>
      </c>
      <c r="B430">
        <v>217.92400000000001</v>
      </c>
      <c r="C430">
        <v>0</v>
      </c>
      <c r="D430">
        <v>0</v>
      </c>
      <c r="E430">
        <v>0</v>
      </c>
      <c r="F430">
        <v>0</v>
      </c>
      <c r="G430">
        <v>1.2323600000000001E-3</v>
      </c>
      <c r="H430">
        <v>0.995116</v>
      </c>
      <c r="I430">
        <v>0</v>
      </c>
    </row>
    <row r="431" spans="1:9" x14ac:dyDescent="0.25">
      <c r="A431" t="s">
        <v>102</v>
      </c>
      <c r="B431">
        <v>224.87299999999999</v>
      </c>
      <c r="C431">
        <v>0</v>
      </c>
      <c r="D431">
        <v>0</v>
      </c>
      <c r="E431">
        <v>0</v>
      </c>
      <c r="F431">
        <v>0</v>
      </c>
      <c r="G431">
        <v>1.2309E-3</v>
      </c>
      <c r="H431">
        <v>0.995116</v>
      </c>
      <c r="I431">
        <v>0</v>
      </c>
    </row>
    <row r="432" spans="1:9" x14ac:dyDescent="0.25">
      <c r="A432" t="s">
        <v>102</v>
      </c>
      <c r="B432">
        <v>173.548</v>
      </c>
      <c r="C432">
        <v>0</v>
      </c>
      <c r="D432">
        <v>0</v>
      </c>
      <c r="E432">
        <v>0</v>
      </c>
      <c r="F432">
        <v>0</v>
      </c>
      <c r="G432">
        <v>1.23124E-3</v>
      </c>
      <c r="H432">
        <v>0.995116</v>
      </c>
      <c r="I432">
        <v>0</v>
      </c>
    </row>
    <row r="433" spans="1:25" x14ac:dyDescent="0.25">
      <c r="A433" t="s">
        <v>102</v>
      </c>
      <c r="B433">
        <v>180.40199999999999</v>
      </c>
      <c r="C433">
        <v>0</v>
      </c>
      <c r="D433">
        <v>0</v>
      </c>
      <c r="E433">
        <v>0</v>
      </c>
      <c r="F433">
        <v>0</v>
      </c>
      <c r="G433">
        <v>1.2494699999999999E-3</v>
      </c>
      <c r="H433">
        <v>0.99511400000000005</v>
      </c>
      <c r="I433">
        <v>0</v>
      </c>
    </row>
    <row r="434" spans="1:25" x14ac:dyDescent="0.25">
      <c r="A434" t="s">
        <v>102</v>
      </c>
      <c r="B434">
        <v>210.16</v>
      </c>
      <c r="C434">
        <v>0</v>
      </c>
      <c r="D434">
        <v>0</v>
      </c>
      <c r="E434">
        <v>0</v>
      </c>
      <c r="F434">
        <v>0</v>
      </c>
      <c r="G434">
        <v>1.2323900000000001E-3</v>
      </c>
      <c r="H434">
        <v>0.995116</v>
      </c>
      <c r="I434">
        <v>0</v>
      </c>
    </row>
    <row r="435" spans="1:25" x14ac:dyDescent="0.25">
      <c r="A435" t="s">
        <v>102</v>
      </c>
      <c r="B435">
        <v>216.46100000000001</v>
      </c>
      <c r="C435">
        <v>0</v>
      </c>
      <c r="D435">
        <v>0</v>
      </c>
      <c r="E435">
        <v>0</v>
      </c>
      <c r="F435">
        <v>0</v>
      </c>
      <c r="G435">
        <v>1.2350200000000001E-3</v>
      </c>
      <c r="H435">
        <v>0.995116</v>
      </c>
      <c r="I435">
        <v>0</v>
      </c>
    </row>
    <row r="436" spans="1:25" x14ac:dyDescent="0.25">
      <c r="A436" t="s">
        <v>102</v>
      </c>
      <c r="B436">
        <v>181.34899999999999</v>
      </c>
      <c r="C436">
        <v>0</v>
      </c>
      <c r="D436">
        <v>0</v>
      </c>
      <c r="E436">
        <v>0</v>
      </c>
      <c r="F436">
        <v>0</v>
      </c>
      <c r="G436">
        <v>1.2309E-3</v>
      </c>
      <c r="H436">
        <v>0.995116</v>
      </c>
      <c r="I436">
        <v>0</v>
      </c>
    </row>
    <row r="437" spans="1:25" x14ac:dyDescent="0.25">
      <c r="A437" t="s">
        <v>102</v>
      </c>
      <c r="B437">
        <v>987.05499999999995</v>
      </c>
      <c r="C437">
        <v>0</v>
      </c>
      <c r="D437">
        <v>0</v>
      </c>
      <c r="E437">
        <v>0</v>
      </c>
      <c r="F437">
        <v>0</v>
      </c>
      <c r="G437">
        <v>1.2853000000000001E-3</v>
      </c>
      <c r="H437">
        <v>0.99511000000000005</v>
      </c>
      <c r="I437">
        <v>0</v>
      </c>
    </row>
    <row r="438" spans="1:25" x14ac:dyDescent="0.25">
      <c r="A438" t="s">
        <v>102</v>
      </c>
      <c r="B438">
        <v>195.31700000000001</v>
      </c>
      <c r="C438">
        <v>0</v>
      </c>
      <c r="D438">
        <v>0</v>
      </c>
      <c r="E438">
        <v>0</v>
      </c>
      <c r="F438">
        <v>0</v>
      </c>
      <c r="G438">
        <v>1.2308600000000001E-3</v>
      </c>
      <c r="H438">
        <v>0.99511499999999997</v>
      </c>
      <c r="I438">
        <v>0</v>
      </c>
    </row>
    <row r="439" spans="1:25" x14ac:dyDescent="0.25">
      <c r="A439" t="s">
        <v>102</v>
      </c>
      <c r="B439">
        <v>168.70699999999999</v>
      </c>
      <c r="C439">
        <v>0</v>
      </c>
      <c r="D439">
        <v>0</v>
      </c>
      <c r="E439">
        <v>0</v>
      </c>
      <c r="F439">
        <v>0</v>
      </c>
      <c r="G439">
        <v>1.243E-3</v>
      </c>
      <c r="H439">
        <v>0.995116</v>
      </c>
      <c r="I439">
        <v>0</v>
      </c>
    </row>
    <row r="440" spans="1:25" x14ac:dyDescent="0.25">
      <c r="A440" t="s">
        <v>102</v>
      </c>
      <c r="B440">
        <v>167.62299999999999</v>
      </c>
      <c r="C440">
        <v>0</v>
      </c>
      <c r="D440">
        <v>0</v>
      </c>
      <c r="E440">
        <v>0</v>
      </c>
      <c r="F440">
        <v>0</v>
      </c>
      <c r="G440">
        <v>1.23526E-3</v>
      </c>
      <c r="H440">
        <v>0.995116</v>
      </c>
      <c r="I440">
        <v>0</v>
      </c>
    </row>
    <row r="441" spans="1:25" x14ac:dyDescent="0.25">
      <c r="A441" t="s">
        <v>102</v>
      </c>
      <c r="B441">
        <v>411.25200000000001</v>
      </c>
      <c r="C441">
        <v>0</v>
      </c>
      <c r="D441">
        <v>0</v>
      </c>
      <c r="E441">
        <v>0</v>
      </c>
      <c r="F441">
        <v>0</v>
      </c>
      <c r="G441">
        <v>1.4676299999999999E-3</v>
      </c>
      <c r="H441">
        <v>0.995116</v>
      </c>
      <c r="I441">
        <v>0</v>
      </c>
    </row>
    <row r="442" spans="1:25" x14ac:dyDescent="0.25">
      <c r="A442" t="s">
        <v>102</v>
      </c>
      <c r="B442">
        <v>179.267</v>
      </c>
      <c r="C442">
        <v>0</v>
      </c>
      <c r="D442">
        <v>0</v>
      </c>
      <c r="E442">
        <v>0</v>
      </c>
      <c r="F442">
        <v>0</v>
      </c>
      <c r="G442">
        <v>1.2560399999999999E-3</v>
      </c>
      <c r="H442">
        <v>0.995116</v>
      </c>
      <c r="I442">
        <v>0</v>
      </c>
    </row>
    <row r="443" spans="1:25" x14ac:dyDescent="0.25">
      <c r="A443" t="s">
        <v>102</v>
      </c>
      <c r="B443">
        <v>194.91499999999999</v>
      </c>
      <c r="C443">
        <v>0</v>
      </c>
      <c r="D443">
        <v>0</v>
      </c>
      <c r="E443">
        <v>0</v>
      </c>
      <c r="F443">
        <v>0</v>
      </c>
      <c r="G443">
        <v>1.2307799999999999E-3</v>
      </c>
      <c r="H443">
        <v>0.995116</v>
      </c>
      <c r="I443">
        <v>0</v>
      </c>
    </row>
    <row r="444" spans="1:25" x14ac:dyDescent="0.25">
      <c r="A444" t="s">
        <v>102</v>
      </c>
      <c r="B444">
        <v>172.488</v>
      </c>
      <c r="C444">
        <v>0</v>
      </c>
      <c r="D444">
        <v>0</v>
      </c>
      <c r="E444">
        <v>0</v>
      </c>
      <c r="F444">
        <v>0</v>
      </c>
      <c r="G444">
        <v>1.2350200000000001E-3</v>
      </c>
      <c r="H444">
        <v>0.995116</v>
      </c>
      <c r="I444">
        <v>0</v>
      </c>
    </row>
    <row r="445" spans="1:25" x14ac:dyDescent="0.25">
      <c r="A445" t="s">
        <v>102</v>
      </c>
      <c r="B445">
        <v>173.10300000000001</v>
      </c>
      <c r="C445">
        <v>0</v>
      </c>
      <c r="D445">
        <v>0</v>
      </c>
      <c r="E445">
        <v>0</v>
      </c>
      <c r="F445">
        <v>0</v>
      </c>
      <c r="G445">
        <v>1.2300799999999999E-3</v>
      </c>
      <c r="H445">
        <v>0.99511499999999997</v>
      </c>
      <c r="I445">
        <v>0</v>
      </c>
    </row>
    <row r="446" spans="1:25" x14ac:dyDescent="0.25">
      <c r="A446" t="s">
        <v>102</v>
      </c>
      <c r="B446">
        <v>172.041</v>
      </c>
      <c r="C446">
        <v>0</v>
      </c>
      <c r="D446">
        <v>0</v>
      </c>
      <c r="E446">
        <v>0</v>
      </c>
      <c r="F446">
        <v>0</v>
      </c>
      <c r="G446">
        <v>1.23011E-3</v>
      </c>
      <c r="H446">
        <v>0.995116</v>
      </c>
      <c r="I446">
        <v>0</v>
      </c>
    </row>
    <row r="447" spans="1:25" x14ac:dyDescent="0.25">
      <c r="A447" t="s">
        <v>102</v>
      </c>
      <c r="B447">
        <v>171.93199999999999</v>
      </c>
      <c r="C447">
        <v>0</v>
      </c>
      <c r="D447">
        <v>0</v>
      </c>
      <c r="E447">
        <v>0</v>
      </c>
      <c r="F447">
        <v>0</v>
      </c>
      <c r="G447">
        <v>1.23296E-3</v>
      </c>
      <c r="H447">
        <v>0.99511300000000003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213.87700000000001</v>
      </c>
      <c r="C448">
        <v>0</v>
      </c>
      <c r="D448">
        <v>0</v>
      </c>
      <c r="E448">
        <v>0</v>
      </c>
      <c r="F448">
        <v>0</v>
      </c>
      <c r="G448">
        <v>1.23033E-3</v>
      </c>
      <c r="H448">
        <v>0.995116</v>
      </c>
      <c r="I448">
        <v>0</v>
      </c>
      <c r="R448">
        <f>AVERAGE(B399:B448)</f>
        <v>203.25175999999999</v>
      </c>
      <c r="S448">
        <f>AVERAGE(C399:C448)</f>
        <v>0</v>
      </c>
      <c r="U448">
        <f>_xlfn.VAR.P(B399:B448)</f>
        <v>13933.6115035824</v>
      </c>
      <c r="V448">
        <f>_xlfn.VAR.P(C399:C448)</f>
        <v>0</v>
      </c>
      <c r="X448">
        <f>1.96*SQRT(U448)/50</f>
        <v>4.6271962116237146</v>
      </c>
      <c r="Y448">
        <f>1.96*SQRT(V448)/50</f>
        <v>0</v>
      </c>
    </row>
    <row r="449" spans="1:9" x14ac:dyDescent="0.25">
      <c r="A449" t="s">
        <v>102</v>
      </c>
      <c r="B449">
        <v>10165.290645999999</v>
      </c>
      <c r="C449" t="s">
        <v>36</v>
      </c>
    </row>
    <row r="450" spans="1:9" x14ac:dyDescent="0.25">
      <c r="A450" t="s">
        <v>103</v>
      </c>
      <c r="B450">
        <v>195.72900000000001</v>
      </c>
      <c r="C450">
        <v>194.114</v>
      </c>
      <c r="D450">
        <v>175.06399999999999</v>
      </c>
      <c r="E450">
        <v>153.12200000000001</v>
      </c>
      <c r="F450">
        <v>48.8733</v>
      </c>
      <c r="G450">
        <v>1.25132E-3</v>
      </c>
      <c r="H450">
        <v>0.99511499999999997</v>
      </c>
      <c r="I450">
        <v>0</v>
      </c>
    </row>
    <row r="451" spans="1:9" x14ac:dyDescent="0.25">
      <c r="A451" t="s">
        <v>103</v>
      </c>
      <c r="B451">
        <v>179.93600000000001</v>
      </c>
      <c r="C451">
        <v>178.93899999999999</v>
      </c>
      <c r="D451">
        <v>161.166</v>
      </c>
      <c r="E451">
        <v>143.602</v>
      </c>
      <c r="F451">
        <v>39.7346</v>
      </c>
      <c r="G451">
        <v>1.2369E-3</v>
      </c>
      <c r="H451">
        <v>0.995116</v>
      </c>
      <c r="I451">
        <v>0</v>
      </c>
    </row>
    <row r="452" spans="1:9" x14ac:dyDescent="0.25">
      <c r="A452" t="s">
        <v>103</v>
      </c>
      <c r="B452">
        <v>180.119</v>
      </c>
      <c r="C452">
        <v>179.15299999999999</v>
      </c>
      <c r="D452">
        <v>161.34</v>
      </c>
      <c r="E452">
        <v>143.691</v>
      </c>
      <c r="F452">
        <v>39.839199999999998</v>
      </c>
      <c r="G452">
        <v>1.2313300000000001E-3</v>
      </c>
      <c r="H452">
        <v>0.995116</v>
      </c>
      <c r="I452">
        <v>0</v>
      </c>
    </row>
    <row r="453" spans="1:9" x14ac:dyDescent="0.25">
      <c r="A453" t="s">
        <v>103</v>
      </c>
      <c r="B453">
        <v>181.78899999999999</v>
      </c>
      <c r="C453">
        <v>180.83099999999999</v>
      </c>
      <c r="D453">
        <v>162.786</v>
      </c>
      <c r="E453">
        <v>144.79499999999999</v>
      </c>
      <c r="F453">
        <v>40.6492</v>
      </c>
      <c r="G453">
        <v>1.3354300000000001E-3</v>
      </c>
      <c r="H453">
        <v>0.995116</v>
      </c>
      <c r="I453">
        <v>0</v>
      </c>
    </row>
    <row r="454" spans="1:9" x14ac:dyDescent="0.25">
      <c r="A454" t="s">
        <v>103</v>
      </c>
      <c r="B454">
        <v>183.773</v>
      </c>
      <c r="C454">
        <v>182.81100000000001</v>
      </c>
      <c r="D454">
        <v>164.45699999999999</v>
      </c>
      <c r="E454">
        <v>145.98500000000001</v>
      </c>
      <c r="F454">
        <v>41.516300000000001</v>
      </c>
      <c r="G454">
        <v>1.2428000000000001E-3</v>
      </c>
      <c r="H454">
        <v>0.995116</v>
      </c>
      <c r="I454">
        <v>0</v>
      </c>
    </row>
    <row r="455" spans="1:9" x14ac:dyDescent="0.25">
      <c r="A455" t="s">
        <v>103</v>
      </c>
      <c r="B455">
        <v>184.15199999999999</v>
      </c>
      <c r="C455">
        <v>183.04300000000001</v>
      </c>
      <c r="D455">
        <v>164.566</v>
      </c>
      <c r="E455">
        <v>146.08799999999999</v>
      </c>
      <c r="F455">
        <v>41.5672</v>
      </c>
      <c r="G455">
        <v>1.2329699999999999E-3</v>
      </c>
      <c r="H455">
        <v>0.995116</v>
      </c>
      <c r="I455">
        <v>0</v>
      </c>
    </row>
    <row r="456" spans="1:9" x14ac:dyDescent="0.25">
      <c r="A456" t="s">
        <v>103</v>
      </c>
      <c r="B456">
        <v>189.393</v>
      </c>
      <c r="C456">
        <v>188.298</v>
      </c>
      <c r="D456">
        <v>168.11799999999999</v>
      </c>
      <c r="E456">
        <v>149.61000000000001</v>
      </c>
      <c r="F456">
        <v>42.720300000000002</v>
      </c>
      <c r="G456">
        <v>1.23015E-3</v>
      </c>
      <c r="H456">
        <v>0.995116</v>
      </c>
      <c r="I456">
        <v>0</v>
      </c>
    </row>
    <row r="457" spans="1:9" x14ac:dyDescent="0.25">
      <c r="A457" t="s">
        <v>103</v>
      </c>
      <c r="B457">
        <v>189.19399999999999</v>
      </c>
      <c r="C457">
        <v>188.17400000000001</v>
      </c>
      <c r="D457">
        <v>168.04599999999999</v>
      </c>
      <c r="E457">
        <v>149.483</v>
      </c>
      <c r="F457">
        <v>42.689500000000002</v>
      </c>
      <c r="G457">
        <v>1.26187E-3</v>
      </c>
      <c r="H457">
        <v>0.99511499999999997</v>
      </c>
      <c r="I457">
        <v>0</v>
      </c>
    </row>
    <row r="458" spans="1:9" x14ac:dyDescent="0.25">
      <c r="A458" t="s">
        <v>103</v>
      </c>
      <c r="B458">
        <v>189.24</v>
      </c>
      <c r="C458">
        <v>188.22499999999999</v>
      </c>
      <c r="D458">
        <v>168.08099999999999</v>
      </c>
      <c r="E458">
        <v>149.55099999999999</v>
      </c>
      <c r="F458">
        <v>42.742100000000001</v>
      </c>
      <c r="G458">
        <v>1.2842000000000001E-3</v>
      </c>
      <c r="H458">
        <v>0.995116</v>
      </c>
      <c r="I458">
        <v>0</v>
      </c>
    </row>
    <row r="459" spans="1:9" x14ac:dyDescent="0.25">
      <c r="A459" t="s">
        <v>103</v>
      </c>
      <c r="B459">
        <v>189.20599999999999</v>
      </c>
      <c r="C459">
        <v>188.196</v>
      </c>
      <c r="D459">
        <v>168.03200000000001</v>
      </c>
      <c r="E459">
        <v>149.51900000000001</v>
      </c>
      <c r="F459">
        <v>42.648899999999998</v>
      </c>
      <c r="G459">
        <v>1.2303500000000001E-3</v>
      </c>
      <c r="H459">
        <v>0.995116</v>
      </c>
      <c r="I459">
        <v>0</v>
      </c>
    </row>
    <row r="460" spans="1:9" x14ac:dyDescent="0.25">
      <c r="A460" t="s">
        <v>103</v>
      </c>
      <c r="B460">
        <v>189.435</v>
      </c>
      <c r="C460">
        <v>188.40799999999999</v>
      </c>
      <c r="D460">
        <v>168.208</v>
      </c>
      <c r="E460">
        <v>149.63999999999999</v>
      </c>
      <c r="F460">
        <v>42.741799999999998</v>
      </c>
      <c r="G460">
        <v>1.2312600000000001E-3</v>
      </c>
      <c r="H460">
        <v>0.995116</v>
      </c>
      <c r="I460">
        <v>0</v>
      </c>
    </row>
    <row r="461" spans="1:9" x14ac:dyDescent="0.25">
      <c r="A461" t="s">
        <v>103</v>
      </c>
      <c r="B461">
        <v>189.36699999999999</v>
      </c>
      <c r="C461">
        <v>188.33500000000001</v>
      </c>
      <c r="D461">
        <v>168.18799999999999</v>
      </c>
      <c r="E461">
        <v>149.63399999999999</v>
      </c>
      <c r="F461">
        <v>42.742600000000003</v>
      </c>
      <c r="G461">
        <v>1.23043E-3</v>
      </c>
      <c r="H461">
        <v>0.995116</v>
      </c>
      <c r="I461">
        <v>0</v>
      </c>
    </row>
    <row r="462" spans="1:9" x14ac:dyDescent="0.25">
      <c r="A462" t="s">
        <v>103</v>
      </c>
      <c r="B462">
        <v>189.16900000000001</v>
      </c>
      <c r="C462">
        <v>188.15799999999999</v>
      </c>
      <c r="D462">
        <v>168.01499999999999</v>
      </c>
      <c r="E462">
        <v>149.501</v>
      </c>
      <c r="F462">
        <v>42.729900000000001</v>
      </c>
      <c r="G462">
        <v>1.25052E-3</v>
      </c>
      <c r="H462">
        <v>0.99511499999999997</v>
      </c>
      <c r="I462">
        <v>0</v>
      </c>
    </row>
    <row r="463" spans="1:9" x14ac:dyDescent="0.25">
      <c r="A463" t="s">
        <v>103</v>
      </c>
      <c r="B463">
        <v>221.14</v>
      </c>
      <c r="C463">
        <v>219.96299999999999</v>
      </c>
      <c r="D463">
        <v>198.089</v>
      </c>
      <c r="E463">
        <v>170.69200000000001</v>
      </c>
      <c r="F463">
        <v>61.181399999999996</v>
      </c>
      <c r="G463">
        <v>1.24563E-3</v>
      </c>
      <c r="H463">
        <v>0.995116</v>
      </c>
      <c r="I463">
        <v>0</v>
      </c>
    </row>
    <row r="464" spans="1:9" x14ac:dyDescent="0.25">
      <c r="A464" t="s">
        <v>103</v>
      </c>
      <c r="B464">
        <v>207.80500000000001</v>
      </c>
      <c r="C464">
        <v>205.988</v>
      </c>
      <c r="D464">
        <v>186.251</v>
      </c>
      <c r="E464">
        <v>161.38399999999999</v>
      </c>
      <c r="F464">
        <v>55.043100000000003</v>
      </c>
      <c r="G464">
        <v>1.2520999999999999E-3</v>
      </c>
      <c r="H464">
        <v>0.99511400000000005</v>
      </c>
      <c r="I464">
        <v>0</v>
      </c>
    </row>
    <row r="465" spans="1:9" x14ac:dyDescent="0.25">
      <c r="A465" t="s">
        <v>103</v>
      </c>
      <c r="B465">
        <v>184.03100000000001</v>
      </c>
      <c r="C465">
        <v>183.01499999999999</v>
      </c>
      <c r="D465">
        <v>164.61799999999999</v>
      </c>
      <c r="E465">
        <v>146.07900000000001</v>
      </c>
      <c r="F465">
        <v>41.5246</v>
      </c>
      <c r="G465">
        <v>1.2916900000000001E-3</v>
      </c>
      <c r="H465">
        <v>0.995116</v>
      </c>
      <c r="I465">
        <v>0</v>
      </c>
    </row>
    <row r="466" spans="1:9" x14ac:dyDescent="0.25">
      <c r="A466" t="s">
        <v>103</v>
      </c>
      <c r="B466">
        <v>184.17099999999999</v>
      </c>
      <c r="C466">
        <v>183.179</v>
      </c>
      <c r="D466">
        <v>164.80799999999999</v>
      </c>
      <c r="E466">
        <v>146.26300000000001</v>
      </c>
      <c r="F466">
        <v>41.715499999999999</v>
      </c>
      <c r="G466">
        <v>1.2800699999999999E-3</v>
      </c>
      <c r="H466">
        <v>0.99511400000000005</v>
      </c>
      <c r="I466">
        <v>0</v>
      </c>
    </row>
    <row r="467" spans="1:9" x14ac:dyDescent="0.25">
      <c r="A467" t="s">
        <v>103</v>
      </c>
      <c r="B467">
        <v>184.066</v>
      </c>
      <c r="C467">
        <v>183.08199999999999</v>
      </c>
      <c r="D467">
        <v>164.71700000000001</v>
      </c>
      <c r="E467">
        <v>146.184</v>
      </c>
      <c r="F467">
        <v>41.666899999999998</v>
      </c>
      <c r="G467">
        <v>1.23039E-3</v>
      </c>
      <c r="H467">
        <v>0.99511300000000003</v>
      </c>
      <c r="I467">
        <v>0</v>
      </c>
    </row>
    <row r="468" spans="1:9" x14ac:dyDescent="0.25">
      <c r="A468" t="s">
        <v>103</v>
      </c>
      <c r="B468">
        <v>185.09700000000001</v>
      </c>
      <c r="C468">
        <v>183.74199999999999</v>
      </c>
      <c r="D468">
        <v>165.422</v>
      </c>
      <c r="E468">
        <v>146.74299999999999</v>
      </c>
      <c r="F468">
        <v>42.088000000000001</v>
      </c>
      <c r="G468">
        <v>1.2968400000000001E-3</v>
      </c>
      <c r="H468">
        <v>0.995116</v>
      </c>
      <c r="I468">
        <v>0</v>
      </c>
    </row>
    <row r="469" spans="1:9" x14ac:dyDescent="0.25">
      <c r="A469" t="s">
        <v>103</v>
      </c>
      <c r="B469">
        <v>242.37700000000001</v>
      </c>
      <c r="C469">
        <v>239.41200000000001</v>
      </c>
      <c r="D469">
        <v>215.88499999999999</v>
      </c>
      <c r="E469">
        <v>183.66</v>
      </c>
      <c r="F469">
        <v>71.752700000000004</v>
      </c>
      <c r="G469">
        <v>1.26384E-3</v>
      </c>
      <c r="H469">
        <v>0.995116</v>
      </c>
      <c r="I469">
        <v>0</v>
      </c>
    </row>
    <row r="470" spans="1:9" x14ac:dyDescent="0.25">
      <c r="A470" t="s">
        <v>103</v>
      </c>
      <c r="B470">
        <v>235.41200000000001</v>
      </c>
      <c r="C470">
        <v>234.24199999999999</v>
      </c>
      <c r="D470">
        <v>211.97</v>
      </c>
      <c r="E470">
        <v>180.07900000000001</v>
      </c>
      <c r="F470">
        <v>70.063199999999995</v>
      </c>
      <c r="G470">
        <v>1.2431E-3</v>
      </c>
      <c r="H470">
        <v>0.99510299999999996</v>
      </c>
      <c r="I470">
        <v>0</v>
      </c>
    </row>
    <row r="471" spans="1:9" x14ac:dyDescent="0.25">
      <c r="A471" t="s">
        <v>103</v>
      </c>
      <c r="B471">
        <v>191.61600000000001</v>
      </c>
      <c r="C471">
        <v>190.27699999999999</v>
      </c>
      <c r="D471">
        <v>171.52699999999999</v>
      </c>
      <c r="E471">
        <v>150.92599999999999</v>
      </c>
      <c r="F471">
        <v>45.916899999999998</v>
      </c>
      <c r="G471">
        <v>1.2309199999999999E-3</v>
      </c>
      <c r="H471">
        <v>0.995116</v>
      </c>
      <c r="I471">
        <v>0</v>
      </c>
    </row>
    <row r="472" spans="1:9" x14ac:dyDescent="0.25">
      <c r="A472" t="s">
        <v>103</v>
      </c>
      <c r="B472">
        <v>184.02600000000001</v>
      </c>
      <c r="C472">
        <v>183.03100000000001</v>
      </c>
      <c r="D472">
        <v>164.67400000000001</v>
      </c>
      <c r="E472">
        <v>146.124</v>
      </c>
      <c r="F472">
        <v>41.569499999999998</v>
      </c>
      <c r="G472">
        <v>1.2300600000000001E-3</v>
      </c>
      <c r="H472">
        <v>0.99511499999999997</v>
      </c>
      <c r="I472">
        <v>0</v>
      </c>
    </row>
    <row r="473" spans="1:9" x14ac:dyDescent="0.25">
      <c r="A473" t="s">
        <v>103</v>
      </c>
      <c r="B473">
        <v>183.982</v>
      </c>
      <c r="C473">
        <v>183.00800000000001</v>
      </c>
      <c r="D473">
        <v>164.67599999999999</v>
      </c>
      <c r="E473">
        <v>146.155</v>
      </c>
      <c r="F473">
        <v>41.656300000000002</v>
      </c>
      <c r="G473">
        <v>1.2588300000000001E-3</v>
      </c>
      <c r="H473">
        <v>0.995116</v>
      </c>
      <c r="I473">
        <v>0</v>
      </c>
    </row>
    <row r="474" spans="1:9" x14ac:dyDescent="0.25">
      <c r="A474" t="s">
        <v>103</v>
      </c>
      <c r="B474">
        <v>184.06800000000001</v>
      </c>
      <c r="C474">
        <v>183.09800000000001</v>
      </c>
      <c r="D474">
        <v>164.715</v>
      </c>
      <c r="E474">
        <v>146.19900000000001</v>
      </c>
      <c r="F474">
        <v>41.662999999999997</v>
      </c>
      <c r="G474">
        <v>1.3220599999999999E-3</v>
      </c>
      <c r="H474">
        <v>0.99511099999999997</v>
      </c>
      <c r="I474">
        <v>0</v>
      </c>
    </row>
    <row r="475" spans="1:9" x14ac:dyDescent="0.25">
      <c r="A475" t="s">
        <v>103</v>
      </c>
      <c r="B475">
        <v>223.96600000000001</v>
      </c>
      <c r="C475">
        <v>222.81</v>
      </c>
      <c r="D475">
        <v>201.00899999999999</v>
      </c>
      <c r="E475">
        <v>172.54400000000001</v>
      </c>
      <c r="F475">
        <v>63.133800000000001</v>
      </c>
      <c r="G475">
        <v>1.23303E-3</v>
      </c>
      <c r="H475">
        <v>0.99511099999999997</v>
      </c>
      <c r="I475">
        <v>0</v>
      </c>
    </row>
    <row r="476" spans="1:9" x14ac:dyDescent="0.25">
      <c r="A476" t="s">
        <v>103</v>
      </c>
      <c r="B476">
        <v>207.21799999999999</v>
      </c>
      <c r="C476">
        <v>205.51900000000001</v>
      </c>
      <c r="D476">
        <v>184.39500000000001</v>
      </c>
      <c r="E476">
        <v>161.11199999999999</v>
      </c>
      <c r="F476">
        <v>52.682000000000002</v>
      </c>
      <c r="G476">
        <v>1.2359700000000001E-3</v>
      </c>
      <c r="H476">
        <v>0.995116</v>
      </c>
      <c r="I476">
        <v>0</v>
      </c>
    </row>
    <row r="477" spans="1:9" x14ac:dyDescent="0.25">
      <c r="A477" t="s">
        <v>103</v>
      </c>
      <c r="B477">
        <v>186.87700000000001</v>
      </c>
      <c r="C477">
        <v>185.756</v>
      </c>
      <c r="D477">
        <v>166.16499999999999</v>
      </c>
      <c r="E477">
        <v>148.499</v>
      </c>
      <c r="F477">
        <v>40.965400000000002</v>
      </c>
      <c r="G477">
        <v>1.23266E-3</v>
      </c>
      <c r="H477">
        <v>0.995116</v>
      </c>
      <c r="I477">
        <v>0</v>
      </c>
    </row>
    <row r="478" spans="1:9" x14ac:dyDescent="0.25">
      <c r="A478" t="s">
        <v>103</v>
      </c>
      <c r="B478">
        <v>239.029</v>
      </c>
      <c r="C478">
        <v>237.94499999999999</v>
      </c>
      <c r="D478">
        <v>215.85300000000001</v>
      </c>
      <c r="E478">
        <v>182.47</v>
      </c>
      <c r="F478">
        <v>72.743099999999998</v>
      </c>
      <c r="G478">
        <v>1.2472799999999999E-3</v>
      </c>
      <c r="H478">
        <v>0.99511499999999997</v>
      </c>
      <c r="I478">
        <v>0</v>
      </c>
    </row>
    <row r="479" spans="1:9" x14ac:dyDescent="0.25">
      <c r="A479" t="s">
        <v>103</v>
      </c>
      <c r="B479">
        <v>185.24</v>
      </c>
      <c r="C479">
        <v>184.108</v>
      </c>
      <c r="D479">
        <v>165.70599999999999</v>
      </c>
      <c r="E479">
        <v>146.78</v>
      </c>
      <c r="F479">
        <v>42.141800000000003</v>
      </c>
      <c r="G479">
        <v>1.2433399999999999E-3</v>
      </c>
      <c r="H479">
        <v>0.995116</v>
      </c>
      <c r="I479">
        <v>0</v>
      </c>
    </row>
    <row r="480" spans="1:9" x14ac:dyDescent="0.25">
      <c r="A480" t="s">
        <v>103</v>
      </c>
      <c r="B480">
        <v>183.90700000000001</v>
      </c>
      <c r="C480">
        <v>182.93299999999999</v>
      </c>
      <c r="D480">
        <v>164.578</v>
      </c>
      <c r="E480">
        <v>146.029</v>
      </c>
      <c r="F480">
        <v>41.464599999999997</v>
      </c>
      <c r="G480">
        <v>1.6540000000000001E-3</v>
      </c>
      <c r="H480">
        <v>0.995116</v>
      </c>
      <c r="I480">
        <v>0</v>
      </c>
    </row>
    <row r="481" spans="1:9" x14ac:dyDescent="0.25">
      <c r="A481" t="s">
        <v>103</v>
      </c>
      <c r="B481">
        <v>183.86199999999999</v>
      </c>
      <c r="C481">
        <v>182.89699999999999</v>
      </c>
      <c r="D481">
        <v>164.54599999999999</v>
      </c>
      <c r="E481">
        <v>145.97300000000001</v>
      </c>
      <c r="F481">
        <v>41.447600000000001</v>
      </c>
      <c r="G481">
        <v>1.23299E-3</v>
      </c>
      <c r="H481">
        <v>0.995116</v>
      </c>
      <c r="I481">
        <v>0</v>
      </c>
    </row>
    <row r="482" spans="1:9" x14ac:dyDescent="0.25">
      <c r="A482" t="s">
        <v>103</v>
      </c>
      <c r="B482">
        <v>183.98699999999999</v>
      </c>
      <c r="C482">
        <v>182.976</v>
      </c>
      <c r="D482">
        <v>164.62</v>
      </c>
      <c r="E482">
        <v>146.06</v>
      </c>
      <c r="F482">
        <v>41.508000000000003</v>
      </c>
      <c r="G482">
        <v>1.24501E-3</v>
      </c>
      <c r="H482">
        <v>0.995116</v>
      </c>
      <c r="I482">
        <v>0</v>
      </c>
    </row>
    <row r="483" spans="1:9" x14ac:dyDescent="0.25">
      <c r="A483" t="s">
        <v>103</v>
      </c>
      <c r="B483">
        <v>183.078</v>
      </c>
      <c r="C483">
        <v>182.1</v>
      </c>
      <c r="D483">
        <v>163.85599999999999</v>
      </c>
      <c r="E483">
        <v>145.578</v>
      </c>
      <c r="F483">
        <v>41.165999999999997</v>
      </c>
      <c r="G483">
        <v>1.2522099999999999E-3</v>
      </c>
      <c r="H483">
        <v>0.995116</v>
      </c>
      <c r="I483">
        <v>0</v>
      </c>
    </row>
    <row r="484" spans="1:9" x14ac:dyDescent="0.25">
      <c r="A484" t="s">
        <v>103</v>
      </c>
      <c r="B484">
        <v>180.77600000000001</v>
      </c>
      <c r="C484">
        <v>179.785</v>
      </c>
      <c r="D484">
        <v>161.923</v>
      </c>
      <c r="E484">
        <v>144.20500000000001</v>
      </c>
      <c r="F484">
        <v>40.1295</v>
      </c>
      <c r="G484">
        <v>1.2304799999999999E-3</v>
      </c>
      <c r="H484">
        <v>0.995116</v>
      </c>
      <c r="I484">
        <v>0</v>
      </c>
    </row>
    <row r="485" spans="1:9" x14ac:dyDescent="0.25">
      <c r="A485" t="s">
        <v>103</v>
      </c>
      <c r="B485">
        <v>1037.92</v>
      </c>
      <c r="C485">
        <v>184.023</v>
      </c>
      <c r="D485">
        <v>165.59100000000001</v>
      </c>
      <c r="E485">
        <v>146.82900000000001</v>
      </c>
      <c r="F485">
        <v>42.2117</v>
      </c>
      <c r="G485">
        <v>1.23346E-3</v>
      </c>
      <c r="H485">
        <v>0.995116</v>
      </c>
      <c r="I485">
        <v>0</v>
      </c>
    </row>
    <row r="486" spans="1:9" x14ac:dyDescent="0.25">
      <c r="A486" t="s">
        <v>103</v>
      </c>
      <c r="B486">
        <v>233.363</v>
      </c>
      <c r="C486">
        <v>230.47200000000001</v>
      </c>
      <c r="D486">
        <v>209.13800000000001</v>
      </c>
      <c r="E486">
        <v>177.715</v>
      </c>
      <c r="F486">
        <v>68.962699999999998</v>
      </c>
      <c r="G486">
        <v>1.23792E-3</v>
      </c>
      <c r="H486">
        <v>0.995116</v>
      </c>
      <c r="I486">
        <v>0</v>
      </c>
    </row>
    <row r="487" spans="1:9" x14ac:dyDescent="0.25">
      <c r="A487" t="s">
        <v>103</v>
      </c>
      <c r="B487">
        <v>215.84100000000001</v>
      </c>
      <c r="C487">
        <v>214.52199999999999</v>
      </c>
      <c r="D487">
        <v>193.624</v>
      </c>
      <c r="E487">
        <v>167.17099999999999</v>
      </c>
      <c r="F487">
        <v>58.934100000000001</v>
      </c>
      <c r="G487">
        <v>1.23084E-3</v>
      </c>
      <c r="H487">
        <v>0.995116</v>
      </c>
      <c r="I487">
        <v>0</v>
      </c>
    </row>
    <row r="488" spans="1:9" x14ac:dyDescent="0.25">
      <c r="A488" t="s">
        <v>103</v>
      </c>
      <c r="B488">
        <v>214.37200000000001</v>
      </c>
      <c r="C488">
        <v>212.47900000000001</v>
      </c>
      <c r="D488">
        <v>190.79900000000001</v>
      </c>
      <c r="E488">
        <v>165.697</v>
      </c>
      <c r="F488">
        <v>56.5961</v>
      </c>
      <c r="G488">
        <v>1.25822E-3</v>
      </c>
      <c r="H488">
        <v>0.995116</v>
      </c>
      <c r="I488">
        <v>0</v>
      </c>
    </row>
    <row r="489" spans="1:9" x14ac:dyDescent="0.25">
      <c r="A489" t="s">
        <v>103</v>
      </c>
      <c r="B489">
        <v>187.316</v>
      </c>
      <c r="C489">
        <v>186.22900000000001</v>
      </c>
      <c r="D489">
        <v>166.44</v>
      </c>
      <c r="E489">
        <v>148.465</v>
      </c>
      <c r="F489">
        <v>41.793500000000002</v>
      </c>
      <c r="G489">
        <v>1.2315900000000001E-3</v>
      </c>
      <c r="H489">
        <v>0.995116</v>
      </c>
      <c r="I489">
        <v>0</v>
      </c>
    </row>
    <row r="490" spans="1:9" x14ac:dyDescent="0.25">
      <c r="A490" t="s">
        <v>103</v>
      </c>
      <c r="B490">
        <v>445.43700000000001</v>
      </c>
      <c r="C490">
        <v>208.33</v>
      </c>
      <c r="D490">
        <v>187.07300000000001</v>
      </c>
      <c r="E490">
        <v>162.99700000000001</v>
      </c>
      <c r="F490">
        <v>54.506100000000004</v>
      </c>
      <c r="G490">
        <v>1.33603E-3</v>
      </c>
      <c r="H490">
        <v>0.995116</v>
      </c>
      <c r="I490">
        <v>0</v>
      </c>
    </row>
    <row r="491" spans="1:9" x14ac:dyDescent="0.25">
      <c r="A491" t="s">
        <v>103</v>
      </c>
      <c r="B491">
        <v>231.65700000000001</v>
      </c>
      <c r="C491">
        <v>230.4</v>
      </c>
      <c r="D491">
        <v>207.922</v>
      </c>
      <c r="E491">
        <v>177.607</v>
      </c>
      <c r="F491">
        <v>67.252700000000004</v>
      </c>
      <c r="G491">
        <v>1.4144400000000001E-3</v>
      </c>
      <c r="H491">
        <v>0.995116</v>
      </c>
      <c r="I491">
        <v>0</v>
      </c>
    </row>
    <row r="492" spans="1:9" x14ac:dyDescent="0.25">
      <c r="A492" t="s">
        <v>103</v>
      </c>
      <c r="B492">
        <v>202.69399999999999</v>
      </c>
      <c r="C492">
        <v>201.20699999999999</v>
      </c>
      <c r="D492">
        <v>180.20599999999999</v>
      </c>
      <c r="E492">
        <v>158.16</v>
      </c>
      <c r="F492">
        <v>50.235700000000001</v>
      </c>
      <c r="G492">
        <v>1.2369099999999999E-3</v>
      </c>
      <c r="H492">
        <v>0.99511499999999997</v>
      </c>
      <c r="I492">
        <v>0</v>
      </c>
    </row>
    <row r="493" spans="1:9" x14ac:dyDescent="0.25">
      <c r="A493" t="s">
        <v>103</v>
      </c>
      <c r="B493">
        <v>191.58600000000001</v>
      </c>
      <c r="C493">
        <v>190.54400000000001</v>
      </c>
      <c r="D493">
        <v>169.97300000000001</v>
      </c>
      <c r="E493">
        <v>150.899</v>
      </c>
      <c r="F493">
        <v>44.045099999999998</v>
      </c>
      <c r="G493">
        <v>1.23073E-3</v>
      </c>
      <c r="H493">
        <v>0.995116</v>
      </c>
      <c r="I493">
        <v>0</v>
      </c>
    </row>
    <row r="494" spans="1:9" x14ac:dyDescent="0.25">
      <c r="A494" t="s">
        <v>103</v>
      </c>
      <c r="B494">
        <v>191.613</v>
      </c>
      <c r="C494">
        <v>190.56800000000001</v>
      </c>
      <c r="D494">
        <v>170.03700000000001</v>
      </c>
      <c r="E494">
        <v>150.98599999999999</v>
      </c>
      <c r="F494">
        <v>44.021799999999999</v>
      </c>
      <c r="G494">
        <v>1.2319099999999999E-3</v>
      </c>
      <c r="H494">
        <v>0.99511499999999997</v>
      </c>
      <c r="I494">
        <v>0</v>
      </c>
    </row>
    <row r="495" spans="1:9" x14ac:dyDescent="0.25">
      <c r="A495" t="s">
        <v>103</v>
      </c>
      <c r="B495">
        <v>191.578</v>
      </c>
      <c r="C495">
        <v>190.547</v>
      </c>
      <c r="D495">
        <v>170.011</v>
      </c>
      <c r="E495">
        <v>150.91399999999999</v>
      </c>
      <c r="F495">
        <v>44.019199999999998</v>
      </c>
      <c r="G495">
        <v>1.2511099999999999E-3</v>
      </c>
      <c r="H495">
        <v>0.99511300000000003</v>
      </c>
      <c r="I495">
        <v>0</v>
      </c>
    </row>
    <row r="496" spans="1:9" x14ac:dyDescent="0.25">
      <c r="A496" t="s">
        <v>103</v>
      </c>
      <c r="B496">
        <v>191.60900000000001</v>
      </c>
      <c r="C496">
        <v>190.572</v>
      </c>
      <c r="D496">
        <v>170.04599999999999</v>
      </c>
      <c r="E496">
        <v>150.96700000000001</v>
      </c>
      <c r="F496">
        <v>44.099800000000002</v>
      </c>
      <c r="G496">
        <v>1.23138E-3</v>
      </c>
      <c r="H496">
        <v>0.995116</v>
      </c>
      <c r="I496">
        <v>0</v>
      </c>
    </row>
    <row r="497" spans="1:25" x14ac:dyDescent="0.25">
      <c r="A497" t="s">
        <v>103</v>
      </c>
      <c r="B497">
        <v>203.25700000000001</v>
      </c>
      <c r="C497">
        <v>201.97399999999999</v>
      </c>
      <c r="D497">
        <v>180.667</v>
      </c>
      <c r="E497">
        <v>158.58500000000001</v>
      </c>
      <c r="F497">
        <v>50.542499999999997</v>
      </c>
      <c r="G497">
        <v>1.23113E-3</v>
      </c>
      <c r="H497">
        <v>0.995116</v>
      </c>
      <c r="I497">
        <v>0</v>
      </c>
    </row>
    <row r="498" spans="1:25" x14ac:dyDescent="0.25">
      <c r="A498" t="s">
        <v>103</v>
      </c>
      <c r="B498">
        <v>228.36199999999999</v>
      </c>
      <c r="C498">
        <v>225.92699999999999</v>
      </c>
      <c r="D498">
        <v>204.898</v>
      </c>
      <c r="E498">
        <v>174.54400000000001</v>
      </c>
      <c r="F498">
        <v>66.284300000000002</v>
      </c>
      <c r="G498">
        <v>1.2658599999999999E-3</v>
      </c>
      <c r="H498">
        <v>0.99511400000000005</v>
      </c>
      <c r="I498">
        <v>0</v>
      </c>
    </row>
    <row r="499" spans="1:25" x14ac:dyDescent="0.25">
      <c r="A499" t="s">
        <v>103</v>
      </c>
      <c r="B499">
        <v>182.11500000000001</v>
      </c>
      <c r="C499">
        <v>181.07400000000001</v>
      </c>
      <c r="D499">
        <v>162.99600000000001</v>
      </c>
      <c r="E499">
        <v>144.935</v>
      </c>
      <c r="F499">
        <v>40.669499999999999</v>
      </c>
      <c r="G499">
        <v>1.24248E-3</v>
      </c>
      <c r="H499">
        <v>0.995112</v>
      </c>
      <c r="I499">
        <v>0</v>
      </c>
    </row>
    <row r="500" spans="1:25" x14ac:dyDescent="0.25">
      <c r="A500" t="s">
        <v>103</v>
      </c>
      <c r="B500">
        <v>181.67699999999999</v>
      </c>
      <c r="C500">
        <v>180.68</v>
      </c>
      <c r="D500">
        <v>162.643</v>
      </c>
      <c r="E500">
        <v>144.583</v>
      </c>
      <c r="F500">
        <v>40.351700000000001</v>
      </c>
      <c r="G500">
        <v>1.23062E-3</v>
      </c>
      <c r="H500">
        <v>0.99511499999999997</v>
      </c>
      <c r="I500">
        <v>0</v>
      </c>
    </row>
    <row r="501" spans="1:25" x14ac:dyDescent="0.25">
      <c r="A501" t="s">
        <v>103</v>
      </c>
      <c r="B501">
        <v>183.96899999999999</v>
      </c>
      <c r="C501">
        <v>182.98099999999999</v>
      </c>
      <c r="D501">
        <v>164.584</v>
      </c>
      <c r="E501">
        <v>146.02799999999999</v>
      </c>
      <c r="F501">
        <v>41.486199999999997</v>
      </c>
      <c r="G501">
        <v>1.2624400000000001E-3</v>
      </c>
      <c r="H501">
        <v>0.99511499999999997</v>
      </c>
      <c r="I501">
        <v>0</v>
      </c>
    </row>
    <row r="502" spans="1:25" x14ac:dyDescent="0.25">
      <c r="A502" t="s">
        <v>103</v>
      </c>
      <c r="B502">
        <v>183.09299999999999</v>
      </c>
      <c r="C502">
        <v>182.11699999999999</v>
      </c>
      <c r="D502">
        <v>163.92</v>
      </c>
      <c r="E502">
        <v>145.56100000000001</v>
      </c>
      <c r="F502">
        <v>41.1569</v>
      </c>
      <c r="G502">
        <v>1.23453E-3</v>
      </c>
      <c r="H502">
        <v>0.99511499999999997</v>
      </c>
      <c r="I502">
        <v>0</v>
      </c>
    </row>
    <row r="503" spans="1:25" x14ac:dyDescent="0.25">
      <c r="A503" t="s">
        <v>103</v>
      </c>
      <c r="B503">
        <v>180.03700000000001</v>
      </c>
      <c r="C503">
        <v>179.05199999999999</v>
      </c>
      <c r="D503">
        <v>161.32499999999999</v>
      </c>
      <c r="E503">
        <v>143.66800000000001</v>
      </c>
      <c r="F503">
        <v>39.688400000000001</v>
      </c>
      <c r="G503">
        <v>1.2301E-3</v>
      </c>
      <c r="H503">
        <v>0.995116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184.215</v>
      </c>
      <c r="C504">
        <v>183.209</v>
      </c>
      <c r="D504">
        <v>164.83099999999999</v>
      </c>
      <c r="E504">
        <v>146.25800000000001</v>
      </c>
      <c r="F504">
        <v>41.738199999999999</v>
      </c>
      <c r="G504">
        <v>1.26347E-3</v>
      </c>
      <c r="H504">
        <v>0.995116</v>
      </c>
      <c r="I504">
        <v>0</v>
      </c>
      <c r="R504">
        <f>AVERAGE(B455:B504)</f>
        <v>218.33195999999995</v>
      </c>
      <c r="S504">
        <f>AVERAGE(C455:C504)</f>
        <v>195.3322</v>
      </c>
      <c r="U504">
        <f>_xlfn.VAR.P(B455:B504)</f>
        <v>15232.640973398406</v>
      </c>
      <c r="V504">
        <f>_xlfn.VAR.P(C455:C504)</f>
        <v>305.61589592000001</v>
      </c>
      <c r="X504">
        <f>1.96*SQRT(U504)/50</f>
        <v>4.8380869592601297</v>
      </c>
      <c r="Y504">
        <f>1.96*SQRT(V504)/50</f>
        <v>0.68528943542601684</v>
      </c>
    </row>
    <row r="505" spans="1:25" x14ac:dyDescent="0.25">
      <c r="A505" t="s">
        <v>103</v>
      </c>
      <c r="B505">
        <v>10919.290321</v>
      </c>
      <c r="C505" t="s">
        <v>36</v>
      </c>
    </row>
    <row r="506" spans="1:25" x14ac:dyDescent="0.25">
      <c r="A506" t="s">
        <v>104</v>
      </c>
      <c r="B506">
        <v>1994.33</v>
      </c>
      <c r="C506">
        <v>1887.38</v>
      </c>
      <c r="D506">
        <v>1880.12</v>
      </c>
      <c r="E506">
        <v>1842.55</v>
      </c>
      <c r="F506">
        <v>107.386</v>
      </c>
      <c r="G506">
        <v>1.2788700000000001E-3</v>
      </c>
      <c r="H506">
        <v>0.995116</v>
      </c>
      <c r="I506">
        <v>0</v>
      </c>
    </row>
    <row r="507" spans="1:25" x14ac:dyDescent="0.25">
      <c r="A507" t="s">
        <v>104</v>
      </c>
      <c r="B507">
        <v>1908.7</v>
      </c>
      <c r="C507">
        <v>1802.13</v>
      </c>
      <c r="D507">
        <v>1795.02</v>
      </c>
      <c r="E507">
        <v>1753.43</v>
      </c>
      <c r="F507">
        <v>119.035</v>
      </c>
      <c r="G507">
        <v>1.2596199999999999E-3</v>
      </c>
      <c r="H507">
        <v>0.995116</v>
      </c>
      <c r="I507">
        <v>0</v>
      </c>
    </row>
    <row r="508" spans="1:25" x14ac:dyDescent="0.25">
      <c r="A508" t="s">
        <v>104</v>
      </c>
      <c r="B508">
        <v>2038.14</v>
      </c>
      <c r="C508">
        <v>1879.61</v>
      </c>
      <c r="D508">
        <v>1872.06</v>
      </c>
      <c r="E508">
        <v>1828.33</v>
      </c>
      <c r="F508">
        <v>125.023</v>
      </c>
      <c r="G508">
        <v>1.2578800000000001E-3</v>
      </c>
      <c r="H508">
        <v>0.995116</v>
      </c>
      <c r="I508">
        <v>0</v>
      </c>
    </row>
    <row r="509" spans="1:25" x14ac:dyDescent="0.25">
      <c r="A509" t="s">
        <v>104</v>
      </c>
      <c r="B509">
        <v>1907.84</v>
      </c>
      <c r="C509">
        <v>1778.62</v>
      </c>
      <c r="D509">
        <v>1771.29</v>
      </c>
      <c r="E509">
        <v>1727.67</v>
      </c>
      <c r="F509">
        <v>124.876</v>
      </c>
      <c r="G509">
        <v>1.23555E-3</v>
      </c>
      <c r="H509">
        <v>0.995116</v>
      </c>
      <c r="I509">
        <v>0</v>
      </c>
    </row>
    <row r="510" spans="1:25" x14ac:dyDescent="0.25">
      <c r="A510" t="s">
        <v>104</v>
      </c>
      <c r="B510">
        <v>1995.39</v>
      </c>
      <c r="C510">
        <v>1860.67</v>
      </c>
      <c r="D510">
        <v>1853.59</v>
      </c>
      <c r="E510">
        <v>1809.93</v>
      </c>
      <c r="F510">
        <v>124.923</v>
      </c>
      <c r="G510">
        <v>1.3171999999999999E-3</v>
      </c>
      <c r="H510">
        <v>0.995116</v>
      </c>
      <c r="I510">
        <v>0</v>
      </c>
    </row>
    <row r="511" spans="1:25" x14ac:dyDescent="0.25">
      <c r="A511" t="s">
        <v>104</v>
      </c>
      <c r="B511">
        <v>1807.08</v>
      </c>
      <c r="C511">
        <v>1700.59</v>
      </c>
      <c r="D511">
        <v>1693.79</v>
      </c>
      <c r="E511">
        <v>1650.24</v>
      </c>
      <c r="F511">
        <v>124.815</v>
      </c>
      <c r="G511">
        <v>1.30378E-3</v>
      </c>
      <c r="H511">
        <v>0.99511499999999997</v>
      </c>
      <c r="I511">
        <v>0</v>
      </c>
    </row>
    <row r="512" spans="1:25" x14ac:dyDescent="0.25">
      <c r="A512" t="s">
        <v>104</v>
      </c>
      <c r="B512">
        <v>1942.79</v>
      </c>
      <c r="C512">
        <v>1838.55</v>
      </c>
      <c r="D512">
        <v>1831.17</v>
      </c>
      <c r="E512">
        <v>1787.44</v>
      </c>
      <c r="F512">
        <v>125.108</v>
      </c>
      <c r="G512">
        <v>1.26811E-3</v>
      </c>
      <c r="H512">
        <v>0.995116</v>
      </c>
      <c r="I512">
        <v>0</v>
      </c>
    </row>
    <row r="513" spans="1:9" x14ac:dyDescent="0.25">
      <c r="A513" t="s">
        <v>104</v>
      </c>
      <c r="B513">
        <v>2353.06</v>
      </c>
      <c r="C513">
        <v>1700.93</v>
      </c>
      <c r="D513">
        <v>1694.12</v>
      </c>
      <c r="E513">
        <v>1650.55</v>
      </c>
      <c r="F513">
        <v>124.774</v>
      </c>
      <c r="G513">
        <v>1.2384799999999999E-3</v>
      </c>
      <c r="H513">
        <v>0.995116</v>
      </c>
      <c r="I513">
        <v>0</v>
      </c>
    </row>
    <row r="514" spans="1:9" x14ac:dyDescent="0.25">
      <c r="A514" t="s">
        <v>104</v>
      </c>
      <c r="B514">
        <v>2031.83</v>
      </c>
      <c r="C514">
        <v>1860.95</v>
      </c>
      <c r="D514">
        <v>1853.66</v>
      </c>
      <c r="E514">
        <v>1809.97</v>
      </c>
      <c r="F514">
        <v>125.029</v>
      </c>
      <c r="G514">
        <v>1.47079E-3</v>
      </c>
      <c r="H514">
        <v>0.99511499999999997</v>
      </c>
      <c r="I514">
        <v>0</v>
      </c>
    </row>
    <row r="515" spans="1:9" x14ac:dyDescent="0.25">
      <c r="A515" t="s">
        <v>104</v>
      </c>
      <c r="B515">
        <v>1804.09</v>
      </c>
      <c r="C515">
        <v>1697.3</v>
      </c>
      <c r="D515">
        <v>1690.53</v>
      </c>
      <c r="E515">
        <v>1646.96</v>
      </c>
      <c r="F515">
        <v>124.77800000000001</v>
      </c>
      <c r="G515">
        <v>1.3151899999999999E-3</v>
      </c>
      <c r="H515">
        <v>0.99511300000000003</v>
      </c>
      <c r="I515">
        <v>0</v>
      </c>
    </row>
    <row r="516" spans="1:9" x14ac:dyDescent="0.25">
      <c r="A516" t="s">
        <v>104</v>
      </c>
      <c r="B516">
        <v>1982.11</v>
      </c>
      <c r="C516">
        <v>1876.79</v>
      </c>
      <c r="D516">
        <v>1869.47</v>
      </c>
      <c r="E516">
        <v>1825.76</v>
      </c>
      <c r="F516">
        <v>125.111</v>
      </c>
      <c r="G516">
        <v>1.2717900000000001E-3</v>
      </c>
      <c r="H516">
        <v>0.995116</v>
      </c>
      <c r="I516">
        <v>0</v>
      </c>
    </row>
    <row r="517" spans="1:9" x14ac:dyDescent="0.25">
      <c r="A517" t="s">
        <v>104</v>
      </c>
      <c r="B517">
        <v>2136.5700000000002</v>
      </c>
      <c r="C517">
        <v>1956.88</v>
      </c>
      <c r="D517">
        <v>1949.4</v>
      </c>
      <c r="E517">
        <v>1905.65</v>
      </c>
      <c r="F517">
        <v>125.1</v>
      </c>
      <c r="G517">
        <v>1.2867899999999999E-3</v>
      </c>
      <c r="H517">
        <v>0.995116</v>
      </c>
      <c r="I517">
        <v>0</v>
      </c>
    </row>
    <row r="518" spans="1:9" x14ac:dyDescent="0.25">
      <c r="A518" t="s">
        <v>104</v>
      </c>
      <c r="B518">
        <v>2034.97</v>
      </c>
      <c r="C518">
        <v>1904.26</v>
      </c>
      <c r="D518">
        <v>1896.97</v>
      </c>
      <c r="E518">
        <v>1853.3</v>
      </c>
      <c r="F518">
        <v>125.01600000000001</v>
      </c>
      <c r="G518">
        <v>1.23062E-3</v>
      </c>
      <c r="H518">
        <v>0.99511499999999997</v>
      </c>
      <c r="I518">
        <v>0</v>
      </c>
    </row>
    <row r="519" spans="1:9" x14ac:dyDescent="0.25">
      <c r="A519" t="s">
        <v>104</v>
      </c>
      <c r="B519">
        <v>1927.79</v>
      </c>
      <c r="C519">
        <v>1820.96</v>
      </c>
      <c r="D519">
        <v>1813.61</v>
      </c>
      <c r="E519">
        <v>1769.91</v>
      </c>
      <c r="F519">
        <v>125.038</v>
      </c>
      <c r="G519">
        <v>1.23682E-3</v>
      </c>
      <c r="H519">
        <v>0.995116</v>
      </c>
      <c r="I519">
        <v>0</v>
      </c>
    </row>
    <row r="520" spans="1:9" x14ac:dyDescent="0.25">
      <c r="A520" t="s">
        <v>104</v>
      </c>
      <c r="B520">
        <v>1989.57</v>
      </c>
      <c r="C520">
        <v>1882.97</v>
      </c>
      <c r="D520">
        <v>1875.84</v>
      </c>
      <c r="E520">
        <v>1832.16</v>
      </c>
      <c r="F520">
        <v>124.97499999999999</v>
      </c>
      <c r="G520">
        <v>1.23196E-3</v>
      </c>
      <c r="H520">
        <v>0.99511400000000005</v>
      </c>
      <c r="I520">
        <v>0</v>
      </c>
    </row>
    <row r="521" spans="1:9" x14ac:dyDescent="0.25">
      <c r="A521" t="s">
        <v>104</v>
      </c>
      <c r="B521">
        <v>1771.12</v>
      </c>
      <c r="C521">
        <v>1668.04</v>
      </c>
      <c r="D521">
        <v>1661.26</v>
      </c>
      <c r="E521">
        <v>1617.71</v>
      </c>
      <c r="F521">
        <v>124.795</v>
      </c>
      <c r="G521">
        <v>1.2565499999999999E-3</v>
      </c>
      <c r="H521">
        <v>0.995116</v>
      </c>
      <c r="I521">
        <v>0</v>
      </c>
    </row>
    <row r="522" spans="1:9" x14ac:dyDescent="0.25">
      <c r="A522" t="s">
        <v>104</v>
      </c>
      <c r="B522">
        <v>2076.36</v>
      </c>
      <c r="C522">
        <v>1969.53</v>
      </c>
      <c r="D522">
        <v>1962.11</v>
      </c>
      <c r="E522">
        <v>1918.31</v>
      </c>
      <c r="F522">
        <v>125.14</v>
      </c>
      <c r="G522">
        <v>1.28747E-3</v>
      </c>
      <c r="H522">
        <v>0.99511499999999997</v>
      </c>
      <c r="I522">
        <v>0</v>
      </c>
    </row>
    <row r="523" spans="1:9" x14ac:dyDescent="0.25">
      <c r="A523" t="s">
        <v>104</v>
      </c>
      <c r="B523">
        <v>2233.1799999999998</v>
      </c>
      <c r="C523">
        <v>1760.11</v>
      </c>
      <c r="D523">
        <v>1752.99</v>
      </c>
      <c r="E523">
        <v>1709.36</v>
      </c>
      <c r="F523">
        <v>124.92</v>
      </c>
      <c r="G523">
        <v>1.2313000000000001E-3</v>
      </c>
      <c r="H523">
        <v>0.99510900000000002</v>
      </c>
      <c r="I523">
        <v>0</v>
      </c>
    </row>
    <row r="524" spans="1:9" x14ac:dyDescent="0.25">
      <c r="A524" t="s">
        <v>104</v>
      </c>
      <c r="B524">
        <v>2026.1</v>
      </c>
      <c r="C524">
        <v>1849.63</v>
      </c>
      <c r="D524">
        <v>1841.02</v>
      </c>
      <c r="E524">
        <v>1797.29</v>
      </c>
      <c r="F524">
        <v>125.101</v>
      </c>
      <c r="G524">
        <v>1.2381499999999999E-3</v>
      </c>
      <c r="H524">
        <v>0.995116</v>
      </c>
      <c r="I524">
        <v>0</v>
      </c>
    </row>
    <row r="525" spans="1:9" x14ac:dyDescent="0.25">
      <c r="A525" t="s">
        <v>104</v>
      </c>
      <c r="B525">
        <v>1813.14</v>
      </c>
      <c r="C525">
        <v>1689.02</v>
      </c>
      <c r="D525">
        <v>1682.22</v>
      </c>
      <c r="E525">
        <v>1638.65</v>
      </c>
      <c r="F525">
        <v>124.76600000000001</v>
      </c>
      <c r="G525">
        <v>1.2367999999999999E-3</v>
      </c>
      <c r="H525">
        <v>0.995116</v>
      </c>
      <c r="I525">
        <v>0</v>
      </c>
    </row>
    <row r="526" spans="1:9" x14ac:dyDescent="0.25">
      <c r="A526" t="s">
        <v>104</v>
      </c>
      <c r="B526">
        <v>1860.75</v>
      </c>
      <c r="C526">
        <v>1755.38</v>
      </c>
      <c r="D526">
        <v>1748.1</v>
      </c>
      <c r="E526">
        <v>1704.44</v>
      </c>
      <c r="F526">
        <v>125.01</v>
      </c>
      <c r="G526">
        <v>1.2395500000000001E-3</v>
      </c>
      <c r="H526">
        <v>0.995116</v>
      </c>
      <c r="I526">
        <v>0</v>
      </c>
    </row>
    <row r="527" spans="1:9" x14ac:dyDescent="0.25">
      <c r="A527" t="s">
        <v>104</v>
      </c>
      <c r="B527">
        <v>1783.5</v>
      </c>
      <c r="C527">
        <v>1677.02</v>
      </c>
      <c r="D527">
        <v>1670.25</v>
      </c>
      <c r="E527">
        <v>1626.68</v>
      </c>
      <c r="F527">
        <v>124.76900000000001</v>
      </c>
      <c r="G527">
        <v>1.2308099999999999E-3</v>
      </c>
      <c r="H527">
        <v>0.995116</v>
      </c>
      <c r="I527">
        <v>0</v>
      </c>
    </row>
    <row r="528" spans="1:9" x14ac:dyDescent="0.25">
      <c r="A528" t="s">
        <v>104</v>
      </c>
      <c r="B528">
        <v>2519.94</v>
      </c>
      <c r="C528">
        <v>1876.56</v>
      </c>
      <c r="D528">
        <v>1869.33</v>
      </c>
      <c r="E528">
        <v>1825.62</v>
      </c>
      <c r="F528">
        <v>125.074</v>
      </c>
      <c r="G528">
        <v>1.23065E-3</v>
      </c>
      <c r="H528">
        <v>0.995116</v>
      </c>
      <c r="I528">
        <v>0</v>
      </c>
    </row>
    <row r="529" spans="1:9" x14ac:dyDescent="0.25">
      <c r="A529" t="s">
        <v>104</v>
      </c>
      <c r="B529">
        <v>2006.39</v>
      </c>
      <c r="C529">
        <v>1835.5</v>
      </c>
      <c r="D529">
        <v>1828.13</v>
      </c>
      <c r="E529">
        <v>1784.44</v>
      </c>
      <c r="F529">
        <v>125.065</v>
      </c>
      <c r="G529">
        <v>1.2389899999999999E-3</v>
      </c>
      <c r="H529">
        <v>0.99511499999999997</v>
      </c>
      <c r="I529">
        <v>0</v>
      </c>
    </row>
    <row r="530" spans="1:9" x14ac:dyDescent="0.25">
      <c r="A530" t="s">
        <v>104</v>
      </c>
      <c r="B530">
        <v>1957.54</v>
      </c>
      <c r="C530">
        <v>1850.43</v>
      </c>
      <c r="D530">
        <v>1842.94</v>
      </c>
      <c r="E530">
        <v>1799.21</v>
      </c>
      <c r="F530">
        <v>125.161</v>
      </c>
      <c r="G530">
        <v>1.3862900000000001E-3</v>
      </c>
      <c r="H530">
        <v>0.995116</v>
      </c>
      <c r="I530">
        <v>0</v>
      </c>
    </row>
    <row r="531" spans="1:9" x14ac:dyDescent="0.25">
      <c r="A531" t="s">
        <v>104</v>
      </c>
      <c r="B531">
        <v>1800.69</v>
      </c>
      <c r="C531">
        <v>1694.11</v>
      </c>
      <c r="D531">
        <v>1687.34</v>
      </c>
      <c r="E531">
        <v>1643.78</v>
      </c>
      <c r="F531">
        <v>124.773</v>
      </c>
      <c r="G531">
        <v>1.2352400000000001E-3</v>
      </c>
      <c r="H531">
        <v>0.995116</v>
      </c>
      <c r="I531">
        <v>0</v>
      </c>
    </row>
    <row r="532" spans="1:9" x14ac:dyDescent="0.25">
      <c r="A532" t="s">
        <v>104</v>
      </c>
      <c r="B532">
        <v>1878.55</v>
      </c>
      <c r="C532">
        <v>1772.51</v>
      </c>
      <c r="D532">
        <v>1765.48</v>
      </c>
      <c r="E532">
        <v>1721.79</v>
      </c>
      <c r="F532">
        <v>125.003</v>
      </c>
      <c r="G532">
        <v>1.3553199999999999E-3</v>
      </c>
      <c r="H532">
        <v>0.995116</v>
      </c>
      <c r="I532">
        <v>0</v>
      </c>
    </row>
    <row r="533" spans="1:9" x14ac:dyDescent="0.25">
      <c r="A533" t="s">
        <v>104</v>
      </c>
      <c r="B533">
        <v>2381.7199999999998</v>
      </c>
      <c r="C533">
        <v>1889.43</v>
      </c>
      <c r="D533">
        <v>1882.05</v>
      </c>
      <c r="E533">
        <v>1838.31</v>
      </c>
      <c r="F533">
        <v>125.102</v>
      </c>
      <c r="G533">
        <v>1.2320300000000001E-3</v>
      </c>
      <c r="H533">
        <v>0.99511499999999997</v>
      </c>
      <c r="I533">
        <v>0</v>
      </c>
    </row>
    <row r="534" spans="1:9" x14ac:dyDescent="0.25">
      <c r="A534" t="s">
        <v>104</v>
      </c>
      <c r="B534">
        <v>2030.26</v>
      </c>
      <c r="C534">
        <v>1858.97</v>
      </c>
      <c r="D534">
        <v>1851.89</v>
      </c>
      <c r="E534">
        <v>1808.25</v>
      </c>
      <c r="F534">
        <v>124.97499999999999</v>
      </c>
      <c r="G534">
        <v>1.2654700000000001E-3</v>
      </c>
      <c r="H534">
        <v>0.99511499999999997</v>
      </c>
      <c r="I534">
        <v>0</v>
      </c>
    </row>
    <row r="535" spans="1:9" x14ac:dyDescent="0.25">
      <c r="A535" t="s">
        <v>104</v>
      </c>
      <c r="B535">
        <v>2062.39</v>
      </c>
      <c r="C535">
        <v>1953.55</v>
      </c>
      <c r="D535">
        <v>1944.64</v>
      </c>
      <c r="E535">
        <v>1900.94</v>
      </c>
      <c r="F535">
        <v>125.09</v>
      </c>
      <c r="G535">
        <v>1.25807E-3</v>
      </c>
      <c r="H535">
        <v>0.995116</v>
      </c>
      <c r="I535">
        <v>0</v>
      </c>
    </row>
    <row r="536" spans="1:9" x14ac:dyDescent="0.25">
      <c r="A536" t="s">
        <v>104</v>
      </c>
      <c r="B536">
        <v>2106.9</v>
      </c>
      <c r="C536">
        <v>1990.06</v>
      </c>
      <c r="D536">
        <v>1982.57</v>
      </c>
      <c r="E536">
        <v>1938.95</v>
      </c>
      <c r="F536">
        <v>125.075</v>
      </c>
      <c r="G536">
        <v>1.2331499999999999E-3</v>
      </c>
      <c r="H536">
        <v>0.995116</v>
      </c>
      <c r="I536">
        <v>0</v>
      </c>
    </row>
    <row r="537" spans="1:9" x14ac:dyDescent="0.25">
      <c r="A537" t="s">
        <v>104</v>
      </c>
      <c r="B537">
        <v>2051.34</v>
      </c>
      <c r="C537">
        <v>1944.48</v>
      </c>
      <c r="D537">
        <v>1936.47</v>
      </c>
      <c r="E537">
        <v>1892.76</v>
      </c>
      <c r="F537">
        <v>125.126</v>
      </c>
      <c r="G537">
        <v>1.23281E-3</v>
      </c>
      <c r="H537">
        <v>0.995116</v>
      </c>
      <c r="I537">
        <v>0</v>
      </c>
    </row>
    <row r="538" spans="1:9" x14ac:dyDescent="0.25">
      <c r="A538" t="s">
        <v>104</v>
      </c>
      <c r="B538">
        <v>1906.34</v>
      </c>
      <c r="C538">
        <v>1777.09</v>
      </c>
      <c r="D538">
        <v>1770.21</v>
      </c>
      <c r="E538">
        <v>1726.64</v>
      </c>
      <c r="F538">
        <v>124.812</v>
      </c>
      <c r="G538">
        <v>1.2366600000000001E-3</v>
      </c>
      <c r="H538">
        <v>0.995116</v>
      </c>
      <c r="I538">
        <v>0</v>
      </c>
    </row>
    <row r="539" spans="1:9" x14ac:dyDescent="0.25">
      <c r="A539" t="s">
        <v>104</v>
      </c>
      <c r="B539">
        <v>2183.0300000000002</v>
      </c>
      <c r="C539">
        <v>2068.3200000000002</v>
      </c>
      <c r="D539">
        <v>2060.12</v>
      </c>
      <c r="E539">
        <v>2016.36</v>
      </c>
      <c r="F539">
        <v>125.15300000000001</v>
      </c>
      <c r="G539">
        <v>1.3329500000000001E-3</v>
      </c>
      <c r="H539">
        <v>0.99511499999999997</v>
      </c>
      <c r="I539">
        <v>0</v>
      </c>
    </row>
    <row r="540" spans="1:9" x14ac:dyDescent="0.25">
      <c r="A540" t="s">
        <v>104</v>
      </c>
      <c r="B540">
        <v>2064.44</v>
      </c>
      <c r="C540">
        <v>1956.85</v>
      </c>
      <c r="D540">
        <v>1949.69</v>
      </c>
      <c r="E540">
        <v>1905.99</v>
      </c>
      <c r="F540">
        <v>125.04900000000001</v>
      </c>
      <c r="G540">
        <v>1.2320199999999999E-3</v>
      </c>
      <c r="H540">
        <v>0.995116</v>
      </c>
      <c r="I540">
        <v>0</v>
      </c>
    </row>
    <row r="541" spans="1:9" x14ac:dyDescent="0.25">
      <c r="A541" t="s">
        <v>104</v>
      </c>
      <c r="B541">
        <v>1859.23</v>
      </c>
      <c r="C541">
        <v>1752.26</v>
      </c>
      <c r="D541">
        <v>1745.41</v>
      </c>
      <c r="E541">
        <v>1701.82</v>
      </c>
      <c r="F541">
        <v>124.85299999999999</v>
      </c>
      <c r="G541">
        <v>1.2306800000000001E-3</v>
      </c>
      <c r="H541">
        <v>0.995116</v>
      </c>
      <c r="I541">
        <v>0</v>
      </c>
    </row>
    <row r="542" spans="1:9" x14ac:dyDescent="0.25">
      <c r="A542" t="s">
        <v>104</v>
      </c>
      <c r="B542">
        <v>1918.46</v>
      </c>
      <c r="C542">
        <v>1764.3</v>
      </c>
      <c r="D542">
        <v>1756.95</v>
      </c>
      <c r="E542">
        <v>1713.25</v>
      </c>
      <c r="F542">
        <v>125.072</v>
      </c>
      <c r="G542">
        <v>1.2302299999999999E-3</v>
      </c>
      <c r="H542">
        <v>0.99511499999999997</v>
      </c>
      <c r="I542">
        <v>0</v>
      </c>
    </row>
    <row r="543" spans="1:9" x14ac:dyDescent="0.25">
      <c r="A543" t="s">
        <v>104</v>
      </c>
      <c r="B543">
        <v>1825.9</v>
      </c>
      <c r="C543">
        <v>1723.02</v>
      </c>
      <c r="D543">
        <v>1716.2</v>
      </c>
      <c r="E543">
        <v>1672.61</v>
      </c>
      <c r="F543">
        <v>125.105</v>
      </c>
      <c r="G543">
        <v>1.24694E-3</v>
      </c>
      <c r="H543">
        <v>0.995116</v>
      </c>
      <c r="I543">
        <v>0</v>
      </c>
    </row>
    <row r="544" spans="1:9" x14ac:dyDescent="0.25">
      <c r="A544" t="s">
        <v>104</v>
      </c>
      <c r="B544">
        <v>2006.89</v>
      </c>
      <c r="C544">
        <v>1900</v>
      </c>
      <c r="D544">
        <v>1892.23</v>
      </c>
      <c r="E544">
        <v>1848.52</v>
      </c>
      <c r="F544">
        <v>125.03</v>
      </c>
      <c r="G544">
        <v>1.2359999999999999E-3</v>
      </c>
      <c r="H544">
        <v>0.995116</v>
      </c>
      <c r="I544">
        <v>0</v>
      </c>
    </row>
    <row r="545" spans="1:25" x14ac:dyDescent="0.25">
      <c r="A545" t="s">
        <v>104</v>
      </c>
      <c r="B545">
        <v>1835.87</v>
      </c>
      <c r="C545">
        <v>1704.29</v>
      </c>
      <c r="D545">
        <v>1691.79</v>
      </c>
      <c r="E545">
        <v>1648.19</v>
      </c>
      <c r="F545">
        <v>124.786</v>
      </c>
      <c r="G545">
        <v>1.29886E-3</v>
      </c>
      <c r="H545">
        <v>0.995116</v>
      </c>
      <c r="I545">
        <v>0</v>
      </c>
    </row>
    <row r="546" spans="1:25" x14ac:dyDescent="0.25">
      <c r="A546" t="s">
        <v>104</v>
      </c>
      <c r="B546">
        <v>2075.2800000000002</v>
      </c>
      <c r="C546">
        <v>1970.34</v>
      </c>
      <c r="D546">
        <v>1962.86</v>
      </c>
      <c r="E546">
        <v>1919.07</v>
      </c>
      <c r="F546">
        <v>125.169</v>
      </c>
      <c r="G546">
        <v>1.2342799999999999E-3</v>
      </c>
      <c r="H546">
        <v>0.995116</v>
      </c>
      <c r="I546">
        <v>0</v>
      </c>
    </row>
    <row r="547" spans="1:25" x14ac:dyDescent="0.25">
      <c r="A547" t="s">
        <v>104</v>
      </c>
      <c r="B547">
        <v>2112.12</v>
      </c>
      <c r="C547">
        <v>2004.09</v>
      </c>
      <c r="D547">
        <v>1994.81</v>
      </c>
      <c r="E547">
        <v>1951.05</v>
      </c>
      <c r="F547">
        <v>125.062</v>
      </c>
      <c r="G547">
        <v>1.2323E-3</v>
      </c>
      <c r="H547">
        <v>0.99511499999999997</v>
      </c>
      <c r="I547">
        <v>0</v>
      </c>
    </row>
    <row r="548" spans="1:25" x14ac:dyDescent="0.25">
      <c r="A548" t="s">
        <v>104</v>
      </c>
      <c r="B548">
        <v>2043.23</v>
      </c>
      <c r="C548">
        <v>1880.52</v>
      </c>
      <c r="D548">
        <v>1873.29</v>
      </c>
      <c r="E548">
        <v>1829.57</v>
      </c>
      <c r="F548">
        <v>125.001</v>
      </c>
      <c r="G548">
        <v>1.2527899999999999E-3</v>
      </c>
      <c r="H548">
        <v>0.995116</v>
      </c>
      <c r="I548">
        <v>0</v>
      </c>
    </row>
    <row r="549" spans="1:25" x14ac:dyDescent="0.25">
      <c r="A549" t="s">
        <v>104</v>
      </c>
      <c r="B549">
        <v>2027.36</v>
      </c>
      <c r="C549">
        <v>1920.83</v>
      </c>
      <c r="D549">
        <v>1913.54</v>
      </c>
      <c r="E549">
        <v>1869.84</v>
      </c>
      <c r="F549">
        <v>125.07599999999999</v>
      </c>
      <c r="G549">
        <v>1.8269899999999999E-3</v>
      </c>
      <c r="H549">
        <v>0.995116</v>
      </c>
      <c r="I549">
        <v>0</v>
      </c>
    </row>
    <row r="550" spans="1:25" x14ac:dyDescent="0.25">
      <c r="A550" t="s">
        <v>104</v>
      </c>
      <c r="B550">
        <v>2176.21</v>
      </c>
      <c r="C550">
        <v>1998.56</v>
      </c>
      <c r="D550">
        <v>1991.28</v>
      </c>
      <c r="E550">
        <v>1947.51</v>
      </c>
      <c r="F550">
        <v>125.117</v>
      </c>
      <c r="G550">
        <v>1.25274E-3</v>
      </c>
      <c r="H550">
        <v>0.995116</v>
      </c>
      <c r="I550">
        <v>0</v>
      </c>
    </row>
    <row r="551" spans="1:25" x14ac:dyDescent="0.25">
      <c r="A551" t="s">
        <v>104</v>
      </c>
      <c r="B551">
        <v>1803.53</v>
      </c>
      <c r="C551">
        <v>1697.04</v>
      </c>
      <c r="D551">
        <v>1690.26</v>
      </c>
      <c r="E551">
        <v>1646.7</v>
      </c>
      <c r="F551">
        <v>124.822</v>
      </c>
      <c r="G551">
        <v>1.3375100000000001E-3</v>
      </c>
      <c r="H551">
        <v>0.99511499999999997</v>
      </c>
      <c r="I551">
        <v>0</v>
      </c>
    </row>
    <row r="552" spans="1:25" x14ac:dyDescent="0.25">
      <c r="A552" t="s">
        <v>104</v>
      </c>
      <c r="B552">
        <v>2011.63</v>
      </c>
      <c r="C552">
        <v>1908.64</v>
      </c>
      <c r="D552">
        <v>1901.54</v>
      </c>
      <c r="E552">
        <v>1857.82</v>
      </c>
      <c r="F552">
        <v>125.352</v>
      </c>
      <c r="G552">
        <v>1.23113E-3</v>
      </c>
      <c r="H552">
        <v>0.995116</v>
      </c>
      <c r="I552">
        <v>0</v>
      </c>
    </row>
    <row r="553" spans="1:25" x14ac:dyDescent="0.25">
      <c r="A553" t="s">
        <v>104</v>
      </c>
      <c r="B553">
        <v>2061.75</v>
      </c>
      <c r="C553">
        <v>1955.99</v>
      </c>
      <c r="D553">
        <v>1948.67</v>
      </c>
      <c r="E553">
        <v>1904.94</v>
      </c>
      <c r="F553">
        <v>125.158</v>
      </c>
      <c r="G553">
        <v>1.2585599999999999E-3</v>
      </c>
      <c r="H553">
        <v>0.995116</v>
      </c>
      <c r="I553">
        <v>0</v>
      </c>
    </row>
    <row r="554" spans="1:25" x14ac:dyDescent="0.25">
      <c r="A554" t="s">
        <v>104</v>
      </c>
      <c r="B554">
        <v>2017.74</v>
      </c>
      <c r="C554">
        <v>1911</v>
      </c>
      <c r="D554">
        <v>1903.76</v>
      </c>
      <c r="E554">
        <v>1860.05</v>
      </c>
      <c r="F554">
        <v>125.12</v>
      </c>
      <c r="G554">
        <v>1.26352E-3</v>
      </c>
      <c r="H554">
        <v>0.995116</v>
      </c>
      <c r="I554">
        <v>0</v>
      </c>
    </row>
    <row r="555" spans="1:25" x14ac:dyDescent="0.25">
      <c r="A555" t="s">
        <v>104</v>
      </c>
      <c r="B555">
        <v>1953.52</v>
      </c>
      <c r="C555">
        <v>1844.37</v>
      </c>
      <c r="D555">
        <v>1831.33</v>
      </c>
      <c r="E555">
        <v>1787.71</v>
      </c>
      <c r="F555">
        <v>124.884</v>
      </c>
      <c r="G555">
        <v>1.27636E-3</v>
      </c>
      <c r="H555">
        <v>0.99511499999999997</v>
      </c>
      <c r="I555">
        <v>0</v>
      </c>
    </row>
    <row r="556" spans="1:25" x14ac:dyDescent="0.25">
      <c r="A556" t="s">
        <v>104</v>
      </c>
      <c r="B556">
        <v>2092.41</v>
      </c>
      <c r="C556">
        <v>1953.84</v>
      </c>
      <c r="D556">
        <v>1946.58</v>
      </c>
      <c r="E556">
        <v>1902.86</v>
      </c>
      <c r="F556">
        <v>125.136</v>
      </c>
      <c r="G556">
        <v>1.28085E-3</v>
      </c>
      <c r="H556">
        <v>0.995116</v>
      </c>
      <c r="I556">
        <v>0</v>
      </c>
    </row>
    <row r="557" spans="1:25" x14ac:dyDescent="0.25">
      <c r="A557" t="s">
        <v>104</v>
      </c>
      <c r="B557">
        <v>2067.0100000000002</v>
      </c>
      <c r="C557">
        <v>1964.9</v>
      </c>
      <c r="D557">
        <v>1957.68</v>
      </c>
      <c r="E557">
        <v>1913.97</v>
      </c>
      <c r="F557">
        <v>125.084</v>
      </c>
      <c r="G557">
        <v>1.3417699999999999E-3</v>
      </c>
      <c r="H557">
        <v>0.995116</v>
      </c>
      <c r="I557">
        <v>0</v>
      </c>
    </row>
    <row r="558" spans="1:25" x14ac:dyDescent="0.25">
      <c r="A558" t="s">
        <v>104</v>
      </c>
      <c r="B558">
        <v>1850.27</v>
      </c>
      <c r="C558">
        <v>1733.69</v>
      </c>
      <c r="D558">
        <v>1726.86</v>
      </c>
      <c r="E558">
        <v>1683.31</v>
      </c>
      <c r="F558">
        <v>124.831</v>
      </c>
      <c r="G558">
        <v>1.2300900000000001E-3</v>
      </c>
      <c r="H558">
        <v>0.995116</v>
      </c>
      <c r="I558">
        <v>0</v>
      </c>
    </row>
    <row r="559" spans="1:25" x14ac:dyDescent="0.25">
      <c r="A559" t="s">
        <v>104</v>
      </c>
      <c r="B559">
        <v>1864.52</v>
      </c>
      <c r="C559">
        <v>1757.69</v>
      </c>
      <c r="D559">
        <v>1750.85</v>
      </c>
      <c r="E559">
        <v>1707.29</v>
      </c>
      <c r="F559">
        <v>124.83499999999999</v>
      </c>
      <c r="G559">
        <v>1.3428400000000001E-3</v>
      </c>
      <c r="H559">
        <v>0.99511300000000003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2123.89</v>
      </c>
      <c r="C560">
        <v>1985.99</v>
      </c>
      <c r="D560">
        <v>1978.84</v>
      </c>
      <c r="E560">
        <v>1935.09</v>
      </c>
      <c r="F560">
        <v>125.285</v>
      </c>
      <c r="G560">
        <v>1.2806199999999999E-3</v>
      </c>
      <c r="H560">
        <v>0.99511499999999997</v>
      </c>
      <c r="I560">
        <v>0</v>
      </c>
      <c r="R560">
        <f>AVERAGE(B511:B560)</f>
        <v>2005.0072000000002</v>
      </c>
      <c r="S560">
        <f>AVERAGE(C511:C560)</f>
        <v>1848.1626000000001</v>
      </c>
      <c r="U560">
        <f>_xlfn.VAR.P(B511:B560)</f>
        <v>24615.132768160012</v>
      </c>
      <c r="V560">
        <f>_xlfn.VAR.P(C511:C560)</f>
        <v>11421.85484324</v>
      </c>
      <c r="X560">
        <f>1.96*SQRT(U560)/50</f>
        <v>6.1501705355921148</v>
      </c>
      <c r="Y560">
        <f>1.96*SQRT(V560)/50</f>
        <v>4.1894246653110159</v>
      </c>
    </row>
    <row r="561" spans="1:9" x14ac:dyDescent="0.25">
      <c r="A561" t="s">
        <v>105</v>
      </c>
      <c r="B561">
        <v>100254.223378</v>
      </c>
      <c r="C561" t="s">
        <v>36</v>
      </c>
    </row>
    <row r="562" spans="1:9" x14ac:dyDescent="0.25">
      <c r="A562" t="s">
        <v>38</v>
      </c>
      <c r="B562">
        <v>174.626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169.73400000000001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153.34899999999999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154.22300000000001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160.04900000000001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154.291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153.19900000000001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154.36000000000001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154.85599999999999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153.73400000000001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154.35900000000001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154.20099999999999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153.11099999999999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164.45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156.297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163.85400000000001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156.226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166.87899999999999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155.316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156.39400000000001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160.16399999999999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162.63399999999999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152.755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154.33699999999999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153.13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163.30600000000001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153.18899999999999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154.26900000000001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153.089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154.48099999999999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1127.31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161.779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154.327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154.773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153.25200000000001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371.63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155.79499999999999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154.75800000000001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158.548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162.79499999999999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156.251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165.40700000000001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155.85499999999999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157.08699999999999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155.827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161.642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154.791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163.04499999999999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153.303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154.37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153.24600000000001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154.34899999999999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154.23599999999999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154.346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153.12299999999999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180.29452000000001</v>
      </c>
      <c r="S616">
        <f>AVERAGE(C567:C616)</f>
        <v>0</v>
      </c>
      <c r="U616">
        <f>_xlfn.VAR.P(B567:B616)</f>
        <v>19223.582487729567</v>
      </c>
      <c r="V616">
        <f>_xlfn.VAR.P(C567:C616)</f>
        <v>0</v>
      </c>
      <c r="X616">
        <f>1.96*SQRT(U616)/50</f>
        <v>5.4350460710048045</v>
      </c>
      <c r="Y616">
        <f>1.96*SQRT(V616)/50</f>
        <v>0</v>
      </c>
    </row>
    <row r="617" spans="1:25" x14ac:dyDescent="0.25">
      <c r="A617" t="s">
        <v>38</v>
      </c>
      <c r="B617">
        <v>9017.1028640000004</v>
      </c>
      <c r="C617" t="s">
        <v>36</v>
      </c>
    </row>
    <row r="618" spans="1:25" x14ac:dyDescent="0.25">
      <c r="A618" t="s">
        <v>39</v>
      </c>
      <c r="B618">
        <v>157.95599999999999</v>
      </c>
      <c r="C618">
        <v>155.97300000000001</v>
      </c>
      <c r="D618">
        <v>136.131</v>
      </c>
      <c r="E618">
        <v>8.2636900000000004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156.745</v>
      </c>
      <c r="C619">
        <v>154.75</v>
      </c>
      <c r="D619">
        <v>134.87</v>
      </c>
      <c r="E619">
        <v>8.2657399999999992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166.45699999999999</v>
      </c>
      <c r="C620">
        <v>163.953</v>
      </c>
      <c r="D620">
        <v>137.08199999999999</v>
      </c>
      <c r="E620">
        <v>8.2534500000000008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176.381</v>
      </c>
      <c r="C621">
        <v>173.20699999999999</v>
      </c>
      <c r="D621">
        <v>135.24100000000001</v>
      </c>
      <c r="E621">
        <v>8.2432099999999995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160.762</v>
      </c>
      <c r="C622">
        <v>158.63200000000001</v>
      </c>
      <c r="D622">
        <v>136.292</v>
      </c>
      <c r="E622">
        <v>8.2268299999999996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159.66300000000001</v>
      </c>
      <c r="C623">
        <v>157.63800000000001</v>
      </c>
      <c r="D623">
        <v>135.22399999999999</v>
      </c>
      <c r="E623">
        <v>8.2473100000000006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160.852</v>
      </c>
      <c r="C624">
        <v>158.82599999999999</v>
      </c>
      <c r="D624">
        <v>136.43899999999999</v>
      </c>
      <c r="E624">
        <v>8.2657299999999996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159.59299999999999</v>
      </c>
      <c r="C625">
        <v>157.57400000000001</v>
      </c>
      <c r="D625">
        <v>135.17099999999999</v>
      </c>
      <c r="E625">
        <v>8.27393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164.70500000000001</v>
      </c>
      <c r="C626">
        <v>162.06200000000001</v>
      </c>
      <c r="D626">
        <v>136.803</v>
      </c>
      <c r="E626">
        <v>8.2688100000000002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161.851</v>
      </c>
      <c r="C627">
        <v>158.35300000000001</v>
      </c>
      <c r="D627">
        <v>134.738</v>
      </c>
      <c r="E627">
        <v>8.2319499999999994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158.70699999999999</v>
      </c>
      <c r="C628">
        <v>156.53</v>
      </c>
      <c r="D628">
        <v>136.15799999999999</v>
      </c>
      <c r="E628">
        <v>8.2585700000000006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166.15299999999999</v>
      </c>
      <c r="C629">
        <v>164.155</v>
      </c>
      <c r="D629">
        <v>134.90600000000001</v>
      </c>
      <c r="E629">
        <v>8.2636900000000004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158.178</v>
      </c>
      <c r="C630">
        <v>156.16300000000001</v>
      </c>
      <c r="D630">
        <v>136.03299999999999</v>
      </c>
      <c r="E630">
        <v>8.2585700000000006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156.93100000000001</v>
      </c>
      <c r="C631">
        <v>154.946</v>
      </c>
      <c r="D631">
        <v>134.864</v>
      </c>
      <c r="E631">
        <v>8.2360399999999991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158.602</v>
      </c>
      <c r="C632">
        <v>156.61699999999999</v>
      </c>
      <c r="D632">
        <v>136.464</v>
      </c>
      <c r="E632">
        <v>8.2524300000000004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156.63999999999999</v>
      </c>
      <c r="C633">
        <v>154.63900000000001</v>
      </c>
      <c r="D633">
        <v>134.91300000000001</v>
      </c>
      <c r="E633">
        <v>8.2554999999999996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157.76900000000001</v>
      </c>
      <c r="C634">
        <v>155.791</v>
      </c>
      <c r="D634">
        <v>136.102</v>
      </c>
      <c r="E634">
        <v>8.2032799999999995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156.964</v>
      </c>
      <c r="C635">
        <v>154.94499999999999</v>
      </c>
      <c r="D635">
        <v>134.84</v>
      </c>
      <c r="E635">
        <v>8.2339900000000004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167.19300000000001</v>
      </c>
      <c r="C636">
        <v>165.191</v>
      </c>
      <c r="D636">
        <v>136.09200000000001</v>
      </c>
      <c r="E636">
        <v>8.2831499999999991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159.852</v>
      </c>
      <c r="C637">
        <v>156.87299999999999</v>
      </c>
      <c r="D637">
        <v>135.14400000000001</v>
      </c>
      <c r="E637">
        <v>8.2514000000000003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169.035</v>
      </c>
      <c r="C638">
        <v>164.75299999999999</v>
      </c>
      <c r="D638">
        <v>136.685</v>
      </c>
      <c r="E638">
        <v>8.1940600000000003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160.42699999999999</v>
      </c>
      <c r="C639">
        <v>158.047</v>
      </c>
      <c r="D639">
        <v>135.202</v>
      </c>
      <c r="E639">
        <v>8.234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160.773</v>
      </c>
      <c r="C640">
        <v>158.73699999999999</v>
      </c>
      <c r="D640">
        <v>136.34200000000001</v>
      </c>
      <c r="E640">
        <v>8.1991800000000001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164.59100000000001</v>
      </c>
      <c r="C641">
        <v>162.30600000000001</v>
      </c>
      <c r="D641">
        <v>135.59700000000001</v>
      </c>
      <c r="E641">
        <v>8.2565200000000001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159.45500000000001</v>
      </c>
      <c r="C642">
        <v>156.97499999999999</v>
      </c>
      <c r="D642">
        <v>135.99299999999999</v>
      </c>
      <c r="E642">
        <v>8.2053200000000004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160.94499999999999</v>
      </c>
      <c r="C643">
        <v>158.10499999999999</v>
      </c>
      <c r="D643">
        <v>135.346</v>
      </c>
      <c r="E643">
        <v>8.2432099999999995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181.08799999999999</v>
      </c>
      <c r="C644">
        <v>177.05699999999999</v>
      </c>
      <c r="D644">
        <v>136.42500000000001</v>
      </c>
      <c r="E644">
        <v>8.1909899999999993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159.82900000000001</v>
      </c>
      <c r="C645">
        <v>157.56700000000001</v>
      </c>
      <c r="D645">
        <v>135.1</v>
      </c>
      <c r="E645">
        <v>8.2472999999999992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160.52099999999999</v>
      </c>
      <c r="C646">
        <v>158.49299999999999</v>
      </c>
      <c r="D646">
        <v>136.53399999999999</v>
      </c>
      <c r="E646">
        <v>8.2790499999999998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164.20400000000001</v>
      </c>
      <c r="C647">
        <v>161.79400000000001</v>
      </c>
      <c r="D647">
        <v>135.56399999999999</v>
      </c>
      <c r="E647">
        <v>8.2728999999999999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160.971</v>
      </c>
      <c r="C648">
        <v>157.99600000000001</v>
      </c>
      <c r="D648">
        <v>136.012</v>
      </c>
      <c r="E648">
        <v>8.2391100000000002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1161.68</v>
      </c>
      <c r="C649">
        <v>160.24199999999999</v>
      </c>
      <c r="D649">
        <v>134.791</v>
      </c>
      <c r="E649">
        <v>8.2145399999999995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159.08799999999999</v>
      </c>
      <c r="C650">
        <v>156.66300000000001</v>
      </c>
      <c r="D650">
        <v>136.001</v>
      </c>
      <c r="E650">
        <v>8.2657399999999992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158.12899999999999</v>
      </c>
      <c r="C651">
        <v>156.04499999999999</v>
      </c>
      <c r="D651">
        <v>134.86699999999999</v>
      </c>
      <c r="E651">
        <v>8.2575500000000002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158.53399999999999</v>
      </c>
      <c r="C652">
        <v>156.44499999999999</v>
      </c>
      <c r="D652">
        <v>136.18799999999999</v>
      </c>
      <c r="E652">
        <v>8.2032799999999995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342.19799999999998</v>
      </c>
      <c r="C653">
        <v>155.178</v>
      </c>
      <c r="D653">
        <v>134.89599999999999</v>
      </c>
      <c r="E653">
        <v>8.2503799999999998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156.732</v>
      </c>
      <c r="C654">
        <v>154.74199999999999</v>
      </c>
      <c r="D654">
        <v>134.285</v>
      </c>
      <c r="E654">
        <v>8.2012300000000007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162.29400000000001</v>
      </c>
      <c r="C655">
        <v>159.90199999999999</v>
      </c>
      <c r="D655">
        <v>136.65</v>
      </c>
      <c r="E655">
        <v>8.2237500000000008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161.98099999999999</v>
      </c>
      <c r="C656">
        <v>159.23099999999999</v>
      </c>
      <c r="D656">
        <v>135.22499999999999</v>
      </c>
      <c r="E656">
        <v>8.2155699999999996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161.04599999999999</v>
      </c>
      <c r="C657">
        <v>158.964</v>
      </c>
      <c r="D657">
        <v>136.26300000000001</v>
      </c>
      <c r="E657">
        <v>8.2032799999999995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162.91800000000001</v>
      </c>
      <c r="C658">
        <v>160.11500000000001</v>
      </c>
      <c r="D658">
        <v>135.429</v>
      </c>
      <c r="E658">
        <v>8.2411600000000007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178.27799999999999</v>
      </c>
      <c r="C659">
        <v>174.261</v>
      </c>
      <c r="D659">
        <v>135.90299999999999</v>
      </c>
      <c r="E659">
        <v>8.1623099999999997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161.124</v>
      </c>
      <c r="C660">
        <v>157.999</v>
      </c>
      <c r="D660">
        <v>135.221</v>
      </c>
      <c r="E660">
        <v>8.2565200000000001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168.536</v>
      </c>
      <c r="C661">
        <v>164.53700000000001</v>
      </c>
      <c r="D661">
        <v>136.922</v>
      </c>
      <c r="E661">
        <v>8.2114600000000006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160.43299999999999</v>
      </c>
      <c r="C662">
        <v>158.10499999999999</v>
      </c>
      <c r="D662">
        <v>135.13900000000001</v>
      </c>
      <c r="E662">
        <v>8.2380899999999997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161.274</v>
      </c>
      <c r="C663">
        <v>159.203</v>
      </c>
      <c r="D663">
        <v>136.458</v>
      </c>
      <c r="E663">
        <v>8.2565200000000001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163.03399999999999</v>
      </c>
      <c r="C664">
        <v>160.29400000000001</v>
      </c>
      <c r="D664">
        <v>135.411</v>
      </c>
      <c r="E664">
        <v>8.2544799999999992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164.12799999999999</v>
      </c>
      <c r="C665">
        <v>160.447</v>
      </c>
      <c r="D665">
        <v>136.14099999999999</v>
      </c>
      <c r="E665">
        <v>8.2114700000000003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166.88300000000001</v>
      </c>
      <c r="C666">
        <v>164.649</v>
      </c>
      <c r="D666">
        <v>134.96799999999999</v>
      </c>
      <c r="E666">
        <v>8.2800700000000003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158.30000000000001</v>
      </c>
      <c r="C667">
        <v>156.267</v>
      </c>
      <c r="D667">
        <v>136.10400000000001</v>
      </c>
      <c r="E667">
        <v>8.2688100000000002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156.994</v>
      </c>
      <c r="C668">
        <v>155.02799999999999</v>
      </c>
      <c r="D668">
        <v>134.994</v>
      </c>
      <c r="E668">
        <v>8.2759800000000006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157.63399999999999</v>
      </c>
      <c r="C669">
        <v>155.661</v>
      </c>
      <c r="D669">
        <v>136.024</v>
      </c>
      <c r="E669">
        <v>8.2616399999999999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156.524</v>
      </c>
      <c r="C670">
        <v>154.542</v>
      </c>
      <c r="D670">
        <v>134.88</v>
      </c>
      <c r="E670">
        <v>8.2462800000000005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157.80199999999999</v>
      </c>
      <c r="C671">
        <v>155.82900000000001</v>
      </c>
      <c r="D671">
        <v>136.21100000000001</v>
      </c>
      <c r="E671">
        <v>8.2503799999999998</v>
      </c>
      <c r="F671">
        <v>0</v>
      </c>
      <c r="G671">
        <v>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164.57599999999999</v>
      </c>
      <c r="C672">
        <v>162.566</v>
      </c>
      <c r="D672">
        <v>134.958</v>
      </c>
      <c r="E672">
        <v>8.2769999999999992</v>
      </c>
      <c r="F672">
        <v>0</v>
      </c>
      <c r="G672">
        <v>1</v>
      </c>
      <c r="H672">
        <v>1</v>
      </c>
      <c r="I672">
        <v>0</v>
      </c>
      <c r="R672">
        <f>AVERAGE(B623:B672)</f>
        <v>185.31223999999997</v>
      </c>
      <c r="S672">
        <f>AVERAGE(C623:C672)</f>
        <v>159.18095999999997</v>
      </c>
      <c r="U672">
        <f>_xlfn.VAR.P(B623:B672)</f>
        <v>20116.49548750243</v>
      </c>
      <c r="V672">
        <f>_xlfn.VAR.P(C623:C672)</f>
        <v>19.716900278399997</v>
      </c>
      <c r="X672">
        <f>1.96*SQRT(U672)/50</f>
        <v>5.5598391726663943</v>
      </c>
      <c r="Y672">
        <f>1.96*SQRT(V672)/50</f>
        <v>0.17406256818684646</v>
      </c>
    </row>
    <row r="673" spans="1:9" x14ac:dyDescent="0.25">
      <c r="A673" t="s">
        <v>38</v>
      </c>
      <c r="B673">
        <v>9268.2399179999993</v>
      </c>
      <c r="C673" t="s">
        <v>36</v>
      </c>
    </row>
    <row r="674" spans="1:9" x14ac:dyDescent="0.25">
      <c r="A674" t="s">
        <v>40</v>
      </c>
      <c r="B674">
        <v>156.268</v>
      </c>
      <c r="C674">
        <v>155.143</v>
      </c>
      <c r="D674">
        <v>135.04400000000001</v>
      </c>
      <c r="E674">
        <v>7.3851100000000001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154.49299999999999</v>
      </c>
      <c r="C675">
        <v>153.488</v>
      </c>
      <c r="D675">
        <v>133.411</v>
      </c>
      <c r="E675">
        <v>7.3246900000000004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154.53899999999999</v>
      </c>
      <c r="C676">
        <v>153.517</v>
      </c>
      <c r="D676">
        <v>133.43199999999999</v>
      </c>
      <c r="E676">
        <v>7.3400499999999997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154.55500000000001</v>
      </c>
      <c r="C677">
        <v>153.52799999999999</v>
      </c>
      <c r="D677">
        <v>133.43</v>
      </c>
      <c r="E677">
        <v>7.32674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154.517</v>
      </c>
      <c r="C678">
        <v>153.517</v>
      </c>
      <c r="D678">
        <v>133.43899999999999</v>
      </c>
      <c r="E678">
        <v>7.3349299999999999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164.52699999999999</v>
      </c>
      <c r="C679">
        <v>163.511</v>
      </c>
      <c r="D679">
        <v>133.39699999999999</v>
      </c>
      <c r="E679">
        <v>7.3277599999999996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154.357</v>
      </c>
      <c r="C680">
        <v>153.35400000000001</v>
      </c>
      <c r="D680">
        <v>133.41300000000001</v>
      </c>
      <c r="E680">
        <v>7.34415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154.059</v>
      </c>
      <c r="C681">
        <v>153.042</v>
      </c>
      <c r="D681">
        <v>133.43100000000001</v>
      </c>
      <c r="E681">
        <v>7.3339100000000004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154.387</v>
      </c>
      <c r="C682">
        <v>153.38399999999999</v>
      </c>
      <c r="D682">
        <v>133.45599999999999</v>
      </c>
      <c r="E682">
        <v>7.3247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154.51400000000001</v>
      </c>
      <c r="C683">
        <v>153.512</v>
      </c>
      <c r="D683">
        <v>133.43199999999999</v>
      </c>
      <c r="E683">
        <v>7.34415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154.51</v>
      </c>
      <c r="C684">
        <v>153.50800000000001</v>
      </c>
      <c r="D684">
        <v>133.42500000000001</v>
      </c>
      <c r="E684">
        <v>7.3328899999999999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154.53399999999999</v>
      </c>
      <c r="C685">
        <v>153.529</v>
      </c>
      <c r="D685">
        <v>133.404</v>
      </c>
      <c r="E685">
        <v>7.3380099999999997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155.68799999999999</v>
      </c>
      <c r="C686">
        <v>154.66999999999999</v>
      </c>
      <c r="D686">
        <v>133.41499999999999</v>
      </c>
      <c r="E686">
        <v>7.3328899999999999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163.52000000000001</v>
      </c>
      <c r="C687">
        <v>162.28899999999999</v>
      </c>
      <c r="D687">
        <v>134.56299999999999</v>
      </c>
      <c r="E687">
        <v>7.3492699999999997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160.02099999999999</v>
      </c>
      <c r="C688">
        <v>158.333</v>
      </c>
      <c r="D688">
        <v>134.05699999999999</v>
      </c>
      <c r="E688">
        <v>7.3298100000000002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156.751</v>
      </c>
      <c r="C689">
        <v>155.68</v>
      </c>
      <c r="D689">
        <v>133.673</v>
      </c>
      <c r="E689">
        <v>7.3369799999999996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156.67500000000001</v>
      </c>
      <c r="C690">
        <v>155.649</v>
      </c>
      <c r="D690">
        <v>133.684</v>
      </c>
      <c r="E690">
        <v>7.3431300000000004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161.52099999999999</v>
      </c>
      <c r="C691">
        <v>160.358</v>
      </c>
      <c r="D691">
        <v>134.06899999999999</v>
      </c>
      <c r="E691">
        <v>7.3421000000000003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157.09200000000001</v>
      </c>
      <c r="C692">
        <v>155.40299999999999</v>
      </c>
      <c r="D692">
        <v>133.518</v>
      </c>
      <c r="E692">
        <v>7.3113799999999998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176.29599999999999</v>
      </c>
      <c r="C693">
        <v>174.72399999999999</v>
      </c>
      <c r="D693">
        <v>133.9</v>
      </c>
      <c r="E693">
        <v>7.35541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162.917</v>
      </c>
      <c r="C694">
        <v>160.6</v>
      </c>
      <c r="D694">
        <v>134.346</v>
      </c>
      <c r="E694">
        <v>7.3380099999999997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157.28100000000001</v>
      </c>
      <c r="C695">
        <v>156.072</v>
      </c>
      <c r="D695">
        <v>133.72800000000001</v>
      </c>
      <c r="E695">
        <v>7.3369799999999996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158.626</v>
      </c>
      <c r="C696">
        <v>157.33699999999999</v>
      </c>
      <c r="D696">
        <v>133.83799999999999</v>
      </c>
      <c r="E696">
        <v>7.34415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161.66999999999999</v>
      </c>
      <c r="C697">
        <v>158.93100000000001</v>
      </c>
      <c r="D697">
        <v>133.86799999999999</v>
      </c>
      <c r="E697">
        <v>7.3369799999999996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155.23500000000001</v>
      </c>
      <c r="C698">
        <v>153.959</v>
      </c>
      <c r="D698">
        <v>133.41900000000001</v>
      </c>
      <c r="E698">
        <v>7.3421000000000003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163.589</v>
      </c>
      <c r="C699">
        <v>162.41200000000001</v>
      </c>
      <c r="D699">
        <v>134.577</v>
      </c>
      <c r="E699">
        <v>7.3339100000000004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159.87799999999999</v>
      </c>
      <c r="C700">
        <v>158.208</v>
      </c>
      <c r="D700">
        <v>134.02699999999999</v>
      </c>
      <c r="E700">
        <v>7.3328800000000003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160.12700000000001</v>
      </c>
      <c r="C701">
        <v>158.874</v>
      </c>
      <c r="D701">
        <v>133.96600000000001</v>
      </c>
      <c r="E701">
        <v>7.3492699999999997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159.619</v>
      </c>
      <c r="C702">
        <v>157.43600000000001</v>
      </c>
      <c r="D702">
        <v>133.72300000000001</v>
      </c>
      <c r="E702">
        <v>7.3461999999999996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154.91499999999999</v>
      </c>
      <c r="C703">
        <v>153.744</v>
      </c>
      <c r="D703">
        <v>133.44300000000001</v>
      </c>
      <c r="E703">
        <v>7.3421000000000003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163.59200000000001</v>
      </c>
      <c r="C704">
        <v>162.57400000000001</v>
      </c>
      <c r="D704">
        <v>133.41499999999999</v>
      </c>
      <c r="E704">
        <v>7.3472200000000001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1013.12</v>
      </c>
      <c r="C705">
        <v>153.53200000000001</v>
      </c>
      <c r="D705">
        <v>133.43799999999999</v>
      </c>
      <c r="E705">
        <v>7.3513200000000003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162.16399999999999</v>
      </c>
      <c r="C706">
        <v>159.13900000000001</v>
      </c>
      <c r="D706">
        <v>133.92699999999999</v>
      </c>
      <c r="E706">
        <v>7.3410799999999998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155.375</v>
      </c>
      <c r="C707">
        <v>154.018</v>
      </c>
      <c r="D707">
        <v>133.43199999999999</v>
      </c>
      <c r="E707">
        <v>7.3124099999999999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154.79599999999999</v>
      </c>
      <c r="C708">
        <v>153.673</v>
      </c>
      <c r="D708">
        <v>133.42099999999999</v>
      </c>
      <c r="E708">
        <v>7.3308400000000002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162.65799999999999</v>
      </c>
      <c r="C709">
        <v>161.6</v>
      </c>
      <c r="D709">
        <v>133.45400000000001</v>
      </c>
      <c r="E709">
        <v>7.3205999999999998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158.506</v>
      </c>
      <c r="C710">
        <v>157.035</v>
      </c>
      <c r="D710">
        <v>133.858</v>
      </c>
      <c r="E710">
        <v>7.3410799999999998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265.95999999999998</v>
      </c>
      <c r="C711">
        <v>161.85400000000001</v>
      </c>
      <c r="D711">
        <v>134.536</v>
      </c>
      <c r="E711">
        <v>7.3461999999999996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178.005</v>
      </c>
      <c r="C712">
        <v>156.40700000000001</v>
      </c>
      <c r="D712">
        <v>133.71299999999999</v>
      </c>
      <c r="E712">
        <v>7.3523399999999999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157.495</v>
      </c>
      <c r="C713">
        <v>156.411</v>
      </c>
      <c r="D713">
        <v>133.702</v>
      </c>
      <c r="E713">
        <v>7.3318599999999998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157.58199999999999</v>
      </c>
      <c r="C714">
        <v>156.518</v>
      </c>
      <c r="D714">
        <v>133.738</v>
      </c>
      <c r="E714">
        <v>7.3328899999999999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157.55199999999999</v>
      </c>
      <c r="C715">
        <v>156.489</v>
      </c>
      <c r="D715">
        <v>133.721</v>
      </c>
      <c r="E715">
        <v>7.3380099999999997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162.03700000000001</v>
      </c>
      <c r="C716">
        <v>160.86799999999999</v>
      </c>
      <c r="D716">
        <v>134.13499999999999</v>
      </c>
      <c r="E716">
        <v>7.3318599999999998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165.52199999999999</v>
      </c>
      <c r="C717">
        <v>164.023</v>
      </c>
      <c r="D717">
        <v>133.446</v>
      </c>
      <c r="E717">
        <v>7.3380099999999997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154.988</v>
      </c>
      <c r="C718">
        <v>153.93100000000001</v>
      </c>
      <c r="D718">
        <v>133.435</v>
      </c>
      <c r="E718">
        <v>7.3287899999999997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154.60400000000001</v>
      </c>
      <c r="C719">
        <v>153.56800000000001</v>
      </c>
      <c r="D719">
        <v>133.41</v>
      </c>
      <c r="E719">
        <v>7.32674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154.631</v>
      </c>
      <c r="C720">
        <v>153.62100000000001</v>
      </c>
      <c r="D720">
        <v>133.411</v>
      </c>
      <c r="E720">
        <v>7.3318599999999998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154.54300000000001</v>
      </c>
      <c r="C721">
        <v>153.53200000000001</v>
      </c>
      <c r="D721">
        <v>133.44499999999999</v>
      </c>
      <c r="E721">
        <v>7.3287899999999997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154.488</v>
      </c>
      <c r="C722">
        <v>153.488</v>
      </c>
      <c r="D722">
        <v>133.411</v>
      </c>
      <c r="E722">
        <v>7.33596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154.59800000000001</v>
      </c>
      <c r="C723">
        <v>153.59399999999999</v>
      </c>
      <c r="D723">
        <v>133.41800000000001</v>
      </c>
      <c r="E723">
        <v>7.3267499999999997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154.584</v>
      </c>
      <c r="C724">
        <v>153.54300000000001</v>
      </c>
      <c r="D724">
        <v>133.40799999999999</v>
      </c>
      <c r="E724">
        <v>7.3410799999999998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154.24700000000001</v>
      </c>
      <c r="C725">
        <v>153.24199999999999</v>
      </c>
      <c r="D725">
        <v>133.393</v>
      </c>
      <c r="E725">
        <v>7.3308400000000002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155.286</v>
      </c>
      <c r="C726">
        <v>154.24600000000001</v>
      </c>
      <c r="D726">
        <v>133.43700000000001</v>
      </c>
      <c r="E726">
        <v>7.3421000000000003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154.042</v>
      </c>
      <c r="C727">
        <v>153.02199999999999</v>
      </c>
      <c r="D727">
        <v>133.428</v>
      </c>
      <c r="E727">
        <v>7.35541</v>
      </c>
      <c r="F727">
        <v>0</v>
      </c>
      <c r="G727">
        <v>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154.08699999999999</v>
      </c>
      <c r="C728">
        <v>153.065</v>
      </c>
      <c r="D728">
        <v>133.417</v>
      </c>
      <c r="E728">
        <v>7.3421000000000003</v>
      </c>
      <c r="F728">
        <v>0</v>
      </c>
      <c r="G728">
        <v>1</v>
      </c>
      <c r="H728">
        <v>1</v>
      </c>
      <c r="I728">
        <v>0</v>
      </c>
      <c r="R728">
        <f>AVERAGE(B679:B728)</f>
        <v>177.73542</v>
      </c>
      <c r="S728">
        <f>AVERAGE(C679:C728)</f>
        <v>156.83024</v>
      </c>
      <c r="U728">
        <f>_xlfn.VAR.P(B679:B728)</f>
        <v>14494.283701963615</v>
      </c>
      <c r="V728">
        <f>_xlfn.VAR.P(C679:C728)</f>
        <v>17.388948102399983</v>
      </c>
      <c r="X728">
        <f>1.96*SQRT(U728)/50</f>
        <v>4.7193745462492558</v>
      </c>
      <c r="Y728">
        <f>1.96*SQRT(V728)/50</f>
        <v>0.16346422609265893</v>
      </c>
    </row>
    <row r="729" spans="1:25" x14ac:dyDescent="0.25">
      <c r="A729" t="s">
        <v>40</v>
      </c>
      <c r="B729">
        <v>8889.3183439999993</v>
      </c>
      <c r="C729" t="s">
        <v>36</v>
      </c>
      <c r="U729" t="s">
        <v>73</v>
      </c>
    </row>
    <row r="730" spans="1:25" x14ac:dyDescent="0.25">
      <c r="A730" t="s">
        <v>87</v>
      </c>
      <c r="B730">
        <v>214.643</v>
      </c>
      <c r="C730">
        <v>212.75700000000001</v>
      </c>
      <c r="D730">
        <v>192.60900000000001</v>
      </c>
      <c r="E730">
        <v>80.315100000000001</v>
      </c>
      <c r="F730">
        <v>0</v>
      </c>
      <c r="G730">
        <v>1.2391800000000001E-3</v>
      </c>
      <c r="H730">
        <v>0.995116</v>
      </c>
      <c r="I730">
        <v>0</v>
      </c>
      <c r="U730">
        <f>_xlfn.STDEV.P(B679:B728)</f>
        <v>120.39220781248102</v>
      </c>
      <c r="V730">
        <f>_xlfn.STDEV.P(C679:C728)</f>
        <v>4.1700057676698705</v>
      </c>
    </row>
    <row r="731" spans="1:25" x14ac:dyDescent="0.25">
      <c r="A731" t="s">
        <v>87</v>
      </c>
      <c r="B731">
        <v>220.16200000000001</v>
      </c>
      <c r="C731">
        <v>217.62799999999999</v>
      </c>
      <c r="D731">
        <v>192.73699999999999</v>
      </c>
      <c r="E731">
        <v>79.344499999999996</v>
      </c>
      <c r="F731">
        <v>0</v>
      </c>
      <c r="G731">
        <v>1.3159000000000001E-3</v>
      </c>
      <c r="H731">
        <v>0.99511499999999997</v>
      </c>
      <c r="I731">
        <v>0</v>
      </c>
    </row>
    <row r="732" spans="1:25" x14ac:dyDescent="0.25">
      <c r="A732" t="s">
        <v>87</v>
      </c>
      <c r="B732">
        <v>220.953</v>
      </c>
      <c r="C732">
        <v>217.84299999999999</v>
      </c>
      <c r="D732">
        <v>193.2</v>
      </c>
      <c r="E732">
        <v>80.308999999999997</v>
      </c>
      <c r="F732">
        <v>0</v>
      </c>
      <c r="G732">
        <v>1.3032199999999999E-3</v>
      </c>
      <c r="H732">
        <v>0.995116</v>
      </c>
      <c r="I732">
        <v>0</v>
      </c>
    </row>
    <row r="733" spans="1:25" x14ac:dyDescent="0.25">
      <c r="A733" t="s">
        <v>87</v>
      </c>
      <c r="B733">
        <v>217.441</v>
      </c>
      <c r="C733">
        <v>215.34399999999999</v>
      </c>
      <c r="D733">
        <v>192.33500000000001</v>
      </c>
      <c r="E733">
        <v>79.313800000000001</v>
      </c>
      <c r="F733">
        <v>0</v>
      </c>
      <c r="G733">
        <v>1.2306400000000001E-3</v>
      </c>
      <c r="H733">
        <v>0.99511400000000005</v>
      </c>
      <c r="I733">
        <v>0</v>
      </c>
    </row>
    <row r="734" spans="1:25" x14ac:dyDescent="0.25">
      <c r="A734" t="s">
        <v>87</v>
      </c>
      <c r="B734">
        <v>221.35900000000001</v>
      </c>
      <c r="C734">
        <v>218.911</v>
      </c>
      <c r="D734">
        <v>193.24700000000001</v>
      </c>
      <c r="E734">
        <v>80.360200000000006</v>
      </c>
      <c r="F734">
        <v>0</v>
      </c>
      <c r="G734">
        <v>1.23598E-3</v>
      </c>
      <c r="H734">
        <v>0.995116</v>
      </c>
      <c r="I734">
        <v>0</v>
      </c>
    </row>
    <row r="735" spans="1:25" x14ac:dyDescent="0.25">
      <c r="A735" t="s">
        <v>87</v>
      </c>
      <c r="B735">
        <v>216.31200000000001</v>
      </c>
      <c r="C735">
        <v>213.511</v>
      </c>
      <c r="D735">
        <v>191.988</v>
      </c>
      <c r="E735">
        <v>79.325100000000006</v>
      </c>
      <c r="F735">
        <v>0</v>
      </c>
      <c r="G735">
        <v>1.2530600000000001E-3</v>
      </c>
      <c r="H735">
        <v>0.995116</v>
      </c>
      <c r="I735">
        <v>0</v>
      </c>
    </row>
    <row r="736" spans="1:25" x14ac:dyDescent="0.25">
      <c r="A736" t="s">
        <v>87</v>
      </c>
      <c r="B736">
        <v>227.31299999999999</v>
      </c>
      <c r="C736">
        <v>225.19900000000001</v>
      </c>
      <c r="D736">
        <v>192.63</v>
      </c>
      <c r="E736">
        <v>80.380600000000001</v>
      </c>
      <c r="F736">
        <v>0</v>
      </c>
      <c r="G736">
        <v>1.28005E-3</v>
      </c>
      <c r="H736">
        <v>0.99510699999999996</v>
      </c>
      <c r="I736">
        <v>0</v>
      </c>
    </row>
    <row r="737" spans="1:9" x14ac:dyDescent="0.25">
      <c r="A737" t="s">
        <v>87</v>
      </c>
      <c r="B737">
        <v>214.047</v>
      </c>
      <c r="C737">
        <v>211.98</v>
      </c>
      <c r="D737">
        <v>191.971</v>
      </c>
      <c r="E737">
        <v>79.322000000000003</v>
      </c>
      <c r="F737">
        <v>0</v>
      </c>
      <c r="G737">
        <v>1.23613E-3</v>
      </c>
      <c r="H737">
        <v>0.99511499999999997</v>
      </c>
      <c r="I737">
        <v>0</v>
      </c>
    </row>
    <row r="738" spans="1:9" x14ac:dyDescent="0.25">
      <c r="A738" t="s">
        <v>87</v>
      </c>
      <c r="B738">
        <v>214.83600000000001</v>
      </c>
      <c r="C738">
        <v>212.83799999999999</v>
      </c>
      <c r="D738">
        <v>192.67599999999999</v>
      </c>
      <c r="E738">
        <v>80.4328</v>
      </c>
      <c r="F738">
        <v>0</v>
      </c>
      <c r="G738">
        <v>1.2805099999999999E-3</v>
      </c>
      <c r="H738">
        <v>0.995116</v>
      </c>
      <c r="I738">
        <v>0</v>
      </c>
    </row>
    <row r="739" spans="1:9" x14ac:dyDescent="0.25">
      <c r="A739" t="s">
        <v>87</v>
      </c>
      <c r="B739">
        <v>214.166</v>
      </c>
      <c r="C739">
        <v>212.18600000000001</v>
      </c>
      <c r="D739">
        <v>191.988</v>
      </c>
      <c r="E739">
        <v>79.341499999999996</v>
      </c>
      <c r="F739">
        <v>0</v>
      </c>
      <c r="G739">
        <v>1.2316499999999999E-3</v>
      </c>
      <c r="H739">
        <v>0.99511499999999997</v>
      </c>
      <c r="I739">
        <v>0</v>
      </c>
    </row>
    <row r="740" spans="1:9" x14ac:dyDescent="0.25">
      <c r="A740" t="s">
        <v>87</v>
      </c>
      <c r="B740">
        <v>214.80199999999999</v>
      </c>
      <c r="C740">
        <v>212.815</v>
      </c>
      <c r="D740">
        <v>192.63300000000001</v>
      </c>
      <c r="E740">
        <v>80.393900000000002</v>
      </c>
      <c r="F740">
        <v>0</v>
      </c>
      <c r="G740">
        <v>1.2881500000000001E-3</v>
      </c>
      <c r="H740">
        <v>0.995116</v>
      </c>
      <c r="I740">
        <v>0</v>
      </c>
    </row>
    <row r="741" spans="1:9" x14ac:dyDescent="0.25">
      <c r="A741" t="s">
        <v>87</v>
      </c>
      <c r="B741">
        <v>213.8</v>
      </c>
      <c r="C741">
        <v>211.82300000000001</v>
      </c>
      <c r="D741">
        <v>191.97900000000001</v>
      </c>
      <c r="E741">
        <v>79.317899999999995</v>
      </c>
      <c r="F741">
        <v>0</v>
      </c>
      <c r="G741">
        <v>1.2581199999999999E-3</v>
      </c>
      <c r="H741">
        <v>0.995116</v>
      </c>
      <c r="I741">
        <v>0</v>
      </c>
    </row>
    <row r="742" spans="1:9" x14ac:dyDescent="0.25">
      <c r="A742" t="s">
        <v>87</v>
      </c>
      <c r="B742">
        <v>214.36</v>
      </c>
      <c r="C742">
        <v>212.386</v>
      </c>
      <c r="D742">
        <v>192.67099999999999</v>
      </c>
      <c r="E742">
        <v>80.421599999999998</v>
      </c>
      <c r="F742">
        <v>0</v>
      </c>
      <c r="G742">
        <v>1.32741E-3</v>
      </c>
      <c r="H742">
        <v>0.995116</v>
      </c>
      <c r="I742">
        <v>0</v>
      </c>
    </row>
    <row r="743" spans="1:9" x14ac:dyDescent="0.25">
      <c r="A743" t="s">
        <v>87</v>
      </c>
      <c r="B743">
        <v>222.44</v>
      </c>
      <c r="C743">
        <v>211.39</v>
      </c>
      <c r="D743">
        <v>191.69399999999999</v>
      </c>
      <c r="E743">
        <v>79.250399999999999</v>
      </c>
      <c r="F743">
        <v>0</v>
      </c>
      <c r="G743">
        <v>1.2527700000000001E-3</v>
      </c>
      <c r="H743">
        <v>0.995116</v>
      </c>
      <c r="I743">
        <v>0</v>
      </c>
    </row>
    <row r="744" spans="1:9" x14ac:dyDescent="0.25">
      <c r="A744" t="s">
        <v>87</v>
      </c>
      <c r="B744">
        <v>214.36500000000001</v>
      </c>
      <c r="C744">
        <v>212.38200000000001</v>
      </c>
      <c r="D744">
        <v>192.642</v>
      </c>
      <c r="E744">
        <v>80.413399999999996</v>
      </c>
      <c r="F744">
        <v>0</v>
      </c>
      <c r="G744">
        <v>1.23189E-3</v>
      </c>
      <c r="H744">
        <v>0.995116</v>
      </c>
      <c r="I744">
        <v>0</v>
      </c>
    </row>
    <row r="745" spans="1:9" x14ac:dyDescent="0.25">
      <c r="A745" t="s">
        <v>87</v>
      </c>
      <c r="B745">
        <v>218.41</v>
      </c>
      <c r="C745">
        <v>215.72399999999999</v>
      </c>
      <c r="D745">
        <v>192.49299999999999</v>
      </c>
      <c r="E745">
        <v>79.3292</v>
      </c>
      <c r="F745">
        <v>0</v>
      </c>
      <c r="G745">
        <v>1.32595E-3</v>
      </c>
      <c r="H745">
        <v>0.99511499999999997</v>
      </c>
      <c r="I745">
        <v>0</v>
      </c>
    </row>
    <row r="746" spans="1:9" x14ac:dyDescent="0.25">
      <c r="A746" t="s">
        <v>87</v>
      </c>
      <c r="B746">
        <v>222.28800000000001</v>
      </c>
      <c r="C746">
        <v>218.774</v>
      </c>
      <c r="D746">
        <v>193.28399999999999</v>
      </c>
      <c r="E746">
        <v>80.333500000000001</v>
      </c>
      <c r="F746">
        <v>0</v>
      </c>
      <c r="G746">
        <v>1.2322500000000001E-3</v>
      </c>
      <c r="H746">
        <v>0.99511499999999997</v>
      </c>
      <c r="I746">
        <v>0</v>
      </c>
    </row>
    <row r="747" spans="1:9" x14ac:dyDescent="0.25">
      <c r="A747" t="s">
        <v>87</v>
      </c>
      <c r="B747">
        <v>217.501</v>
      </c>
      <c r="C747">
        <v>215.4</v>
      </c>
      <c r="D747">
        <v>192.36699999999999</v>
      </c>
      <c r="E747">
        <v>79.324100000000001</v>
      </c>
      <c r="F747">
        <v>0</v>
      </c>
      <c r="G747">
        <v>1.2337100000000001E-3</v>
      </c>
      <c r="H747">
        <v>0.99511499999999997</v>
      </c>
      <c r="I747">
        <v>0</v>
      </c>
    </row>
    <row r="748" spans="1:9" x14ac:dyDescent="0.25">
      <c r="A748" t="s">
        <v>87</v>
      </c>
      <c r="B748">
        <v>231.363</v>
      </c>
      <c r="C748">
        <v>229.16200000000001</v>
      </c>
      <c r="D748">
        <v>193.178</v>
      </c>
      <c r="E748">
        <v>80.379599999999996</v>
      </c>
      <c r="F748">
        <v>0</v>
      </c>
      <c r="G748">
        <v>1.3911399999999999E-3</v>
      </c>
      <c r="H748">
        <v>0.99511499999999997</v>
      </c>
      <c r="I748">
        <v>0</v>
      </c>
    </row>
    <row r="749" spans="1:9" x14ac:dyDescent="0.25">
      <c r="A749" t="s">
        <v>87</v>
      </c>
      <c r="B749">
        <v>214.56700000000001</v>
      </c>
      <c r="C749">
        <v>212.34</v>
      </c>
      <c r="D749">
        <v>191.983</v>
      </c>
      <c r="E749">
        <v>79.326099999999997</v>
      </c>
      <c r="F749">
        <v>0</v>
      </c>
      <c r="G749">
        <v>1.24019E-3</v>
      </c>
      <c r="H749">
        <v>0.995116</v>
      </c>
      <c r="I749">
        <v>0</v>
      </c>
    </row>
    <row r="750" spans="1:9" x14ac:dyDescent="0.25">
      <c r="A750" t="s">
        <v>87</v>
      </c>
      <c r="B750">
        <v>224.11199999999999</v>
      </c>
      <c r="C750">
        <v>221.928</v>
      </c>
      <c r="D750">
        <v>193.881</v>
      </c>
      <c r="E750">
        <v>80.400099999999995</v>
      </c>
      <c r="F750">
        <v>0</v>
      </c>
      <c r="G750">
        <v>1.24446E-3</v>
      </c>
      <c r="H750">
        <v>0.995116</v>
      </c>
      <c r="I750">
        <v>0</v>
      </c>
    </row>
    <row r="751" spans="1:9" x14ac:dyDescent="0.25">
      <c r="A751" t="s">
        <v>87</v>
      </c>
      <c r="B751">
        <v>217.05699999999999</v>
      </c>
      <c r="C751">
        <v>214.721</v>
      </c>
      <c r="D751">
        <v>192.315</v>
      </c>
      <c r="E751">
        <v>79.336399999999998</v>
      </c>
      <c r="F751">
        <v>0</v>
      </c>
      <c r="G751">
        <v>1.2371000000000001E-3</v>
      </c>
      <c r="H751">
        <v>0.99511499999999997</v>
      </c>
      <c r="I751">
        <v>0</v>
      </c>
    </row>
    <row r="752" spans="1:9" x14ac:dyDescent="0.25">
      <c r="A752" t="s">
        <v>87</v>
      </c>
      <c r="B752">
        <v>216.971</v>
      </c>
      <c r="C752">
        <v>214.92599999999999</v>
      </c>
      <c r="D752">
        <v>192.916</v>
      </c>
      <c r="E752">
        <v>80.371399999999994</v>
      </c>
      <c r="F752">
        <v>0</v>
      </c>
      <c r="G752">
        <v>1.30488E-3</v>
      </c>
      <c r="H752">
        <v>0.995116</v>
      </c>
      <c r="I752">
        <v>0</v>
      </c>
    </row>
    <row r="753" spans="1:9" x14ac:dyDescent="0.25">
      <c r="A753" t="s">
        <v>87</v>
      </c>
      <c r="B753">
        <v>220.196</v>
      </c>
      <c r="C753">
        <v>218.03299999999999</v>
      </c>
      <c r="D753">
        <v>192.54</v>
      </c>
      <c r="E753">
        <v>79.361900000000006</v>
      </c>
      <c r="F753">
        <v>0</v>
      </c>
      <c r="G753">
        <v>1.2303100000000001E-3</v>
      </c>
      <c r="H753">
        <v>0.99511499999999997</v>
      </c>
      <c r="I753">
        <v>0</v>
      </c>
    </row>
    <row r="754" spans="1:9" x14ac:dyDescent="0.25">
      <c r="A754" t="s">
        <v>87</v>
      </c>
      <c r="B754">
        <v>1013.43</v>
      </c>
      <c r="C754">
        <v>222.702</v>
      </c>
      <c r="D754">
        <v>192.62200000000001</v>
      </c>
      <c r="E754">
        <v>80.389899999999997</v>
      </c>
      <c r="F754">
        <v>0</v>
      </c>
      <c r="G754">
        <v>1.25552E-3</v>
      </c>
      <c r="H754">
        <v>0.995116</v>
      </c>
      <c r="I754">
        <v>0</v>
      </c>
    </row>
    <row r="755" spans="1:9" x14ac:dyDescent="0.25">
      <c r="A755" t="s">
        <v>87</v>
      </c>
      <c r="B755">
        <v>220.37200000000001</v>
      </c>
      <c r="C755">
        <v>216.124</v>
      </c>
      <c r="D755">
        <v>192.06399999999999</v>
      </c>
      <c r="E755">
        <v>79.254400000000004</v>
      </c>
      <c r="F755">
        <v>0</v>
      </c>
      <c r="G755">
        <v>1.5028000000000001E-3</v>
      </c>
      <c r="H755">
        <v>0.995116</v>
      </c>
      <c r="I755">
        <v>0</v>
      </c>
    </row>
    <row r="756" spans="1:9" x14ac:dyDescent="0.25">
      <c r="A756" t="s">
        <v>87</v>
      </c>
      <c r="B756">
        <v>215.268</v>
      </c>
      <c r="C756">
        <v>212.96799999999999</v>
      </c>
      <c r="D756">
        <v>192.62200000000001</v>
      </c>
      <c r="E756">
        <v>80.400099999999995</v>
      </c>
      <c r="F756">
        <v>0</v>
      </c>
      <c r="G756">
        <v>1.2561199999999999E-3</v>
      </c>
      <c r="H756">
        <v>0.995116</v>
      </c>
      <c r="I756">
        <v>0</v>
      </c>
    </row>
    <row r="757" spans="1:9" x14ac:dyDescent="0.25">
      <c r="A757" t="s">
        <v>87</v>
      </c>
      <c r="B757">
        <v>441.75700000000001</v>
      </c>
      <c r="C757">
        <v>216.45400000000001</v>
      </c>
      <c r="D757">
        <v>192.196</v>
      </c>
      <c r="E757">
        <v>79.3292</v>
      </c>
      <c r="F757">
        <v>0</v>
      </c>
      <c r="G757">
        <v>1.2495500000000001E-3</v>
      </c>
      <c r="H757">
        <v>0.995116</v>
      </c>
      <c r="I757">
        <v>0</v>
      </c>
    </row>
    <row r="758" spans="1:9" x14ac:dyDescent="0.25">
      <c r="A758" t="s">
        <v>87</v>
      </c>
      <c r="B758">
        <v>216.13300000000001</v>
      </c>
      <c r="C758">
        <v>213.84399999999999</v>
      </c>
      <c r="D758">
        <v>192.422</v>
      </c>
      <c r="E758">
        <v>80.304900000000004</v>
      </c>
      <c r="F758">
        <v>0</v>
      </c>
      <c r="G758">
        <v>1.23562E-3</v>
      </c>
      <c r="H758">
        <v>0.995116</v>
      </c>
      <c r="I758">
        <v>0</v>
      </c>
    </row>
    <row r="759" spans="1:9" x14ac:dyDescent="0.25">
      <c r="A759" t="s">
        <v>87</v>
      </c>
      <c r="B759">
        <v>214.06399999999999</v>
      </c>
      <c r="C759">
        <v>212.083</v>
      </c>
      <c r="D759">
        <v>192.023</v>
      </c>
      <c r="E759">
        <v>79.348600000000005</v>
      </c>
      <c r="F759">
        <v>0</v>
      </c>
      <c r="G759">
        <v>1.3319499999999999E-3</v>
      </c>
      <c r="H759">
        <v>0.99511499999999997</v>
      </c>
      <c r="I759">
        <v>0</v>
      </c>
    </row>
    <row r="760" spans="1:9" x14ac:dyDescent="0.25">
      <c r="A760" t="s">
        <v>87</v>
      </c>
      <c r="B760">
        <v>225.69800000000001</v>
      </c>
      <c r="C760">
        <v>223.63300000000001</v>
      </c>
      <c r="D760">
        <v>192.678</v>
      </c>
      <c r="E760">
        <v>80.432900000000004</v>
      </c>
      <c r="F760">
        <v>0</v>
      </c>
      <c r="G760">
        <v>1.2667399999999999E-3</v>
      </c>
      <c r="H760">
        <v>0.995116</v>
      </c>
      <c r="I760">
        <v>0</v>
      </c>
    </row>
    <row r="761" spans="1:9" x14ac:dyDescent="0.25">
      <c r="A761" t="s">
        <v>87</v>
      </c>
      <c r="B761">
        <v>214.316</v>
      </c>
      <c r="C761">
        <v>212.298</v>
      </c>
      <c r="D761">
        <v>192.01</v>
      </c>
      <c r="E761">
        <v>79.350700000000003</v>
      </c>
      <c r="F761">
        <v>0</v>
      </c>
      <c r="G761">
        <v>1.26395E-3</v>
      </c>
      <c r="H761">
        <v>0.99511400000000005</v>
      </c>
      <c r="I761">
        <v>0</v>
      </c>
    </row>
    <row r="762" spans="1:9" x14ac:dyDescent="0.25">
      <c r="A762" t="s">
        <v>87</v>
      </c>
      <c r="B762">
        <v>224.215</v>
      </c>
      <c r="C762">
        <v>222.15299999999999</v>
      </c>
      <c r="D762">
        <v>192.642</v>
      </c>
      <c r="E762">
        <v>80.397000000000006</v>
      </c>
      <c r="F762">
        <v>0</v>
      </c>
      <c r="G762">
        <v>1.2352800000000001E-3</v>
      </c>
      <c r="H762">
        <v>0.995116</v>
      </c>
      <c r="I762">
        <v>0</v>
      </c>
    </row>
    <row r="763" spans="1:9" x14ac:dyDescent="0.25">
      <c r="A763" t="s">
        <v>87</v>
      </c>
      <c r="B763">
        <v>214.25299999999999</v>
      </c>
      <c r="C763">
        <v>212.238</v>
      </c>
      <c r="D763">
        <v>191.995</v>
      </c>
      <c r="E763">
        <v>79.342500000000001</v>
      </c>
      <c r="F763">
        <v>0</v>
      </c>
      <c r="G763">
        <v>1.2324300000000001E-3</v>
      </c>
      <c r="H763">
        <v>0.99511499999999997</v>
      </c>
      <c r="I763">
        <v>0</v>
      </c>
    </row>
    <row r="764" spans="1:9" x14ac:dyDescent="0.25">
      <c r="A764" t="s">
        <v>87</v>
      </c>
      <c r="B764">
        <v>222.25899999999999</v>
      </c>
      <c r="C764">
        <v>220.28800000000001</v>
      </c>
      <c r="D764">
        <v>192.61099999999999</v>
      </c>
      <c r="E764">
        <v>80.394999999999996</v>
      </c>
      <c r="F764">
        <v>0</v>
      </c>
      <c r="G764">
        <v>1.2806899999999999E-3</v>
      </c>
      <c r="H764">
        <v>0.995116</v>
      </c>
      <c r="I764">
        <v>0</v>
      </c>
    </row>
    <row r="765" spans="1:9" x14ac:dyDescent="0.25">
      <c r="A765" t="s">
        <v>87</v>
      </c>
      <c r="B765">
        <v>222.886</v>
      </c>
      <c r="C765">
        <v>220.904</v>
      </c>
      <c r="D765">
        <v>192</v>
      </c>
      <c r="E765">
        <v>79.349699999999999</v>
      </c>
      <c r="F765">
        <v>0</v>
      </c>
      <c r="G765">
        <v>1.23109E-3</v>
      </c>
      <c r="H765">
        <v>0.995116</v>
      </c>
      <c r="I765">
        <v>0</v>
      </c>
    </row>
    <row r="766" spans="1:9" x14ac:dyDescent="0.25">
      <c r="A766" t="s">
        <v>87</v>
      </c>
      <c r="B766">
        <v>214.33799999999999</v>
      </c>
      <c r="C766">
        <v>212.35900000000001</v>
      </c>
      <c r="D766">
        <v>192.63200000000001</v>
      </c>
      <c r="E766">
        <v>80.412400000000005</v>
      </c>
      <c r="F766">
        <v>0</v>
      </c>
      <c r="G766">
        <v>1.23007E-3</v>
      </c>
      <c r="H766">
        <v>0.995116</v>
      </c>
      <c r="I766">
        <v>0</v>
      </c>
    </row>
    <row r="767" spans="1:9" x14ac:dyDescent="0.25">
      <c r="A767" t="s">
        <v>87</v>
      </c>
      <c r="B767">
        <v>215.249</v>
      </c>
      <c r="C767">
        <v>213.25800000000001</v>
      </c>
      <c r="D767">
        <v>192.024</v>
      </c>
      <c r="E767">
        <v>79.351699999999994</v>
      </c>
      <c r="F767">
        <v>0</v>
      </c>
      <c r="G767">
        <v>1.24525E-3</v>
      </c>
      <c r="H767">
        <v>0.99511400000000005</v>
      </c>
      <c r="I767">
        <v>0</v>
      </c>
    </row>
    <row r="768" spans="1:9" x14ac:dyDescent="0.25">
      <c r="A768" t="s">
        <v>87</v>
      </c>
      <c r="B768">
        <v>225.28299999999999</v>
      </c>
      <c r="C768">
        <v>223.18899999999999</v>
      </c>
      <c r="D768">
        <v>192.66200000000001</v>
      </c>
      <c r="E768">
        <v>80.389899999999997</v>
      </c>
      <c r="F768">
        <v>0</v>
      </c>
      <c r="G768">
        <v>1.2485300000000001E-3</v>
      </c>
      <c r="H768">
        <v>0.995116</v>
      </c>
      <c r="I768">
        <v>0</v>
      </c>
    </row>
    <row r="769" spans="1:25" x14ac:dyDescent="0.25">
      <c r="A769" t="s">
        <v>87</v>
      </c>
      <c r="B769">
        <v>213.928</v>
      </c>
      <c r="C769">
        <v>211.91399999999999</v>
      </c>
      <c r="D769">
        <v>192</v>
      </c>
      <c r="E769">
        <v>79.367099999999994</v>
      </c>
      <c r="F769">
        <v>0</v>
      </c>
      <c r="G769">
        <v>1.23678E-3</v>
      </c>
      <c r="H769">
        <v>0.995116</v>
      </c>
      <c r="I769">
        <v>0</v>
      </c>
    </row>
    <row r="770" spans="1:25" x14ac:dyDescent="0.25">
      <c r="A770" t="s">
        <v>87</v>
      </c>
      <c r="B770">
        <v>224.07599999999999</v>
      </c>
      <c r="C770">
        <v>222.03299999999999</v>
      </c>
      <c r="D770">
        <v>192.648</v>
      </c>
      <c r="E770">
        <v>80.417500000000004</v>
      </c>
      <c r="F770">
        <v>0</v>
      </c>
      <c r="G770">
        <v>1.23621E-3</v>
      </c>
      <c r="H770">
        <v>0.995116</v>
      </c>
      <c r="I770">
        <v>0</v>
      </c>
    </row>
    <row r="771" spans="1:25" x14ac:dyDescent="0.25">
      <c r="A771" t="s">
        <v>87</v>
      </c>
      <c r="B771">
        <v>214.251</v>
      </c>
      <c r="C771">
        <v>212.25899999999999</v>
      </c>
      <c r="D771">
        <v>192.03100000000001</v>
      </c>
      <c r="E771">
        <v>79.359899999999996</v>
      </c>
      <c r="F771">
        <v>0</v>
      </c>
      <c r="G771">
        <v>1.2575900000000001E-3</v>
      </c>
      <c r="H771">
        <v>0.995116</v>
      </c>
      <c r="I771">
        <v>0</v>
      </c>
    </row>
    <row r="772" spans="1:25" x14ac:dyDescent="0.25">
      <c r="A772" t="s">
        <v>87</v>
      </c>
      <c r="B772">
        <v>222.74</v>
      </c>
      <c r="C772">
        <v>220.72</v>
      </c>
      <c r="D772">
        <v>192.65100000000001</v>
      </c>
      <c r="E772">
        <v>80.405199999999994</v>
      </c>
      <c r="F772">
        <v>0</v>
      </c>
      <c r="G772">
        <v>1.2939099999999999E-3</v>
      </c>
      <c r="H772">
        <v>0.99511499999999997</v>
      </c>
      <c r="I772">
        <v>0</v>
      </c>
    </row>
    <row r="773" spans="1:25" x14ac:dyDescent="0.25">
      <c r="A773" t="s">
        <v>87</v>
      </c>
      <c r="B773">
        <v>213.749</v>
      </c>
      <c r="C773">
        <v>211.79400000000001</v>
      </c>
      <c r="D773">
        <v>192.012</v>
      </c>
      <c r="E773">
        <v>79.338399999999993</v>
      </c>
      <c r="F773">
        <v>0</v>
      </c>
      <c r="G773">
        <v>1.23887E-3</v>
      </c>
      <c r="H773">
        <v>0.995116</v>
      </c>
      <c r="I773">
        <v>0</v>
      </c>
    </row>
    <row r="774" spans="1:25" x14ac:dyDescent="0.25">
      <c r="A774" t="s">
        <v>87</v>
      </c>
      <c r="B774">
        <v>223.38200000000001</v>
      </c>
      <c r="C774">
        <v>221.39500000000001</v>
      </c>
      <c r="D774">
        <v>192.637</v>
      </c>
      <c r="E774">
        <v>80.407300000000006</v>
      </c>
      <c r="F774">
        <v>0</v>
      </c>
      <c r="G774">
        <v>1.23083E-3</v>
      </c>
      <c r="H774">
        <v>0.995116</v>
      </c>
      <c r="I774">
        <v>0</v>
      </c>
    </row>
    <row r="775" spans="1:25" x14ac:dyDescent="0.25">
      <c r="A775" t="s">
        <v>87</v>
      </c>
      <c r="B775">
        <v>213.715</v>
      </c>
      <c r="C775">
        <v>211.74100000000001</v>
      </c>
      <c r="D775">
        <v>191.98699999999999</v>
      </c>
      <c r="E775">
        <v>79.335300000000004</v>
      </c>
      <c r="F775">
        <v>0</v>
      </c>
      <c r="G775">
        <v>1.2538600000000001E-3</v>
      </c>
      <c r="H775">
        <v>0.995116</v>
      </c>
      <c r="I775">
        <v>0</v>
      </c>
    </row>
    <row r="776" spans="1:25" x14ac:dyDescent="0.25">
      <c r="A776" t="s">
        <v>87</v>
      </c>
      <c r="B776">
        <v>215.62299999999999</v>
      </c>
      <c r="C776">
        <v>213.60400000000001</v>
      </c>
      <c r="D776">
        <v>192.62</v>
      </c>
      <c r="E776">
        <v>80.365300000000005</v>
      </c>
      <c r="F776">
        <v>0</v>
      </c>
      <c r="G776">
        <v>1.5998099999999999E-3</v>
      </c>
      <c r="H776">
        <v>0.99511300000000003</v>
      </c>
      <c r="I776">
        <v>0</v>
      </c>
    </row>
    <row r="777" spans="1:25" x14ac:dyDescent="0.25">
      <c r="A777" t="s">
        <v>87</v>
      </c>
      <c r="B777">
        <v>225.14400000000001</v>
      </c>
      <c r="C777">
        <v>223.03299999999999</v>
      </c>
      <c r="D777">
        <v>191.97</v>
      </c>
      <c r="E777">
        <v>79.318899999999999</v>
      </c>
      <c r="F777">
        <v>0</v>
      </c>
      <c r="G777">
        <v>1.2454199999999999E-3</v>
      </c>
      <c r="H777">
        <v>0.99511499999999997</v>
      </c>
      <c r="I777">
        <v>0</v>
      </c>
    </row>
    <row r="778" spans="1:25" x14ac:dyDescent="0.25">
      <c r="A778" t="s">
        <v>87</v>
      </c>
      <c r="B778">
        <v>214.92699999999999</v>
      </c>
      <c r="C778">
        <v>212.92</v>
      </c>
      <c r="D778">
        <v>192.64699999999999</v>
      </c>
      <c r="E778">
        <v>80.392899999999997</v>
      </c>
      <c r="F778">
        <v>0</v>
      </c>
      <c r="G778">
        <v>1.2878200000000001E-3</v>
      </c>
      <c r="H778">
        <v>0.995116</v>
      </c>
      <c r="I778">
        <v>0</v>
      </c>
    </row>
    <row r="779" spans="1:25" x14ac:dyDescent="0.25">
      <c r="A779" t="s">
        <v>87</v>
      </c>
      <c r="B779">
        <v>214.18799999999999</v>
      </c>
      <c r="C779">
        <v>212.208</v>
      </c>
      <c r="D779">
        <v>192.00800000000001</v>
      </c>
      <c r="E779">
        <v>79.349699999999999</v>
      </c>
      <c r="F779">
        <v>0</v>
      </c>
      <c r="G779">
        <v>1.2688300000000001E-3</v>
      </c>
      <c r="H779">
        <v>0.995116</v>
      </c>
      <c r="I779">
        <v>0</v>
      </c>
    </row>
    <row r="780" spans="1:25" x14ac:dyDescent="0.25">
      <c r="A780" t="s">
        <v>87</v>
      </c>
      <c r="B780">
        <v>224.22900000000001</v>
      </c>
      <c r="C780">
        <v>222.23699999999999</v>
      </c>
      <c r="D780">
        <v>192.624</v>
      </c>
      <c r="E780">
        <v>80.396000000000001</v>
      </c>
      <c r="F780">
        <v>0</v>
      </c>
      <c r="G780">
        <v>1.4019499999999999E-3</v>
      </c>
      <c r="H780">
        <v>0.995116</v>
      </c>
      <c r="I780">
        <v>0</v>
      </c>
    </row>
    <row r="781" spans="1:25" x14ac:dyDescent="0.25">
      <c r="A781" t="s">
        <v>87</v>
      </c>
      <c r="B781">
        <v>214.28899999999999</v>
      </c>
      <c r="C781">
        <v>212.29900000000001</v>
      </c>
      <c r="D781">
        <v>192.02199999999999</v>
      </c>
      <c r="E781">
        <v>79.342500000000001</v>
      </c>
      <c r="F781">
        <v>0</v>
      </c>
      <c r="G781">
        <v>1.23583E-3</v>
      </c>
      <c r="H781">
        <v>0.99511499999999997</v>
      </c>
      <c r="I781">
        <v>0</v>
      </c>
    </row>
    <row r="782" spans="1:25" x14ac:dyDescent="0.25">
      <c r="A782" t="s">
        <v>87</v>
      </c>
      <c r="B782">
        <v>230.85300000000001</v>
      </c>
      <c r="C782">
        <v>228.64599999999999</v>
      </c>
      <c r="D782">
        <v>193.55600000000001</v>
      </c>
      <c r="E782">
        <v>80.387799999999999</v>
      </c>
      <c r="F782">
        <v>0</v>
      </c>
      <c r="G782">
        <v>1.2325400000000001E-3</v>
      </c>
      <c r="H782">
        <v>0.995116</v>
      </c>
      <c r="I782">
        <v>0</v>
      </c>
    </row>
    <row r="783" spans="1:25" x14ac:dyDescent="0.25">
      <c r="A783" t="s">
        <v>87</v>
      </c>
      <c r="B783">
        <v>217.26599999999999</v>
      </c>
      <c r="C783">
        <v>214.971</v>
      </c>
      <c r="D783">
        <v>192.29499999999999</v>
      </c>
      <c r="E783">
        <v>79.336299999999994</v>
      </c>
      <c r="F783">
        <v>0</v>
      </c>
      <c r="G783">
        <v>1.2360400000000001E-3</v>
      </c>
      <c r="H783">
        <v>0.99511499999999997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219.96700000000001</v>
      </c>
      <c r="C784">
        <v>217.124</v>
      </c>
      <c r="D784">
        <v>193.06700000000001</v>
      </c>
      <c r="E784">
        <v>80.361199999999997</v>
      </c>
      <c r="F784">
        <v>0</v>
      </c>
      <c r="G784">
        <v>1.2731299999999999E-3</v>
      </c>
      <c r="H784">
        <v>0.99511400000000005</v>
      </c>
      <c r="I784">
        <v>0</v>
      </c>
      <c r="R784">
        <f>AVERAGE(B735:B784)</f>
        <v>239.01507999999995</v>
      </c>
      <c r="S784">
        <f>AVERAGE(C735:C784)</f>
        <v>216.41821999999999</v>
      </c>
      <c r="U784">
        <f>_xlfn.VAR.P(B735:B784)</f>
        <v>13237.670137953663</v>
      </c>
      <c r="V784">
        <f>_xlfn.VAR.P(C735:C784)</f>
        <v>23.9201484116</v>
      </c>
      <c r="X784">
        <f>1.96*SQRT(U784)/50</f>
        <v>4.510158915247346</v>
      </c>
      <c r="Y784">
        <f>1.96*SQRT(V784)/50</f>
        <v>0.19172025676803436</v>
      </c>
    </row>
    <row r="785" spans="1:9" x14ac:dyDescent="0.25">
      <c r="A785" t="s">
        <v>87</v>
      </c>
      <c r="B785">
        <v>11953.172616</v>
      </c>
      <c r="C785" t="s">
        <v>36</v>
      </c>
    </row>
    <row r="786" spans="1:9" x14ac:dyDescent="0.25">
      <c r="A786" t="s">
        <v>88</v>
      </c>
      <c r="B786">
        <v>224.929</v>
      </c>
      <c r="C786">
        <v>222.298</v>
      </c>
      <c r="D786">
        <v>187.9</v>
      </c>
      <c r="E786">
        <v>75.005200000000002</v>
      </c>
      <c r="F786">
        <v>0</v>
      </c>
      <c r="G786">
        <v>1.2556100000000001E-3</v>
      </c>
      <c r="H786">
        <v>0.995116</v>
      </c>
      <c r="I786">
        <v>0</v>
      </c>
    </row>
    <row r="787" spans="1:9" x14ac:dyDescent="0.25">
      <c r="A787" t="s">
        <v>88</v>
      </c>
      <c r="B787">
        <v>215.006</v>
      </c>
      <c r="C787">
        <v>213.71799999999999</v>
      </c>
      <c r="D787">
        <v>188.779</v>
      </c>
      <c r="E787">
        <v>76.069599999999994</v>
      </c>
      <c r="F787">
        <v>0</v>
      </c>
      <c r="G787">
        <v>1.2447700000000001E-3</v>
      </c>
      <c r="H787">
        <v>0.995116</v>
      </c>
      <c r="I787">
        <v>0</v>
      </c>
    </row>
    <row r="788" spans="1:9" x14ac:dyDescent="0.25">
      <c r="A788" t="s">
        <v>88</v>
      </c>
      <c r="B788">
        <v>217.74199999999999</v>
      </c>
      <c r="C788">
        <v>215.66800000000001</v>
      </c>
      <c r="D788">
        <v>188.976</v>
      </c>
      <c r="E788">
        <v>76.056299999999993</v>
      </c>
      <c r="F788">
        <v>0</v>
      </c>
      <c r="G788">
        <v>1.2720800000000001E-3</v>
      </c>
      <c r="H788">
        <v>0.995116</v>
      </c>
      <c r="I788">
        <v>0</v>
      </c>
    </row>
    <row r="789" spans="1:9" x14ac:dyDescent="0.25">
      <c r="A789" t="s">
        <v>88</v>
      </c>
      <c r="B789">
        <v>214.66900000000001</v>
      </c>
      <c r="C789">
        <v>212.583</v>
      </c>
      <c r="D789">
        <v>188.28299999999999</v>
      </c>
      <c r="E789">
        <v>76.045100000000005</v>
      </c>
      <c r="F789">
        <v>0</v>
      </c>
      <c r="G789">
        <v>1.2320600000000001E-3</v>
      </c>
      <c r="H789">
        <v>0.995116</v>
      </c>
      <c r="I789">
        <v>0</v>
      </c>
    </row>
    <row r="790" spans="1:9" x14ac:dyDescent="0.25">
      <c r="A790" t="s">
        <v>88</v>
      </c>
      <c r="B790">
        <v>209.13900000000001</v>
      </c>
      <c r="C790">
        <v>208.084</v>
      </c>
      <c r="D790">
        <v>188.071</v>
      </c>
      <c r="E790">
        <v>76.072699999999998</v>
      </c>
      <c r="F790">
        <v>0</v>
      </c>
      <c r="G790">
        <v>1.23025E-3</v>
      </c>
      <c r="H790">
        <v>0.995112</v>
      </c>
      <c r="I790">
        <v>0</v>
      </c>
    </row>
    <row r="791" spans="1:9" x14ac:dyDescent="0.25">
      <c r="A791" t="s">
        <v>88</v>
      </c>
      <c r="B791">
        <v>219.363</v>
      </c>
      <c r="C791">
        <v>218.255</v>
      </c>
      <c r="D791">
        <v>188.06800000000001</v>
      </c>
      <c r="E791">
        <v>76.038899999999998</v>
      </c>
      <c r="F791">
        <v>0</v>
      </c>
      <c r="G791">
        <v>1.2477199999999999E-3</v>
      </c>
      <c r="H791">
        <v>0.99511499999999997</v>
      </c>
      <c r="I791">
        <v>0</v>
      </c>
    </row>
    <row r="792" spans="1:9" x14ac:dyDescent="0.25">
      <c r="A792" t="s">
        <v>88</v>
      </c>
      <c r="B792">
        <v>208.886</v>
      </c>
      <c r="C792">
        <v>207.84</v>
      </c>
      <c r="D792">
        <v>188.05199999999999</v>
      </c>
      <c r="E792">
        <v>76.043000000000006</v>
      </c>
      <c r="F792">
        <v>0</v>
      </c>
      <c r="G792">
        <v>1.31298E-3</v>
      </c>
      <c r="H792">
        <v>0.995112</v>
      </c>
      <c r="I792">
        <v>0</v>
      </c>
    </row>
    <row r="793" spans="1:9" x14ac:dyDescent="0.25">
      <c r="A793" t="s">
        <v>88</v>
      </c>
      <c r="B793">
        <v>208.773</v>
      </c>
      <c r="C793">
        <v>207.75800000000001</v>
      </c>
      <c r="D793">
        <v>188.05</v>
      </c>
      <c r="E793">
        <v>76.043000000000006</v>
      </c>
      <c r="F793">
        <v>0</v>
      </c>
      <c r="G793">
        <v>1.3544E-3</v>
      </c>
      <c r="H793">
        <v>0.99511499999999997</v>
      </c>
      <c r="I793">
        <v>0</v>
      </c>
    </row>
    <row r="794" spans="1:9" x14ac:dyDescent="0.25">
      <c r="A794" t="s">
        <v>88</v>
      </c>
      <c r="B794">
        <v>217.583</v>
      </c>
      <c r="C794">
        <v>216.55699999999999</v>
      </c>
      <c r="D794">
        <v>188.053</v>
      </c>
      <c r="E794">
        <v>76.039900000000003</v>
      </c>
      <c r="F794">
        <v>0</v>
      </c>
      <c r="G794">
        <v>1.23693E-3</v>
      </c>
      <c r="H794">
        <v>0.99511499999999997</v>
      </c>
      <c r="I794">
        <v>0</v>
      </c>
    </row>
    <row r="795" spans="1:9" x14ac:dyDescent="0.25">
      <c r="A795" t="s">
        <v>88</v>
      </c>
      <c r="B795">
        <v>208.84200000000001</v>
      </c>
      <c r="C795">
        <v>207.82599999999999</v>
      </c>
      <c r="D795">
        <v>188.07499999999999</v>
      </c>
      <c r="E795">
        <v>76.055300000000003</v>
      </c>
      <c r="F795">
        <v>0</v>
      </c>
      <c r="G795">
        <v>1.5610800000000001E-3</v>
      </c>
      <c r="H795">
        <v>0.99511499999999997</v>
      </c>
      <c r="I795">
        <v>0</v>
      </c>
    </row>
    <row r="796" spans="1:9" x14ac:dyDescent="0.25">
      <c r="A796" t="s">
        <v>88</v>
      </c>
      <c r="B796">
        <v>1062.18</v>
      </c>
      <c r="C796">
        <v>208.25700000000001</v>
      </c>
      <c r="D796">
        <v>188.13300000000001</v>
      </c>
      <c r="E796">
        <v>76.063500000000005</v>
      </c>
      <c r="F796">
        <v>0</v>
      </c>
      <c r="G796">
        <v>1.2361200000000001E-3</v>
      </c>
      <c r="H796">
        <v>0.99511499999999997</v>
      </c>
      <c r="I796">
        <v>0</v>
      </c>
    </row>
    <row r="797" spans="1:9" x14ac:dyDescent="0.25">
      <c r="A797" t="s">
        <v>88</v>
      </c>
      <c r="B797">
        <v>228.85300000000001</v>
      </c>
      <c r="C797">
        <v>225.666</v>
      </c>
      <c r="D797">
        <v>188.494</v>
      </c>
      <c r="E797">
        <v>76.042000000000002</v>
      </c>
      <c r="F797">
        <v>0</v>
      </c>
      <c r="G797">
        <v>1.25577E-3</v>
      </c>
      <c r="H797">
        <v>0.995116</v>
      </c>
      <c r="I797">
        <v>0</v>
      </c>
    </row>
    <row r="798" spans="1:9" x14ac:dyDescent="0.25">
      <c r="A798" t="s">
        <v>88</v>
      </c>
      <c r="B798">
        <v>209.72399999999999</v>
      </c>
      <c r="C798">
        <v>208.465</v>
      </c>
      <c r="D798">
        <v>188.084</v>
      </c>
      <c r="E798">
        <v>76.070599999999999</v>
      </c>
      <c r="F798">
        <v>0</v>
      </c>
      <c r="G798">
        <v>1.39915E-3</v>
      </c>
      <c r="H798">
        <v>0.995116</v>
      </c>
      <c r="I798">
        <v>0</v>
      </c>
    </row>
    <row r="799" spans="1:9" x14ac:dyDescent="0.25">
      <c r="A799" t="s">
        <v>88</v>
      </c>
      <c r="B799">
        <v>209.499</v>
      </c>
      <c r="C799">
        <v>208.233</v>
      </c>
      <c r="D799">
        <v>188.06</v>
      </c>
      <c r="E799">
        <v>76.0655</v>
      </c>
      <c r="F799">
        <v>0</v>
      </c>
      <c r="G799">
        <v>1.23471E-3</v>
      </c>
      <c r="H799">
        <v>0.995116</v>
      </c>
      <c r="I799">
        <v>0</v>
      </c>
    </row>
    <row r="800" spans="1:9" x14ac:dyDescent="0.25">
      <c r="A800" t="s">
        <v>88</v>
      </c>
      <c r="B800">
        <v>297.51</v>
      </c>
      <c r="C800">
        <v>216.74199999999999</v>
      </c>
      <c r="D800">
        <v>188.089</v>
      </c>
      <c r="E800">
        <v>76.062399999999997</v>
      </c>
      <c r="F800">
        <v>0</v>
      </c>
      <c r="G800">
        <v>1.2555699999999999E-3</v>
      </c>
      <c r="H800">
        <v>0.99511400000000005</v>
      </c>
      <c r="I800">
        <v>0</v>
      </c>
    </row>
    <row r="801" spans="1:9" x14ac:dyDescent="0.25">
      <c r="A801" t="s">
        <v>88</v>
      </c>
      <c r="B801">
        <v>209.06200000000001</v>
      </c>
      <c r="C801">
        <v>208.02600000000001</v>
      </c>
      <c r="D801">
        <v>188.07300000000001</v>
      </c>
      <c r="E801">
        <v>76.060400000000001</v>
      </c>
      <c r="F801">
        <v>0</v>
      </c>
      <c r="G801">
        <v>1.23234E-3</v>
      </c>
      <c r="H801">
        <v>0.995116</v>
      </c>
      <c r="I801">
        <v>0</v>
      </c>
    </row>
    <row r="802" spans="1:9" x14ac:dyDescent="0.25">
      <c r="A802" t="s">
        <v>88</v>
      </c>
      <c r="B802">
        <v>208.816</v>
      </c>
      <c r="C802">
        <v>207.80500000000001</v>
      </c>
      <c r="D802">
        <v>188.047</v>
      </c>
      <c r="E802">
        <v>76.053200000000004</v>
      </c>
      <c r="F802">
        <v>0</v>
      </c>
      <c r="G802">
        <v>1.2347700000000001E-3</v>
      </c>
      <c r="H802">
        <v>0.995112</v>
      </c>
      <c r="I802">
        <v>0</v>
      </c>
    </row>
    <row r="803" spans="1:9" x14ac:dyDescent="0.25">
      <c r="A803" t="s">
        <v>88</v>
      </c>
      <c r="B803">
        <v>209.673</v>
      </c>
      <c r="C803">
        <v>208.643</v>
      </c>
      <c r="D803">
        <v>188.07499999999999</v>
      </c>
      <c r="E803">
        <v>76.058400000000006</v>
      </c>
      <c r="F803">
        <v>0</v>
      </c>
      <c r="G803">
        <v>1.34216E-3</v>
      </c>
      <c r="H803">
        <v>0.99511499999999997</v>
      </c>
      <c r="I803">
        <v>0</v>
      </c>
    </row>
    <row r="804" spans="1:9" x14ac:dyDescent="0.25">
      <c r="A804" t="s">
        <v>88</v>
      </c>
      <c r="B804">
        <v>208.72499999999999</v>
      </c>
      <c r="C804">
        <v>207.71299999999999</v>
      </c>
      <c r="D804">
        <v>188.06299999999999</v>
      </c>
      <c r="E804">
        <v>76.0625</v>
      </c>
      <c r="F804">
        <v>0</v>
      </c>
      <c r="G804">
        <v>1.2896100000000001E-3</v>
      </c>
      <c r="H804">
        <v>0.995116</v>
      </c>
      <c r="I804">
        <v>0</v>
      </c>
    </row>
    <row r="805" spans="1:9" x14ac:dyDescent="0.25">
      <c r="A805" t="s">
        <v>88</v>
      </c>
      <c r="B805">
        <v>209.227</v>
      </c>
      <c r="C805">
        <v>208.21299999999999</v>
      </c>
      <c r="D805">
        <v>188.06200000000001</v>
      </c>
      <c r="E805">
        <v>76.054299999999998</v>
      </c>
      <c r="F805">
        <v>0</v>
      </c>
      <c r="G805">
        <v>1.3248400000000001E-3</v>
      </c>
      <c r="H805">
        <v>0.995116</v>
      </c>
      <c r="I805">
        <v>0</v>
      </c>
    </row>
    <row r="806" spans="1:9" x14ac:dyDescent="0.25">
      <c r="A806" t="s">
        <v>88</v>
      </c>
      <c r="B806">
        <v>209.23599999999999</v>
      </c>
      <c r="C806">
        <v>208.19800000000001</v>
      </c>
      <c r="D806">
        <v>188.05600000000001</v>
      </c>
      <c r="E806">
        <v>76.045000000000002</v>
      </c>
      <c r="F806">
        <v>0</v>
      </c>
      <c r="G806">
        <v>2.3279099999999999E-3</v>
      </c>
      <c r="H806">
        <v>0.995116</v>
      </c>
      <c r="I806">
        <v>0</v>
      </c>
    </row>
    <row r="807" spans="1:9" x14ac:dyDescent="0.25">
      <c r="A807" t="s">
        <v>88</v>
      </c>
      <c r="B807">
        <v>220.035</v>
      </c>
      <c r="C807">
        <v>218.893</v>
      </c>
      <c r="D807">
        <v>188.06100000000001</v>
      </c>
      <c r="E807">
        <v>76.049099999999996</v>
      </c>
      <c r="F807">
        <v>0</v>
      </c>
      <c r="G807">
        <v>1.27724E-3</v>
      </c>
      <c r="H807">
        <v>0.995116</v>
      </c>
      <c r="I807">
        <v>0</v>
      </c>
    </row>
    <row r="808" spans="1:9" x14ac:dyDescent="0.25">
      <c r="A808" t="s">
        <v>88</v>
      </c>
      <c r="B808">
        <v>208.83600000000001</v>
      </c>
      <c r="C808">
        <v>207.786</v>
      </c>
      <c r="D808">
        <v>188.066</v>
      </c>
      <c r="E808">
        <v>76.043000000000006</v>
      </c>
      <c r="F808">
        <v>0</v>
      </c>
      <c r="G808">
        <v>1.2312099999999999E-3</v>
      </c>
      <c r="H808">
        <v>0.995116</v>
      </c>
      <c r="I808">
        <v>0</v>
      </c>
    </row>
    <row r="809" spans="1:9" x14ac:dyDescent="0.25">
      <c r="A809" t="s">
        <v>88</v>
      </c>
      <c r="B809">
        <v>208.815</v>
      </c>
      <c r="C809">
        <v>207.809</v>
      </c>
      <c r="D809">
        <v>188.07300000000001</v>
      </c>
      <c r="E809">
        <v>76.052199999999999</v>
      </c>
      <c r="F809">
        <v>0</v>
      </c>
      <c r="G809">
        <v>1.2342399999999999E-3</v>
      </c>
      <c r="H809">
        <v>0.995116</v>
      </c>
      <c r="I809">
        <v>0</v>
      </c>
    </row>
    <row r="810" spans="1:9" x14ac:dyDescent="0.25">
      <c r="A810" t="s">
        <v>88</v>
      </c>
      <c r="B810">
        <v>208.792</v>
      </c>
      <c r="C810">
        <v>207.78</v>
      </c>
      <c r="D810">
        <v>188.05099999999999</v>
      </c>
      <c r="E810">
        <v>76.034800000000004</v>
      </c>
      <c r="F810">
        <v>0</v>
      </c>
      <c r="G810">
        <v>1.30524E-3</v>
      </c>
      <c r="H810">
        <v>0.99511499999999997</v>
      </c>
      <c r="I810">
        <v>0</v>
      </c>
    </row>
    <row r="811" spans="1:9" x14ac:dyDescent="0.25">
      <c r="A811" t="s">
        <v>88</v>
      </c>
      <c r="B811">
        <v>217.999</v>
      </c>
      <c r="C811">
        <v>216.977</v>
      </c>
      <c r="D811">
        <v>188.035</v>
      </c>
      <c r="E811">
        <v>76.046000000000006</v>
      </c>
      <c r="F811">
        <v>0</v>
      </c>
      <c r="G811">
        <v>1.24267E-3</v>
      </c>
      <c r="H811">
        <v>0.99511400000000005</v>
      </c>
      <c r="I811">
        <v>0</v>
      </c>
    </row>
    <row r="812" spans="1:9" x14ac:dyDescent="0.25">
      <c r="A812" t="s">
        <v>88</v>
      </c>
      <c r="B812">
        <v>208.79</v>
      </c>
      <c r="C812">
        <v>207.77500000000001</v>
      </c>
      <c r="D812">
        <v>188.054</v>
      </c>
      <c r="E812">
        <v>76.056299999999993</v>
      </c>
      <c r="F812">
        <v>0</v>
      </c>
      <c r="G812">
        <v>1.4703400000000001E-3</v>
      </c>
      <c r="H812">
        <v>0.995116</v>
      </c>
      <c r="I812">
        <v>0</v>
      </c>
    </row>
    <row r="813" spans="1:9" x14ac:dyDescent="0.25">
      <c r="A813" t="s">
        <v>88</v>
      </c>
      <c r="B813">
        <v>208.75299999999999</v>
      </c>
      <c r="C813">
        <v>207.738</v>
      </c>
      <c r="D813">
        <v>188.04599999999999</v>
      </c>
      <c r="E813">
        <v>76.043999999999997</v>
      </c>
      <c r="F813">
        <v>0</v>
      </c>
      <c r="G813">
        <v>1.2595E-3</v>
      </c>
      <c r="H813">
        <v>0.995116</v>
      </c>
      <c r="I813">
        <v>0</v>
      </c>
    </row>
    <row r="814" spans="1:9" x14ac:dyDescent="0.25">
      <c r="A814" t="s">
        <v>88</v>
      </c>
      <c r="B814">
        <v>208.87</v>
      </c>
      <c r="C814">
        <v>207.869</v>
      </c>
      <c r="D814">
        <v>188.06200000000001</v>
      </c>
      <c r="E814">
        <v>76.033799999999999</v>
      </c>
      <c r="F814">
        <v>0</v>
      </c>
      <c r="G814">
        <v>1.2329699999999999E-3</v>
      </c>
      <c r="H814">
        <v>0.99511400000000005</v>
      </c>
      <c r="I814">
        <v>0</v>
      </c>
    </row>
    <row r="815" spans="1:9" x14ac:dyDescent="0.25">
      <c r="A815" t="s">
        <v>88</v>
      </c>
      <c r="B815">
        <v>209.18700000000001</v>
      </c>
      <c r="C815">
        <v>208.16499999999999</v>
      </c>
      <c r="D815">
        <v>188.054</v>
      </c>
      <c r="E815">
        <v>76.069599999999994</v>
      </c>
      <c r="F815">
        <v>0</v>
      </c>
      <c r="G815">
        <v>1.23891E-3</v>
      </c>
      <c r="H815">
        <v>0.995116</v>
      </c>
      <c r="I815">
        <v>0</v>
      </c>
    </row>
    <row r="816" spans="1:9" x14ac:dyDescent="0.25">
      <c r="A816" t="s">
        <v>88</v>
      </c>
      <c r="B816">
        <v>224.31299999999999</v>
      </c>
      <c r="C816">
        <v>223.13499999999999</v>
      </c>
      <c r="D816">
        <v>189.001</v>
      </c>
      <c r="E816">
        <v>76.0184</v>
      </c>
      <c r="F816">
        <v>0</v>
      </c>
      <c r="G816">
        <v>1.35337E-3</v>
      </c>
      <c r="H816">
        <v>0.995116</v>
      </c>
      <c r="I816">
        <v>0</v>
      </c>
    </row>
    <row r="817" spans="1:9" x14ac:dyDescent="0.25">
      <c r="A817" t="s">
        <v>88</v>
      </c>
      <c r="B817">
        <v>212.489</v>
      </c>
      <c r="C817">
        <v>211.089</v>
      </c>
      <c r="D817">
        <v>188.46</v>
      </c>
      <c r="E817">
        <v>76.042000000000002</v>
      </c>
      <c r="F817">
        <v>0</v>
      </c>
      <c r="G817">
        <v>1.27564E-3</v>
      </c>
      <c r="H817">
        <v>0.99511400000000005</v>
      </c>
      <c r="I817">
        <v>0</v>
      </c>
    </row>
    <row r="818" spans="1:9" x14ac:dyDescent="0.25">
      <c r="A818" t="s">
        <v>88</v>
      </c>
      <c r="B818">
        <v>211.358</v>
      </c>
      <c r="C818">
        <v>210.29</v>
      </c>
      <c r="D818">
        <v>188.316</v>
      </c>
      <c r="E818">
        <v>76.063500000000005</v>
      </c>
      <c r="F818">
        <v>0</v>
      </c>
      <c r="G818">
        <v>1.23296E-3</v>
      </c>
      <c r="H818">
        <v>0.99511499999999997</v>
      </c>
      <c r="I818">
        <v>0</v>
      </c>
    </row>
    <row r="819" spans="1:9" x14ac:dyDescent="0.25">
      <c r="A819" t="s">
        <v>88</v>
      </c>
      <c r="B819">
        <v>211.37799999999999</v>
      </c>
      <c r="C819">
        <v>210.32499999999999</v>
      </c>
      <c r="D819">
        <v>188.32300000000001</v>
      </c>
      <c r="E819">
        <v>76.054199999999994</v>
      </c>
      <c r="F819">
        <v>0</v>
      </c>
      <c r="G819">
        <v>1.3142900000000001E-3</v>
      </c>
      <c r="H819">
        <v>0.995116</v>
      </c>
      <c r="I819">
        <v>0</v>
      </c>
    </row>
    <row r="820" spans="1:9" x14ac:dyDescent="0.25">
      <c r="A820" t="s">
        <v>88</v>
      </c>
      <c r="B820">
        <v>221.44300000000001</v>
      </c>
      <c r="C820">
        <v>220.34700000000001</v>
      </c>
      <c r="D820">
        <v>188.38300000000001</v>
      </c>
      <c r="E820">
        <v>76.069599999999994</v>
      </c>
      <c r="F820">
        <v>0</v>
      </c>
      <c r="G820">
        <v>1.23521E-3</v>
      </c>
      <c r="H820">
        <v>0.995116</v>
      </c>
      <c r="I820">
        <v>0</v>
      </c>
    </row>
    <row r="821" spans="1:9" x14ac:dyDescent="0.25">
      <c r="A821" t="s">
        <v>88</v>
      </c>
      <c r="B821">
        <v>213.46100000000001</v>
      </c>
      <c r="C821">
        <v>212.066</v>
      </c>
      <c r="D821">
        <v>188.50700000000001</v>
      </c>
      <c r="E821">
        <v>76.055300000000003</v>
      </c>
      <c r="F821">
        <v>0</v>
      </c>
      <c r="G821">
        <v>1.30912E-3</v>
      </c>
      <c r="H821">
        <v>0.99511499999999997</v>
      </c>
      <c r="I821">
        <v>0</v>
      </c>
    </row>
    <row r="822" spans="1:9" x14ac:dyDescent="0.25">
      <c r="A822" t="s">
        <v>88</v>
      </c>
      <c r="B822">
        <v>215.416</v>
      </c>
      <c r="C822">
        <v>212.67500000000001</v>
      </c>
      <c r="D822">
        <v>188.48099999999999</v>
      </c>
      <c r="E822">
        <v>76.064499999999995</v>
      </c>
      <c r="F822">
        <v>0</v>
      </c>
      <c r="G822">
        <v>1.2548399999999999E-3</v>
      </c>
      <c r="H822">
        <v>0.99511400000000005</v>
      </c>
      <c r="I822">
        <v>0</v>
      </c>
    </row>
    <row r="823" spans="1:9" x14ac:dyDescent="0.25">
      <c r="A823" t="s">
        <v>88</v>
      </c>
      <c r="B823">
        <v>209.529</v>
      </c>
      <c r="C823">
        <v>208.411</v>
      </c>
      <c r="D823">
        <v>188.05199999999999</v>
      </c>
      <c r="E823">
        <v>76.054299999999998</v>
      </c>
      <c r="F823">
        <v>0</v>
      </c>
      <c r="G823">
        <v>1.2369900000000001E-3</v>
      </c>
      <c r="H823">
        <v>0.995116</v>
      </c>
      <c r="I823">
        <v>0</v>
      </c>
    </row>
    <row r="824" spans="1:9" x14ac:dyDescent="0.25">
      <c r="A824" t="s">
        <v>88</v>
      </c>
      <c r="B824">
        <v>209.416</v>
      </c>
      <c r="C824">
        <v>208.37299999999999</v>
      </c>
      <c r="D824">
        <v>188.08600000000001</v>
      </c>
      <c r="E824">
        <v>76.064499999999995</v>
      </c>
      <c r="F824">
        <v>0</v>
      </c>
      <c r="G824">
        <v>1.2321999999999999E-3</v>
      </c>
      <c r="H824">
        <v>0.995116</v>
      </c>
      <c r="I824">
        <v>0</v>
      </c>
    </row>
    <row r="825" spans="1:9" x14ac:dyDescent="0.25">
      <c r="A825" t="s">
        <v>88</v>
      </c>
      <c r="B825">
        <v>211.72300000000001</v>
      </c>
      <c r="C825">
        <v>210.536</v>
      </c>
      <c r="D825">
        <v>188.244</v>
      </c>
      <c r="E825">
        <v>76.056299999999993</v>
      </c>
      <c r="F825">
        <v>0</v>
      </c>
      <c r="G825">
        <v>1.2484099999999999E-3</v>
      </c>
      <c r="H825">
        <v>0.99511499999999997</v>
      </c>
      <c r="I825">
        <v>0</v>
      </c>
    </row>
    <row r="826" spans="1:9" x14ac:dyDescent="0.25">
      <c r="A826" t="s">
        <v>88</v>
      </c>
      <c r="B826">
        <v>215.46199999999999</v>
      </c>
      <c r="C826">
        <v>214.28399999999999</v>
      </c>
      <c r="D826">
        <v>188.64400000000001</v>
      </c>
      <c r="E826">
        <v>76.042000000000002</v>
      </c>
      <c r="F826">
        <v>0</v>
      </c>
      <c r="G826">
        <v>1.2416E-3</v>
      </c>
      <c r="H826">
        <v>0.995116</v>
      </c>
      <c r="I826">
        <v>0</v>
      </c>
    </row>
    <row r="827" spans="1:9" x14ac:dyDescent="0.25">
      <c r="A827" t="s">
        <v>88</v>
      </c>
      <c r="B827">
        <v>210.548</v>
      </c>
      <c r="C827">
        <v>209.053</v>
      </c>
      <c r="D827">
        <v>188.107</v>
      </c>
      <c r="E827">
        <v>76.043999999999997</v>
      </c>
      <c r="F827">
        <v>0</v>
      </c>
      <c r="G827">
        <v>1.52041E-3</v>
      </c>
      <c r="H827">
        <v>0.99511499999999997</v>
      </c>
      <c r="I827">
        <v>0</v>
      </c>
    </row>
    <row r="828" spans="1:9" x14ac:dyDescent="0.25">
      <c r="A828" t="s">
        <v>88</v>
      </c>
      <c r="B828">
        <v>208.88399999999999</v>
      </c>
      <c r="C828">
        <v>207.85900000000001</v>
      </c>
      <c r="D828">
        <v>188.053</v>
      </c>
      <c r="E828">
        <v>76.025599999999997</v>
      </c>
      <c r="F828">
        <v>0</v>
      </c>
      <c r="G828">
        <v>1.2346900000000001E-3</v>
      </c>
      <c r="H828">
        <v>0.99511499999999997</v>
      </c>
      <c r="I828">
        <v>0</v>
      </c>
    </row>
    <row r="829" spans="1:9" x14ac:dyDescent="0.25">
      <c r="A829" t="s">
        <v>88</v>
      </c>
      <c r="B829">
        <v>208.91900000000001</v>
      </c>
      <c r="C829">
        <v>207.87700000000001</v>
      </c>
      <c r="D829">
        <v>188.06</v>
      </c>
      <c r="E829">
        <v>76.056299999999993</v>
      </c>
      <c r="F829">
        <v>0</v>
      </c>
      <c r="G829">
        <v>1.2512300000000001E-3</v>
      </c>
      <c r="H829">
        <v>0.995116</v>
      </c>
      <c r="I829">
        <v>0</v>
      </c>
    </row>
    <row r="830" spans="1:9" x14ac:dyDescent="0.25">
      <c r="A830" t="s">
        <v>88</v>
      </c>
      <c r="B830">
        <v>225.67400000000001</v>
      </c>
      <c r="C830">
        <v>224.227</v>
      </c>
      <c r="D830">
        <v>188.834</v>
      </c>
      <c r="E830">
        <v>76.0471</v>
      </c>
      <c r="F830">
        <v>0</v>
      </c>
      <c r="G830">
        <v>1.23573E-3</v>
      </c>
      <c r="H830">
        <v>0.995116</v>
      </c>
      <c r="I830">
        <v>0</v>
      </c>
    </row>
    <row r="831" spans="1:9" x14ac:dyDescent="0.25">
      <c r="A831" t="s">
        <v>88</v>
      </c>
      <c r="B831">
        <v>214.95500000000001</v>
      </c>
      <c r="C831">
        <v>213.05</v>
      </c>
      <c r="D831">
        <v>188.696</v>
      </c>
      <c r="E831">
        <v>76.042000000000002</v>
      </c>
      <c r="F831">
        <v>0</v>
      </c>
      <c r="G831">
        <v>1.23036E-3</v>
      </c>
      <c r="H831">
        <v>0.99511499999999997</v>
      </c>
      <c r="I831">
        <v>0</v>
      </c>
    </row>
    <row r="832" spans="1:9" x14ac:dyDescent="0.25">
      <c r="A832" t="s">
        <v>88</v>
      </c>
      <c r="B832">
        <v>212</v>
      </c>
      <c r="C832">
        <v>210.631</v>
      </c>
      <c r="D832">
        <v>188.369</v>
      </c>
      <c r="E832">
        <v>76.069599999999994</v>
      </c>
      <c r="F832">
        <v>0</v>
      </c>
      <c r="G832">
        <v>1.2741899999999999E-3</v>
      </c>
      <c r="H832">
        <v>0.99511499999999997</v>
      </c>
      <c r="I832">
        <v>0</v>
      </c>
    </row>
    <row r="833" spans="1:25" x14ac:dyDescent="0.25">
      <c r="A833" t="s">
        <v>88</v>
      </c>
      <c r="B833">
        <v>216.685</v>
      </c>
      <c r="C833">
        <v>213.702</v>
      </c>
      <c r="D833">
        <v>188.58600000000001</v>
      </c>
      <c r="E833">
        <v>76.067599999999999</v>
      </c>
      <c r="F833">
        <v>0</v>
      </c>
      <c r="G833">
        <v>1.24256E-3</v>
      </c>
      <c r="H833">
        <v>0.995116</v>
      </c>
      <c r="I833">
        <v>0</v>
      </c>
    </row>
    <row r="834" spans="1:25" x14ac:dyDescent="0.25">
      <c r="A834" t="s">
        <v>88</v>
      </c>
      <c r="B834">
        <v>209.505</v>
      </c>
      <c r="C834">
        <v>208.321</v>
      </c>
      <c r="D834">
        <v>188.06</v>
      </c>
      <c r="E834">
        <v>76.068600000000004</v>
      </c>
      <c r="F834">
        <v>0</v>
      </c>
      <c r="G834">
        <v>1.4985599999999999E-3</v>
      </c>
      <c r="H834">
        <v>0.995112</v>
      </c>
      <c r="I834">
        <v>0</v>
      </c>
    </row>
    <row r="835" spans="1:25" x14ac:dyDescent="0.25">
      <c r="A835" t="s">
        <v>88</v>
      </c>
      <c r="B835">
        <v>209.1</v>
      </c>
      <c r="C835">
        <v>208.05699999999999</v>
      </c>
      <c r="D835">
        <v>188.066</v>
      </c>
      <c r="E835">
        <v>76.056299999999993</v>
      </c>
      <c r="F835">
        <v>0</v>
      </c>
      <c r="G835">
        <v>1.3608699999999999E-3</v>
      </c>
      <c r="H835">
        <v>0.995116</v>
      </c>
      <c r="I835">
        <v>0</v>
      </c>
    </row>
    <row r="836" spans="1:25" x14ac:dyDescent="0.25">
      <c r="A836" t="s">
        <v>88</v>
      </c>
      <c r="B836">
        <v>218.66900000000001</v>
      </c>
      <c r="C836">
        <v>217.62100000000001</v>
      </c>
      <c r="D836">
        <v>188.06899999999999</v>
      </c>
      <c r="E836">
        <v>76.057299999999998</v>
      </c>
      <c r="F836">
        <v>0</v>
      </c>
      <c r="G836">
        <v>1.2712400000000001E-3</v>
      </c>
      <c r="H836">
        <v>0.99511499999999997</v>
      </c>
      <c r="I836">
        <v>0</v>
      </c>
    </row>
    <row r="837" spans="1:25" x14ac:dyDescent="0.25">
      <c r="A837" t="s">
        <v>88</v>
      </c>
      <c r="B837">
        <v>213.13</v>
      </c>
      <c r="C837">
        <v>211.83500000000001</v>
      </c>
      <c r="D837">
        <v>188.572</v>
      </c>
      <c r="E837">
        <v>76.088099999999997</v>
      </c>
      <c r="F837">
        <v>0</v>
      </c>
      <c r="G837">
        <v>1.23609E-3</v>
      </c>
      <c r="H837">
        <v>0.99511499999999997</v>
      </c>
      <c r="I837">
        <v>0</v>
      </c>
    </row>
    <row r="838" spans="1:25" x14ac:dyDescent="0.25">
      <c r="A838" t="s">
        <v>88</v>
      </c>
      <c r="B838">
        <v>1189.79</v>
      </c>
      <c r="C838">
        <v>214.821</v>
      </c>
      <c r="D838">
        <v>188.989</v>
      </c>
      <c r="E838">
        <v>76.056299999999993</v>
      </c>
      <c r="F838">
        <v>0</v>
      </c>
      <c r="G838">
        <v>1.23606E-3</v>
      </c>
      <c r="H838">
        <v>0.995116</v>
      </c>
      <c r="I838">
        <v>0</v>
      </c>
    </row>
    <row r="839" spans="1:25" x14ac:dyDescent="0.25">
      <c r="A839" t="s">
        <v>88</v>
      </c>
      <c r="B839">
        <v>215.53</v>
      </c>
      <c r="C839">
        <v>213.32499999999999</v>
      </c>
      <c r="D839">
        <v>188.8</v>
      </c>
      <c r="E839">
        <v>76.068600000000004</v>
      </c>
      <c r="F839">
        <v>0</v>
      </c>
      <c r="G839">
        <v>1.2329800000000001E-3</v>
      </c>
      <c r="H839">
        <v>0.995116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211.47399999999999</v>
      </c>
      <c r="C840">
        <v>210.38900000000001</v>
      </c>
      <c r="D840">
        <v>188.333</v>
      </c>
      <c r="E840">
        <v>76.064499999999995</v>
      </c>
      <c r="F840">
        <v>0</v>
      </c>
      <c r="G840">
        <v>1.2300499999999999E-3</v>
      </c>
      <c r="H840">
        <v>0.995116</v>
      </c>
      <c r="I840">
        <v>0</v>
      </c>
      <c r="R840">
        <f>AVERAGE(B791:B840)</f>
        <v>250.93760000000003</v>
      </c>
      <c r="S840">
        <f>AVERAGE(C791:C840)</f>
        <v>211.54575999999994</v>
      </c>
      <c r="U840">
        <f>_xlfn.VAR.P(B791:B840)</f>
        <v>32232.154437119996</v>
      </c>
      <c r="V840">
        <f>_xlfn.VAR.P(C791:C840)</f>
        <v>22.851446382399985</v>
      </c>
      <c r="X840">
        <f>1.96*SQRT(U840)/50</f>
        <v>7.037699751641588</v>
      </c>
      <c r="Y840">
        <f>1.96*SQRT(V840)/50</f>
        <v>0.18738849102613295</v>
      </c>
    </row>
    <row r="841" spans="1:25" x14ac:dyDescent="0.25">
      <c r="A841" t="s">
        <v>88</v>
      </c>
      <c r="B841">
        <v>12549.551933999999</v>
      </c>
      <c r="C841" t="s">
        <v>36</v>
      </c>
    </row>
    <row r="842" spans="1:25" x14ac:dyDescent="0.25">
      <c r="A842" t="s">
        <v>106</v>
      </c>
      <c r="B842">
        <v>251.11</v>
      </c>
      <c r="C842">
        <v>249.10599999999999</v>
      </c>
      <c r="D842">
        <v>218.52199999999999</v>
      </c>
      <c r="E842">
        <v>80.324299999999994</v>
      </c>
      <c r="F842">
        <v>0</v>
      </c>
      <c r="G842">
        <v>1.2301E-3</v>
      </c>
      <c r="H842">
        <v>0.995116</v>
      </c>
      <c r="I842">
        <v>0</v>
      </c>
    </row>
    <row r="843" spans="1:25" x14ac:dyDescent="0.25">
      <c r="A843" t="s">
        <v>106</v>
      </c>
      <c r="B843">
        <v>348.92700000000002</v>
      </c>
      <c r="C843">
        <v>240.59399999999999</v>
      </c>
      <c r="D843">
        <v>218.185</v>
      </c>
      <c r="E843">
        <v>79.294399999999996</v>
      </c>
      <c r="F843">
        <v>0</v>
      </c>
      <c r="G843">
        <v>1.25749E-3</v>
      </c>
      <c r="H843">
        <v>0.99511499999999997</v>
      </c>
      <c r="I843">
        <v>0</v>
      </c>
    </row>
    <row r="844" spans="1:25" x14ac:dyDescent="0.25">
      <c r="A844" t="s">
        <v>106</v>
      </c>
      <c r="B844">
        <v>242.94900000000001</v>
      </c>
      <c r="C844">
        <v>240.90799999999999</v>
      </c>
      <c r="D844">
        <v>218.19</v>
      </c>
      <c r="E844">
        <v>80.314099999999996</v>
      </c>
      <c r="F844">
        <v>0</v>
      </c>
      <c r="G844">
        <v>1.23773E-3</v>
      </c>
      <c r="H844">
        <v>0.995116</v>
      </c>
      <c r="I844">
        <v>0</v>
      </c>
    </row>
    <row r="845" spans="1:25" x14ac:dyDescent="0.25">
      <c r="A845" t="s">
        <v>106</v>
      </c>
      <c r="B845">
        <v>246.452</v>
      </c>
      <c r="C845">
        <v>244.077</v>
      </c>
      <c r="D845">
        <v>218.536</v>
      </c>
      <c r="E845">
        <v>79.295400000000001</v>
      </c>
      <c r="F845">
        <v>0</v>
      </c>
      <c r="G845">
        <v>1.2489599999999999E-3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241.86199999999999</v>
      </c>
      <c r="C846">
        <v>239.18199999999999</v>
      </c>
      <c r="D846">
        <v>218.29</v>
      </c>
      <c r="E846">
        <v>80.329400000000007</v>
      </c>
      <c r="F846">
        <v>0</v>
      </c>
      <c r="G846">
        <v>1.2494800000000001E-3</v>
      </c>
      <c r="H846">
        <v>0.99511499999999997</v>
      </c>
      <c r="I846">
        <v>0</v>
      </c>
    </row>
    <row r="847" spans="1:25" x14ac:dyDescent="0.25">
      <c r="A847" t="s">
        <v>106</v>
      </c>
      <c r="B847">
        <v>249.76300000000001</v>
      </c>
      <c r="C847">
        <v>247.749</v>
      </c>
      <c r="D847">
        <v>217.922</v>
      </c>
      <c r="E847">
        <v>79.293400000000005</v>
      </c>
      <c r="F847">
        <v>0</v>
      </c>
      <c r="G847">
        <v>1.25172E-3</v>
      </c>
      <c r="H847">
        <v>0.99511400000000005</v>
      </c>
      <c r="I847">
        <v>0</v>
      </c>
    </row>
    <row r="848" spans="1:25" x14ac:dyDescent="0.25">
      <c r="A848" t="s">
        <v>106</v>
      </c>
      <c r="B848">
        <v>247.74700000000001</v>
      </c>
      <c r="C848">
        <v>245.327</v>
      </c>
      <c r="D848">
        <v>219.19900000000001</v>
      </c>
      <c r="E848">
        <v>80.327399999999997</v>
      </c>
      <c r="F848">
        <v>0</v>
      </c>
      <c r="G848">
        <v>1.23077E-3</v>
      </c>
      <c r="H848">
        <v>0.995116</v>
      </c>
      <c r="I848">
        <v>0</v>
      </c>
    </row>
    <row r="849" spans="1:9" x14ac:dyDescent="0.25">
      <c r="A849" t="s">
        <v>106</v>
      </c>
      <c r="B849">
        <v>244.505</v>
      </c>
      <c r="C849">
        <v>241.80500000000001</v>
      </c>
      <c r="D849">
        <v>218.238</v>
      </c>
      <c r="E849">
        <v>79.258499999999998</v>
      </c>
      <c r="F849">
        <v>0</v>
      </c>
      <c r="G849">
        <v>1.30854E-3</v>
      </c>
      <c r="H849">
        <v>0.99511499999999997</v>
      </c>
      <c r="I849">
        <v>0</v>
      </c>
    </row>
    <row r="850" spans="1:9" x14ac:dyDescent="0.25">
      <c r="A850" t="s">
        <v>106</v>
      </c>
      <c r="B850">
        <v>243.39599999999999</v>
      </c>
      <c r="C850">
        <v>241.34299999999999</v>
      </c>
      <c r="D850">
        <v>218.64400000000001</v>
      </c>
      <c r="E850">
        <v>80.327399999999997</v>
      </c>
      <c r="F850">
        <v>0</v>
      </c>
      <c r="G850">
        <v>1.35483E-3</v>
      </c>
      <c r="H850">
        <v>0.99511400000000005</v>
      </c>
      <c r="I850">
        <v>0</v>
      </c>
    </row>
    <row r="851" spans="1:9" x14ac:dyDescent="0.25">
      <c r="A851" t="s">
        <v>106</v>
      </c>
      <c r="B851">
        <v>242.88300000000001</v>
      </c>
      <c r="C851">
        <v>240.82300000000001</v>
      </c>
      <c r="D851">
        <v>218.19200000000001</v>
      </c>
      <c r="E851">
        <v>79.296400000000006</v>
      </c>
      <c r="F851">
        <v>0</v>
      </c>
      <c r="G851">
        <v>1.23022E-3</v>
      </c>
      <c r="H851">
        <v>0.99511300000000003</v>
      </c>
      <c r="I851">
        <v>0</v>
      </c>
    </row>
    <row r="852" spans="1:9" x14ac:dyDescent="0.25">
      <c r="A852" t="s">
        <v>106</v>
      </c>
      <c r="B852">
        <v>244.55500000000001</v>
      </c>
      <c r="C852">
        <v>242.42400000000001</v>
      </c>
      <c r="D852">
        <v>218.60300000000001</v>
      </c>
      <c r="E852">
        <v>80.341700000000003</v>
      </c>
      <c r="F852">
        <v>0</v>
      </c>
      <c r="G852">
        <v>1.3034399999999999E-3</v>
      </c>
      <c r="H852">
        <v>0.995116</v>
      </c>
      <c r="I852">
        <v>0</v>
      </c>
    </row>
    <row r="853" spans="1:9" x14ac:dyDescent="0.25">
      <c r="A853" t="s">
        <v>106</v>
      </c>
      <c r="B853">
        <v>244.245</v>
      </c>
      <c r="C853">
        <v>241.16399999999999</v>
      </c>
      <c r="D853">
        <v>218.24199999999999</v>
      </c>
      <c r="E853">
        <v>79.302599999999998</v>
      </c>
      <c r="F853">
        <v>0</v>
      </c>
      <c r="G853">
        <v>1.23372E-3</v>
      </c>
      <c r="H853">
        <v>0.995116</v>
      </c>
      <c r="I853">
        <v>0</v>
      </c>
    </row>
    <row r="854" spans="1:9" x14ac:dyDescent="0.25">
      <c r="A854" t="s">
        <v>106</v>
      </c>
      <c r="B854">
        <v>247.07900000000001</v>
      </c>
      <c r="C854">
        <v>242.7</v>
      </c>
      <c r="D854">
        <v>218.327</v>
      </c>
      <c r="E854">
        <v>80.325400000000002</v>
      </c>
      <c r="F854">
        <v>0</v>
      </c>
      <c r="G854">
        <v>1.93308E-3</v>
      </c>
      <c r="H854">
        <v>0.99511499999999997</v>
      </c>
      <c r="I854">
        <v>0</v>
      </c>
    </row>
    <row r="855" spans="1:9" x14ac:dyDescent="0.25">
      <c r="A855" t="s">
        <v>106</v>
      </c>
      <c r="B855">
        <v>240.27600000000001</v>
      </c>
      <c r="C855">
        <v>238.179</v>
      </c>
      <c r="D855">
        <v>217.91300000000001</v>
      </c>
      <c r="E855">
        <v>79.281099999999995</v>
      </c>
      <c r="F855">
        <v>0</v>
      </c>
      <c r="G855">
        <v>1.2399100000000001E-3</v>
      </c>
      <c r="H855">
        <v>0.995116</v>
      </c>
      <c r="I855">
        <v>0</v>
      </c>
    </row>
    <row r="856" spans="1:9" x14ac:dyDescent="0.25">
      <c r="A856" t="s">
        <v>106</v>
      </c>
      <c r="B856">
        <v>240.70500000000001</v>
      </c>
      <c r="C856">
        <v>238.67400000000001</v>
      </c>
      <c r="D856">
        <v>218.38399999999999</v>
      </c>
      <c r="E856">
        <v>80.331500000000005</v>
      </c>
      <c r="F856">
        <v>0</v>
      </c>
      <c r="G856">
        <v>1.23686E-3</v>
      </c>
      <c r="H856">
        <v>0.995116</v>
      </c>
      <c r="I856">
        <v>0</v>
      </c>
    </row>
    <row r="857" spans="1:9" x14ac:dyDescent="0.25">
      <c r="A857" t="s">
        <v>106</v>
      </c>
      <c r="B857">
        <v>250.92599999999999</v>
      </c>
      <c r="C857">
        <v>248.768</v>
      </c>
      <c r="D857">
        <v>217.91499999999999</v>
      </c>
      <c r="E857">
        <v>79.292299999999997</v>
      </c>
      <c r="F857">
        <v>0</v>
      </c>
      <c r="G857">
        <v>1.2630600000000001E-3</v>
      </c>
      <c r="H857">
        <v>0.995116</v>
      </c>
      <c r="I857">
        <v>0</v>
      </c>
    </row>
    <row r="858" spans="1:9" x14ac:dyDescent="0.25">
      <c r="A858" t="s">
        <v>106</v>
      </c>
      <c r="B858">
        <v>240.07599999999999</v>
      </c>
      <c r="C858">
        <v>238.042</v>
      </c>
      <c r="D858">
        <v>218.285</v>
      </c>
      <c r="E858">
        <v>80.332499999999996</v>
      </c>
      <c r="F858">
        <v>0</v>
      </c>
      <c r="G858">
        <v>1.37156E-3</v>
      </c>
      <c r="H858">
        <v>0.99511400000000005</v>
      </c>
      <c r="I858">
        <v>0</v>
      </c>
    </row>
    <row r="859" spans="1:9" x14ac:dyDescent="0.25">
      <c r="A859" t="s">
        <v>106</v>
      </c>
      <c r="B859">
        <v>239.72499999999999</v>
      </c>
      <c r="C859">
        <v>237.708</v>
      </c>
      <c r="D859">
        <v>217.93700000000001</v>
      </c>
      <c r="E859">
        <v>79.307699999999997</v>
      </c>
      <c r="F859">
        <v>0</v>
      </c>
      <c r="G859">
        <v>1.23927E-3</v>
      </c>
      <c r="H859">
        <v>0.99511499999999997</v>
      </c>
      <c r="I859">
        <v>0</v>
      </c>
    </row>
    <row r="860" spans="1:9" x14ac:dyDescent="0.25">
      <c r="A860" t="s">
        <v>106</v>
      </c>
      <c r="B860">
        <v>240.21600000000001</v>
      </c>
      <c r="C860">
        <v>238.24299999999999</v>
      </c>
      <c r="D860">
        <v>218.37899999999999</v>
      </c>
      <c r="E860">
        <v>80.326400000000007</v>
      </c>
      <c r="F860">
        <v>0</v>
      </c>
      <c r="G860">
        <v>1.2536800000000001E-3</v>
      </c>
      <c r="H860">
        <v>0.99511499999999997</v>
      </c>
      <c r="I860">
        <v>0</v>
      </c>
    </row>
    <row r="861" spans="1:9" x14ac:dyDescent="0.25">
      <c r="A861" t="s">
        <v>106</v>
      </c>
      <c r="B861">
        <v>239.81899999999999</v>
      </c>
      <c r="C861">
        <v>237.83699999999999</v>
      </c>
      <c r="D861">
        <v>218.029</v>
      </c>
      <c r="E861">
        <v>79.288200000000003</v>
      </c>
      <c r="F861">
        <v>0</v>
      </c>
      <c r="G861">
        <v>1.26493E-3</v>
      </c>
      <c r="H861">
        <v>0.995116</v>
      </c>
      <c r="I861">
        <v>0</v>
      </c>
    </row>
    <row r="862" spans="1:9" x14ac:dyDescent="0.25">
      <c r="A862" t="s">
        <v>106</v>
      </c>
      <c r="B862">
        <v>240.14500000000001</v>
      </c>
      <c r="C862">
        <v>238.13800000000001</v>
      </c>
      <c r="D862">
        <v>218.38800000000001</v>
      </c>
      <c r="E862">
        <v>80.341800000000006</v>
      </c>
      <c r="F862">
        <v>0</v>
      </c>
      <c r="G862">
        <v>1.23025E-3</v>
      </c>
      <c r="H862">
        <v>0.99511300000000003</v>
      </c>
      <c r="I862">
        <v>0</v>
      </c>
    </row>
    <row r="863" spans="1:9" x14ac:dyDescent="0.25">
      <c r="A863" t="s">
        <v>106</v>
      </c>
      <c r="B863">
        <v>247.143</v>
      </c>
      <c r="C863">
        <v>244.74700000000001</v>
      </c>
      <c r="D863">
        <v>218.77600000000001</v>
      </c>
      <c r="E863">
        <v>79.278999999999996</v>
      </c>
      <c r="F863">
        <v>0</v>
      </c>
      <c r="G863">
        <v>1.2338399999999999E-3</v>
      </c>
      <c r="H863">
        <v>0.995116</v>
      </c>
      <c r="I863">
        <v>0</v>
      </c>
    </row>
    <row r="864" spans="1:9" x14ac:dyDescent="0.25">
      <c r="A864" t="s">
        <v>106</v>
      </c>
      <c r="B864">
        <v>258.73099999999999</v>
      </c>
      <c r="C864">
        <v>255.40600000000001</v>
      </c>
      <c r="D864">
        <v>218.81100000000001</v>
      </c>
      <c r="E864">
        <v>80.340699999999998</v>
      </c>
      <c r="F864">
        <v>0</v>
      </c>
      <c r="G864">
        <v>1.2349399999999999E-3</v>
      </c>
      <c r="H864">
        <v>0.995116</v>
      </c>
      <c r="I864">
        <v>0</v>
      </c>
    </row>
    <row r="865" spans="1:9" x14ac:dyDescent="0.25">
      <c r="A865" t="s">
        <v>106</v>
      </c>
      <c r="B865">
        <v>243.95099999999999</v>
      </c>
      <c r="C865">
        <v>240.53100000000001</v>
      </c>
      <c r="D865">
        <v>217.846</v>
      </c>
      <c r="E865">
        <v>79.252399999999994</v>
      </c>
      <c r="F865">
        <v>0</v>
      </c>
      <c r="G865">
        <v>1.3289300000000001E-3</v>
      </c>
      <c r="H865">
        <v>0.99511300000000003</v>
      </c>
      <c r="I865">
        <v>0</v>
      </c>
    </row>
    <row r="866" spans="1:9" x14ac:dyDescent="0.25">
      <c r="A866" t="s">
        <v>106</v>
      </c>
      <c r="B866">
        <v>240.63499999999999</v>
      </c>
      <c r="C866">
        <v>238.59100000000001</v>
      </c>
      <c r="D866">
        <v>218.322</v>
      </c>
      <c r="E866">
        <v>80.345799999999997</v>
      </c>
      <c r="F866">
        <v>0</v>
      </c>
      <c r="G866">
        <v>1.25854E-3</v>
      </c>
      <c r="H866">
        <v>0.995116</v>
      </c>
      <c r="I866">
        <v>0</v>
      </c>
    </row>
    <row r="867" spans="1:9" x14ac:dyDescent="0.25">
      <c r="A867" t="s">
        <v>106</v>
      </c>
      <c r="B867">
        <v>240.19900000000001</v>
      </c>
      <c r="C867">
        <v>238.166</v>
      </c>
      <c r="D867">
        <v>217.94900000000001</v>
      </c>
      <c r="E867">
        <v>79.303600000000003</v>
      </c>
      <c r="F867">
        <v>0</v>
      </c>
      <c r="G867">
        <v>1.23083E-3</v>
      </c>
      <c r="H867">
        <v>0.995116</v>
      </c>
      <c r="I867">
        <v>0</v>
      </c>
    </row>
    <row r="868" spans="1:9" x14ac:dyDescent="0.25">
      <c r="A868" t="s">
        <v>106</v>
      </c>
      <c r="B868">
        <v>240.61600000000001</v>
      </c>
      <c r="C868">
        <v>238.58799999999999</v>
      </c>
      <c r="D868">
        <v>218.39099999999999</v>
      </c>
      <c r="E868">
        <v>80.355000000000004</v>
      </c>
      <c r="F868">
        <v>0</v>
      </c>
      <c r="G868">
        <v>1.2300600000000001E-3</v>
      </c>
      <c r="H868">
        <v>0.995116</v>
      </c>
      <c r="I868">
        <v>0</v>
      </c>
    </row>
    <row r="869" spans="1:9" x14ac:dyDescent="0.25">
      <c r="A869" t="s">
        <v>106</v>
      </c>
      <c r="B869">
        <v>249.06100000000001</v>
      </c>
      <c r="C869">
        <v>246.83099999999999</v>
      </c>
      <c r="D869">
        <v>219.071</v>
      </c>
      <c r="E869">
        <v>79.274900000000002</v>
      </c>
      <c r="F869">
        <v>0</v>
      </c>
      <c r="G869">
        <v>1.23007E-3</v>
      </c>
      <c r="H869">
        <v>0.99511499999999997</v>
      </c>
      <c r="I869">
        <v>0</v>
      </c>
    </row>
    <row r="870" spans="1:9" x14ac:dyDescent="0.25">
      <c r="A870" t="s">
        <v>106</v>
      </c>
      <c r="B870">
        <v>251.035</v>
      </c>
      <c r="C870">
        <v>248.72200000000001</v>
      </c>
      <c r="D870">
        <v>218.596</v>
      </c>
      <c r="E870">
        <v>80.333500000000001</v>
      </c>
      <c r="F870">
        <v>0</v>
      </c>
      <c r="G870">
        <v>1.2300499999999999E-3</v>
      </c>
      <c r="H870">
        <v>0.995116</v>
      </c>
      <c r="I870">
        <v>0</v>
      </c>
    </row>
    <row r="871" spans="1:9" x14ac:dyDescent="0.25">
      <c r="A871" t="s">
        <v>106</v>
      </c>
      <c r="B871">
        <v>245.619</v>
      </c>
      <c r="C871">
        <v>243.142</v>
      </c>
      <c r="D871">
        <v>218.42400000000001</v>
      </c>
      <c r="E871">
        <v>79.292299999999997</v>
      </c>
      <c r="F871">
        <v>0</v>
      </c>
      <c r="G871">
        <v>1.23711E-3</v>
      </c>
      <c r="H871">
        <v>0.99511400000000005</v>
      </c>
      <c r="I871">
        <v>0</v>
      </c>
    </row>
    <row r="872" spans="1:9" x14ac:dyDescent="0.25">
      <c r="A872" t="s">
        <v>106</v>
      </c>
      <c r="B872">
        <v>243.178</v>
      </c>
      <c r="C872">
        <v>240.18100000000001</v>
      </c>
      <c r="D872">
        <v>218.351</v>
      </c>
      <c r="E872">
        <v>80.340699999999998</v>
      </c>
      <c r="F872">
        <v>0</v>
      </c>
      <c r="G872">
        <v>1.23207E-3</v>
      </c>
      <c r="H872">
        <v>0.99511499999999997</v>
      </c>
      <c r="I872">
        <v>0</v>
      </c>
    </row>
    <row r="873" spans="1:9" x14ac:dyDescent="0.25">
      <c r="A873" t="s">
        <v>106</v>
      </c>
      <c r="B873">
        <v>240.09100000000001</v>
      </c>
      <c r="C873">
        <v>238.06899999999999</v>
      </c>
      <c r="D873">
        <v>217.92599999999999</v>
      </c>
      <c r="E873">
        <v>79.274900000000002</v>
      </c>
      <c r="F873">
        <v>0</v>
      </c>
      <c r="G873">
        <v>1.31544E-3</v>
      </c>
      <c r="H873">
        <v>0.995116</v>
      </c>
      <c r="I873">
        <v>0</v>
      </c>
    </row>
    <row r="874" spans="1:9" x14ac:dyDescent="0.25">
      <c r="A874" t="s">
        <v>106</v>
      </c>
      <c r="B874">
        <v>240.09399999999999</v>
      </c>
      <c r="C874">
        <v>238.11199999999999</v>
      </c>
      <c r="D874">
        <v>218.345</v>
      </c>
      <c r="E874">
        <v>80.364199999999997</v>
      </c>
      <c r="F874">
        <v>0</v>
      </c>
      <c r="G874">
        <v>1.43045E-3</v>
      </c>
      <c r="H874">
        <v>0.995116</v>
      </c>
      <c r="I874">
        <v>0</v>
      </c>
    </row>
    <row r="875" spans="1:9" x14ac:dyDescent="0.25">
      <c r="A875" t="s">
        <v>106</v>
      </c>
      <c r="B875">
        <v>239.65899999999999</v>
      </c>
      <c r="C875">
        <v>237.68100000000001</v>
      </c>
      <c r="D875">
        <v>217.958</v>
      </c>
      <c r="E875">
        <v>79.278999999999996</v>
      </c>
      <c r="F875">
        <v>0</v>
      </c>
      <c r="G875">
        <v>1.2434799999999999E-3</v>
      </c>
      <c r="H875">
        <v>0.99511499999999997</v>
      </c>
      <c r="I875">
        <v>0</v>
      </c>
    </row>
    <row r="876" spans="1:9" x14ac:dyDescent="0.25">
      <c r="A876" t="s">
        <v>106</v>
      </c>
      <c r="B876">
        <v>1184.22</v>
      </c>
      <c r="C876">
        <v>247.501</v>
      </c>
      <c r="D876">
        <v>218.40899999999999</v>
      </c>
      <c r="E876">
        <v>80.361199999999997</v>
      </c>
      <c r="F876">
        <v>0</v>
      </c>
      <c r="G876">
        <v>1.24149E-3</v>
      </c>
      <c r="H876">
        <v>0.995116</v>
      </c>
      <c r="I876">
        <v>0</v>
      </c>
    </row>
    <row r="877" spans="1:9" x14ac:dyDescent="0.25">
      <c r="A877" t="s">
        <v>106</v>
      </c>
      <c r="B877">
        <v>246.48599999999999</v>
      </c>
      <c r="C877">
        <v>242.26599999999999</v>
      </c>
      <c r="D877">
        <v>217.875</v>
      </c>
      <c r="E877">
        <v>79.231899999999996</v>
      </c>
      <c r="F877">
        <v>0</v>
      </c>
      <c r="G877">
        <v>1.2696199999999999E-3</v>
      </c>
      <c r="H877">
        <v>0.99511300000000003</v>
      </c>
      <c r="I877">
        <v>0</v>
      </c>
    </row>
    <row r="878" spans="1:9" x14ac:dyDescent="0.25">
      <c r="A878" t="s">
        <v>106</v>
      </c>
      <c r="B878">
        <v>247.726</v>
      </c>
      <c r="C878">
        <v>245.053</v>
      </c>
      <c r="D878">
        <v>219.19499999999999</v>
      </c>
      <c r="E878">
        <v>80.361199999999997</v>
      </c>
      <c r="F878">
        <v>0</v>
      </c>
      <c r="G878">
        <v>1.4023900000000001E-3</v>
      </c>
      <c r="H878">
        <v>0.995116</v>
      </c>
      <c r="I878">
        <v>0</v>
      </c>
    </row>
    <row r="879" spans="1:9" x14ac:dyDescent="0.25">
      <c r="A879" t="s">
        <v>106</v>
      </c>
      <c r="B879">
        <v>244.51900000000001</v>
      </c>
      <c r="C879">
        <v>241.489</v>
      </c>
      <c r="D879">
        <v>218.12899999999999</v>
      </c>
      <c r="E879">
        <v>79.267700000000005</v>
      </c>
      <c r="F879">
        <v>0</v>
      </c>
      <c r="G879">
        <v>1.26413E-3</v>
      </c>
      <c r="H879">
        <v>0.99511499999999997</v>
      </c>
      <c r="I879">
        <v>0</v>
      </c>
    </row>
    <row r="880" spans="1:9" x14ac:dyDescent="0.25">
      <c r="A880" t="s">
        <v>106</v>
      </c>
      <c r="B880">
        <v>327.80799999999999</v>
      </c>
      <c r="C880">
        <v>240.80500000000001</v>
      </c>
      <c r="D880">
        <v>218.55600000000001</v>
      </c>
      <c r="E880">
        <v>80.331500000000005</v>
      </c>
      <c r="F880">
        <v>0</v>
      </c>
      <c r="G880">
        <v>1.23459E-3</v>
      </c>
      <c r="H880">
        <v>0.99510699999999996</v>
      </c>
      <c r="I880">
        <v>0</v>
      </c>
    </row>
    <row r="881" spans="1:25" x14ac:dyDescent="0.25">
      <c r="A881" t="s">
        <v>106</v>
      </c>
      <c r="B881">
        <v>244.61500000000001</v>
      </c>
      <c r="C881">
        <v>242.49700000000001</v>
      </c>
      <c r="D881">
        <v>218.208</v>
      </c>
      <c r="E881">
        <v>80.311999999999998</v>
      </c>
      <c r="F881">
        <v>0</v>
      </c>
      <c r="G881">
        <v>1.26567E-3</v>
      </c>
      <c r="H881">
        <v>0.995116</v>
      </c>
      <c r="I881">
        <v>0</v>
      </c>
    </row>
    <row r="882" spans="1:25" x14ac:dyDescent="0.25">
      <c r="A882" t="s">
        <v>106</v>
      </c>
      <c r="B882">
        <v>246.47399999999999</v>
      </c>
      <c r="C882">
        <v>244</v>
      </c>
      <c r="D882">
        <v>218.44900000000001</v>
      </c>
      <c r="E882">
        <v>79.281099999999995</v>
      </c>
      <c r="F882">
        <v>0</v>
      </c>
      <c r="G882">
        <v>1.2326399999999999E-3</v>
      </c>
      <c r="H882">
        <v>0.99511300000000003</v>
      </c>
      <c r="I882">
        <v>0</v>
      </c>
    </row>
    <row r="883" spans="1:25" x14ac:dyDescent="0.25">
      <c r="A883" t="s">
        <v>106</v>
      </c>
      <c r="B883">
        <v>242.42099999999999</v>
      </c>
      <c r="C883">
        <v>239.595</v>
      </c>
      <c r="D883">
        <v>218.23699999999999</v>
      </c>
      <c r="E883">
        <v>80.303799999999995</v>
      </c>
      <c r="F883">
        <v>0</v>
      </c>
      <c r="G883">
        <v>1.23576E-3</v>
      </c>
      <c r="H883">
        <v>0.995116</v>
      </c>
      <c r="I883">
        <v>0</v>
      </c>
    </row>
    <row r="884" spans="1:25" x14ac:dyDescent="0.25">
      <c r="A884" t="s">
        <v>106</v>
      </c>
      <c r="B884">
        <v>240.24100000000001</v>
      </c>
      <c r="C884">
        <v>238.21700000000001</v>
      </c>
      <c r="D884">
        <v>217.922</v>
      </c>
      <c r="E884">
        <v>79.2821</v>
      </c>
      <c r="F884">
        <v>0</v>
      </c>
      <c r="G884">
        <v>1.25818E-3</v>
      </c>
      <c r="H884">
        <v>0.99511499999999997</v>
      </c>
      <c r="I884">
        <v>0</v>
      </c>
    </row>
    <row r="885" spans="1:25" x14ac:dyDescent="0.25">
      <c r="A885" t="s">
        <v>106</v>
      </c>
      <c r="B885">
        <v>240.70599999999999</v>
      </c>
      <c r="C885">
        <v>238.67699999999999</v>
      </c>
      <c r="D885">
        <v>218.40199999999999</v>
      </c>
      <c r="E885">
        <v>80.357100000000003</v>
      </c>
      <c r="F885">
        <v>0</v>
      </c>
      <c r="G885">
        <v>1.2312600000000001E-3</v>
      </c>
      <c r="H885">
        <v>0.995116</v>
      </c>
      <c r="I885">
        <v>0</v>
      </c>
    </row>
    <row r="886" spans="1:25" x14ac:dyDescent="0.25">
      <c r="A886" t="s">
        <v>106</v>
      </c>
      <c r="B886">
        <v>247.405</v>
      </c>
      <c r="C886">
        <v>244.99100000000001</v>
      </c>
      <c r="D886">
        <v>218.75899999999999</v>
      </c>
      <c r="E886">
        <v>79.256500000000003</v>
      </c>
      <c r="F886">
        <v>0</v>
      </c>
      <c r="G886">
        <v>1.2309E-3</v>
      </c>
      <c r="H886">
        <v>0.995116</v>
      </c>
      <c r="I886">
        <v>0</v>
      </c>
    </row>
    <row r="887" spans="1:25" x14ac:dyDescent="0.25">
      <c r="A887" t="s">
        <v>106</v>
      </c>
      <c r="B887">
        <v>245.04300000000001</v>
      </c>
      <c r="C887">
        <v>242.28899999999999</v>
      </c>
      <c r="D887">
        <v>218.62700000000001</v>
      </c>
      <c r="E887">
        <v>80.330500000000001</v>
      </c>
      <c r="F887">
        <v>0</v>
      </c>
      <c r="G887">
        <v>1.26497E-3</v>
      </c>
      <c r="H887">
        <v>0.99511499999999997</v>
      </c>
      <c r="I887">
        <v>0</v>
      </c>
    </row>
    <row r="888" spans="1:25" x14ac:dyDescent="0.25">
      <c r="A888" t="s">
        <v>106</v>
      </c>
      <c r="B888">
        <v>243.16900000000001</v>
      </c>
      <c r="C888">
        <v>241.042</v>
      </c>
      <c r="D888">
        <v>218.19300000000001</v>
      </c>
      <c r="E888">
        <v>79.2821</v>
      </c>
      <c r="F888">
        <v>0</v>
      </c>
      <c r="G888">
        <v>1.3106000000000001E-3</v>
      </c>
      <c r="H888">
        <v>0.995116</v>
      </c>
      <c r="I888">
        <v>0</v>
      </c>
    </row>
    <row r="889" spans="1:25" x14ac:dyDescent="0.25">
      <c r="A889" t="s">
        <v>106</v>
      </c>
      <c r="B889">
        <v>255.71700000000001</v>
      </c>
      <c r="C889">
        <v>253.42599999999999</v>
      </c>
      <c r="D889">
        <v>218.67500000000001</v>
      </c>
      <c r="E889">
        <v>80.333500000000001</v>
      </c>
      <c r="F889">
        <v>0</v>
      </c>
      <c r="G889">
        <v>1.2412E-3</v>
      </c>
      <c r="H889">
        <v>0.995116</v>
      </c>
      <c r="I889">
        <v>0</v>
      </c>
    </row>
    <row r="890" spans="1:25" x14ac:dyDescent="0.25">
      <c r="A890" t="s">
        <v>106</v>
      </c>
      <c r="B890">
        <v>246.45400000000001</v>
      </c>
      <c r="C890">
        <v>243.90600000000001</v>
      </c>
      <c r="D890">
        <v>218.54599999999999</v>
      </c>
      <c r="E890">
        <v>79.310699999999997</v>
      </c>
      <c r="F890">
        <v>0</v>
      </c>
      <c r="G890">
        <v>1.23095E-3</v>
      </c>
      <c r="H890">
        <v>0.995116</v>
      </c>
      <c r="I890">
        <v>0</v>
      </c>
    </row>
    <row r="891" spans="1:25" x14ac:dyDescent="0.25">
      <c r="A891" t="s">
        <v>106</v>
      </c>
      <c r="B891">
        <v>242.73500000000001</v>
      </c>
      <c r="C891">
        <v>239.82400000000001</v>
      </c>
      <c r="D891">
        <v>218.309</v>
      </c>
      <c r="E891">
        <v>80.335599999999999</v>
      </c>
      <c r="F891">
        <v>0</v>
      </c>
      <c r="G891">
        <v>1.25153E-3</v>
      </c>
      <c r="H891">
        <v>0.995116</v>
      </c>
      <c r="I891">
        <v>0</v>
      </c>
    </row>
    <row r="892" spans="1:25" x14ac:dyDescent="0.25">
      <c r="A892" t="s">
        <v>106</v>
      </c>
      <c r="B892">
        <v>239.739</v>
      </c>
      <c r="C892">
        <v>237.762</v>
      </c>
      <c r="D892">
        <v>217.95599999999999</v>
      </c>
      <c r="E892">
        <v>79.268799999999999</v>
      </c>
      <c r="F892">
        <v>0</v>
      </c>
      <c r="G892">
        <v>1.25811E-3</v>
      </c>
      <c r="H892">
        <v>0.99511499999999997</v>
      </c>
      <c r="I892">
        <v>0</v>
      </c>
    </row>
    <row r="893" spans="1:25" x14ac:dyDescent="0.25">
      <c r="A893" t="s">
        <v>106</v>
      </c>
      <c r="B893">
        <v>247.078</v>
      </c>
      <c r="C893">
        <v>244.65</v>
      </c>
      <c r="D893">
        <v>219.17500000000001</v>
      </c>
      <c r="E893">
        <v>80.336600000000004</v>
      </c>
      <c r="F893">
        <v>0</v>
      </c>
      <c r="G893">
        <v>1.3024200000000001E-3</v>
      </c>
      <c r="H893">
        <v>0.99511499999999997</v>
      </c>
      <c r="I893">
        <v>0</v>
      </c>
    </row>
    <row r="894" spans="1:25" x14ac:dyDescent="0.25">
      <c r="A894" t="s">
        <v>106</v>
      </c>
      <c r="B894">
        <v>244.79300000000001</v>
      </c>
      <c r="C894">
        <v>241.99299999999999</v>
      </c>
      <c r="D894">
        <v>218.31399999999999</v>
      </c>
      <c r="E894">
        <v>79.267700000000005</v>
      </c>
      <c r="F894">
        <v>0</v>
      </c>
      <c r="G894">
        <v>1.23149E-3</v>
      </c>
      <c r="H894">
        <v>0.99511400000000005</v>
      </c>
      <c r="I894">
        <v>0</v>
      </c>
    </row>
    <row r="895" spans="1:25" x14ac:dyDescent="0.25">
      <c r="A895" t="s">
        <v>106</v>
      </c>
      <c r="B895">
        <v>243.387</v>
      </c>
      <c r="C895">
        <v>241.33199999999999</v>
      </c>
      <c r="D895">
        <v>218.68100000000001</v>
      </c>
      <c r="E895">
        <v>80.330500000000001</v>
      </c>
      <c r="F895">
        <v>0</v>
      </c>
      <c r="G895">
        <v>1.51275E-3</v>
      </c>
      <c r="H895">
        <v>0.99511400000000005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246.03100000000001</v>
      </c>
      <c r="C896">
        <v>243.85300000000001</v>
      </c>
      <c r="D896">
        <v>218.45</v>
      </c>
      <c r="E896">
        <v>79.299499999999995</v>
      </c>
      <c r="F896">
        <v>0</v>
      </c>
      <c r="G896">
        <v>1.2490800000000001E-3</v>
      </c>
      <c r="H896">
        <v>0.99511400000000005</v>
      </c>
      <c r="I896">
        <v>0</v>
      </c>
      <c r="R896">
        <f>AVERAGE(B847:B896)</f>
        <v>264.85680000000002</v>
      </c>
      <c r="S896">
        <f>AVERAGE(C847:C896)</f>
        <v>242.05717999999996</v>
      </c>
      <c r="U896">
        <f>_xlfn.VAR.P(B847:B896)</f>
        <v>17402.727141880012</v>
      </c>
      <c r="V896">
        <f>_xlfn.VAR.P(C847:C896)</f>
        <v>16.066020507600005</v>
      </c>
      <c r="X896">
        <f>1.96*SQRT(U896)/50</f>
        <v>5.17124033818759</v>
      </c>
      <c r="Y896">
        <f>1.96*SQRT(V896)/50</f>
        <v>0.15712316746043045</v>
      </c>
    </row>
    <row r="897" spans="1:15" x14ac:dyDescent="0.25">
      <c r="A897" t="s">
        <v>106</v>
      </c>
      <c r="B897">
        <v>13245.811449999999</v>
      </c>
      <c r="C897" t="s">
        <v>36</v>
      </c>
    </row>
    <row r="898" spans="1:15" x14ac:dyDescent="0.25">
      <c r="A898" t="s">
        <v>41</v>
      </c>
      <c r="B898">
        <v>3737.06</v>
      </c>
      <c r="C898">
        <v>3619.53</v>
      </c>
      <c r="D898">
        <v>3619.01</v>
      </c>
      <c r="E898">
        <v>3597.62</v>
      </c>
      <c r="F898">
        <v>46.0122</v>
      </c>
      <c r="G898">
        <v>1328.46</v>
      </c>
      <c r="H898">
        <v>235.292</v>
      </c>
      <c r="I898">
        <v>223.01599999999999</v>
      </c>
      <c r="J898">
        <v>257.64299999999997</v>
      </c>
      <c r="K898">
        <v>1800.34</v>
      </c>
      <c r="L898">
        <v>1.3329800000000001E-3</v>
      </c>
      <c r="M898">
        <v>0.995116</v>
      </c>
      <c r="N898">
        <v>0</v>
      </c>
      <c r="O898" t="s">
        <v>42</v>
      </c>
    </row>
    <row r="899" spans="1:15" x14ac:dyDescent="0.25">
      <c r="A899" t="s">
        <v>41</v>
      </c>
      <c r="B899">
        <v>3517.23</v>
      </c>
      <c r="C899">
        <v>3334.47</v>
      </c>
      <c r="D899">
        <v>3334.01</v>
      </c>
      <c r="E899">
        <v>3314.35</v>
      </c>
      <c r="F899">
        <v>42.510599999999997</v>
      </c>
      <c r="G899">
        <v>1231.57</v>
      </c>
      <c r="H899">
        <v>218.09200000000001</v>
      </c>
      <c r="I899">
        <v>206.41499999999999</v>
      </c>
      <c r="J899">
        <v>238.96100000000001</v>
      </c>
      <c r="K899">
        <v>1658.72</v>
      </c>
      <c r="L899">
        <v>1.3344400000000001E-3</v>
      </c>
      <c r="M899">
        <v>0.995116</v>
      </c>
      <c r="N899">
        <v>0</v>
      </c>
      <c r="O899" t="s">
        <v>42</v>
      </c>
    </row>
    <row r="900" spans="1:15" x14ac:dyDescent="0.25">
      <c r="A900" t="s">
        <v>41</v>
      </c>
      <c r="B900">
        <v>3518.21</v>
      </c>
      <c r="C900">
        <v>3401.95</v>
      </c>
      <c r="D900">
        <v>3401.48</v>
      </c>
      <c r="E900">
        <v>3381.64</v>
      </c>
      <c r="F900">
        <v>42.885599999999997</v>
      </c>
      <c r="G900">
        <v>1299.31</v>
      </c>
      <c r="H900">
        <v>220.24600000000001</v>
      </c>
      <c r="I900">
        <v>208.75299999999999</v>
      </c>
      <c r="J900">
        <v>301.99400000000003</v>
      </c>
      <c r="K900">
        <v>1655.65</v>
      </c>
      <c r="L900">
        <v>1.2412899999999999E-3</v>
      </c>
      <c r="M900">
        <v>0.995116</v>
      </c>
      <c r="N900">
        <v>0</v>
      </c>
      <c r="O900" t="s">
        <v>42</v>
      </c>
    </row>
    <row r="901" spans="1:15" x14ac:dyDescent="0.25">
      <c r="A901" t="s">
        <v>41</v>
      </c>
      <c r="B901">
        <v>3616.31</v>
      </c>
      <c r="C901">
        <v>3501.1</v>
      </c>
      <c r="D901">
        <v>3500.61</v>
      </c>
      <c r="E901">
        <v>3479.95</v>
      </c>
      <c r="F901">
        <v>44.564100000000003</v>
      </c>
      <c r="G901">
        <v>1305.81</v>
      </c>
      <c r="H901">
        <v>239.36699999999999</v>
      </c>
      <c r="I901">
        <v>216.27699999999999</v>
      </c>
      <c r="J901">
        <v>248.22</v>
      </c>
      <c r="K901">
        <v>1730.76</v>
      </c>
      <c r="L901">
        <v>1.23197E-3</v>
      </c>
      <c r="M901">
        <v>0.995116</v>
      </c>
      <c r="N901">
        <v>0</v>
      </c>
      <c r="O901" t="s">
        <v>42</v>
      </c>
    </row>
    <row r="902" spans="1:15" x14ac:dyDescent="0.25">
      <c r="A902" t="s">
        <v>41</v>
      </c>
      <c r="B902">
        <v>3465.37</v>
      </c>
      <c r="C902">
        <v>3350.26</v>
      </c>
      <c r="D902">
        <v>3349.79</v>
      </c>
      <c r="E902">
        <v>3330.07</v>
      </c>
      <c r="F902">
        <v>42.708799999999997</v>
      </c>
      <c r="G902">
        <v>1230.07</v>
      </c>
      <c r="H902">
        <v>218.66800000000001</v>
      </c>
      <c r="I902">
        <v>207.21</v>
      </c>
      <c r="J902">
        <v>235.386</v>
      </c>
      <c r="K902">
        <v>1664.82</v>
      </c>
      <c r="L902">
        <v>1.2844200000000001E-3</v>
      </c>
      <c r="M902">
        <v>0.99511300000000003</v>
      </c>
      <c r="N902">
        <v>0</v>
      </c>
      <c r="O902" t="s">
        <v>42</v>
      </c>
    </row>
    <row r="903" spans="1:15" x14ac:dyDescent="0.25">
      <c r="A903" t="s">
        <v>41</v>
      </c>
      <c r="B903">
        <v>3631.55</v>
      </c>
      <c r="C903">
        <v>3512.77</v>
      </c>
      <c r="D903">
        <v>3512.29</v>
      </c>
      <c r="E903">
        <v>3492.04</v>
      </c>
      <c r="F903">
        <v>43.841000000000001</v>
      </c>
      <c r="G903">
        <v>1362.29</v>
      </c>
      <c r="H903">
        <v>222.77699999999999</v>
      </c>
      <c r="I903">
        <v>215.16900000000001</v>
      </c>
      <c r="J903">
        <v>344.99900000000002</v>
      </c>
      <c r="K903">
        <v>1695.73</v>
      </c>
      <c r="L903">
        <v>1.2311100000000001E-3</v>
      </c>
      <c r="M903">
        <v>0.99511400000000005</v>
      </c>
      <c r="N903">
        <v>0</v>
      </c>
      <c r="O903" t="s">
        <v>42</v>
      </c>
    </row>
    <row r="904" spans="1:15" x14ac:dyDescent="0.25">
      <c r="A904" t="s">
        <v>41</v>
      </c>
      <c r="B904">
        <v>3543.85</v>
      </c>
      <c r="C904">
        <v>3427.19</v>
      </c>
      <c r="D904">
        <v>3426.71</v>
      </c>
      <c r="E904">
        <v>3406.65</v>
      </c>
      <c r="F904">
        <v>43.404800000000002</v>
      </c>
      <c r="G904">
        <v>1274.3499999999999</v>
      </c>
      <c r="H904">
        <v>222.74799999999999</v>
      </c>
      <c r="I904">
        <v>210.947</v>
      </c>
      <c r="J904">
        <v>248.42</v>
      </c>
      <c r="K904">
        <v>1699.83</v>
      </c>
      <c r="L904">
        <v>1.3006999999999999E-3</v>
      </c>
      <c r="M904">
        <v>0.995116</v>
      </c>
      <c r="N904">
        <v>78</v>
      </c>
      <c r="O904" t="s">
        <v>42</v>
      </c>
    </row>
    <row r="905" spans="1:15" x14ac:dyDescent="0.25">
      <c r="A905" t="s">
        <v>41</v>
      </c>
      <c r="B905">
        <v>3533.34</v>
      </c>
      <c r="C905">
        <v>3417.96</v>
      </c>
      <c r="D905">
        <v>3417.49</v>
      </c>
      <c r="E905">
        <v>3397.2</v>
      </c>
      <c r="F905">
        <v>43.9298</v>
      </c>
      <c r="G905">
        <v>1258.4000000000001</v>
      </c>
      <c r="H905">
        <v>223.62899999999999</v>
      </c>
      <c r="I905">
        <v>211.80799999999999</v>
      </c>
      <c r="J905">
        <v>241.55799999999999</v>
      </c>
      <c r="K905">
        <v>1703.53</v>
      </c>
      <c r="L905">
        <v>1.23062E-3</v>
      </c>
      <c r="M905">
        <v>0.99511499999999997</v>
      </c>
      <c r="N905">
        <v>0</v>
      </c>
      <c r="O905" t="s">
        <v>42</v>
      </c>
    </row>
    <row r="906" spans="1:15" x14ac:dyDescent="0.25">
      <c r="A906" t="s">
        <v>41</v>
      </c>
      <c r="B906">
        <v>3425.86</v>
      </c>
      <c r="C906">
        <v>3311.13</v>
      </c>
      <c r="D906">
        <v>3310.65</v>
      </c>
      <c r="E906">
        <v>3291.03</v>
      </c>
      <c r="F906">
        <v>42.377000000000002</v>
      </c>
      <c r="G906">
        <v>1218.82</v>
      </c>
      <c r="H906">
        <v>216.45099999999999</v>
      </c>
      <c r="I906">
        <v>205.30699999999999</v>
      </c>
      <c r="J906">
        <v>233.16399999999999</v>
      </c>
      <c r="K906">
        <v>1650.25</v>
      </c>
      <c r="L906">
        <v>1.2329000000000001E-3</v>
      </c>
      <c r="M906">
        <v>0.99511499999999997</v>
      </c>
      <c r="N906">
        <v>0</v>
      </c>
      <c r="O906" t="s">
        <v>42</v>
      </c>
    </row>
    <row r="907" spans="1:15" x14ac:dyDescent="0.25">
      <c r="A907" t="s">
        <v>41</v>
      </c>
      <c r="B907">
        <v>3452.43</v>
      </c>
      <c r="C907">
        <v>3337.41</v>
      </c>
      <c r="D907">
        <v>3336.95</v>
      </c>
      <c r="E907">
        <v>3317.48</v>
      </c>
      <c r="F907">
        <v>42.0381</v>
      </c>
      <c r="G907">
        <v>1261.6099999999999</v>
      </c>
      <c r="H907">
        <v>215.59899999999999</v>
      </c>
      <c r="I907">
        <v>206.55099999999999</v>
      </c>
      <c r="J907">
        <v>278.14499999999998</v>
      </c>
      <c r="K907">
        <v>1635.89</v>
      </c>
      <c r="L907">
        <v>1.2305899999999999E-3</v>
      </c>
      <c r="M907">
        <v>0.99511499999999997</v>
      </c>
      <c r="N907">
        <v>8</v>
      </c>
      <c r="O907" t="s">
        <v>42</v>
      </c>
    </row>
    <row r="908" spans="1:15" x14ac:dyDescent="0.25">
      <c r="A908" t="s">
        <v>41</v>
      </c>
      <c r="B908">
        <v>3411.33</v>
      </c>
      <c r="C908">
        <v>3296.76</v>
      </c>
      <c r="D908">
        <v>3296.3</v>
      </c>
      <c r="E908">
        <v>3276.81</v>
      </c>
      <c r="F908">
        <v>42.180500000000002</v>
      </c>
      <c r="G908">
        <v>1211.6099999999999</v>
      </c>
      <c r="H908">
        <v>215.03700000000001</v>
      </c>
      <c r="I908">
        <v>203.66499999999999</v>
      </c>
      <c r="J908">
        <v>234.053</v>
      </c>
      <c r="K908">
        <v>1647.1</v>
      </c>
      <c r="L908">
        <v>1.6299999999999999E-3</v>
      </c>
      <c r="M908">
        <v>0.99511499999999997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3363.94</v>
      </c>
      <c r="C909">
        <v>3252.72</v>
      </c>
      <c r="D909">
        <v>3252.26</v>
      </c>
      <c r="E909">
        <v>3232.96</v>
      </c>
      <c r="F909">
        <v>41.670200000000001</v>
      </c>
      <c r="G909">
        <v>1202.26</v>
      </c>
      <c r="H909">
        <v>212.16399999999999</v>
      </c>
      <c r="I909">
        <v>201.42099999999999</v>
      </c>
      <c r="J909">
        <v>236.245</v>
      </c>
      <c r="K909">
        <v>1617.17</v>
      </c>
      <c r="L909">
        <v>1.2537200000000001E-3</v>
      </c>
      <c r="M909">
        <v>0.99511300000000003</v>
      </c>
      <c r="N909">
        <v>0</v>
      </c>
      <c r="O909" t="s">
        <v>42</v>
      </c>
    </row>
    <row r="910" spans="1:15" x14ac:dyDescent="0.25">
      <c r="A910" t="s">
        <v>41</v>
      </c>
      <c r="B910">
        <v>3638.63</v>
      </c>
      <c r="C910">
        <v>3464.35</v>
      </c>
      <c r="D910">
        <v>3463.86</v>
      </c>
      <c r="E910">
        <v>3443.25</v>
      </c>
      <c r="F910">
        <v>44.388800000000003</v>
      </c>
      <c r="G910">
        <v>1281.1600000000001</v>
      </c>
      <c r="H910">
        <v>226.77699999999999</v>
      </c>
      <c r="I910">
        <v>214.70599999999999</v>
      </c>
      <c r="J910">
        <v>250.28899999999999</v>
      </c>
      <c r="K910">
        <v>1720.4</v>
      </c>
      <c r="L910">
        <v>1.2388900000000001E-3</v>
      </c>
      <c r="M910">
        <v>0.99511499999999997</v>
      </c>
      <c r="N910">
        <v>0</v>
      </c>
      <c r="O910" t="s">
        <v>42</v>
      </c>
    </row>
    <row r="911" spans="1:15" x14ac:dyDescent="0.25">
      <c r="A911" t="s">
        <v>41</v>
      </c>
      <c r="B911">
        <v>3755.21</v>
      </c>
      <c r="C911">
        <v>3638.89</v>
      </c>
      <c r="D911">
        <v>3638.38</v>
      </c>
      <c r="E911">
        <v>3617</v>
      </c>
      <c r="F911">
        <v>46.104900000000001</v>
      </c>
      <c r="G911">
        <v>1369.37</v>
      </c>
      <c r="H911">
        <v>235.22</v>
      </c>
      <c r="I911">
        <v>223.31</v>
      </c>
      <c r="J911">
        <v>299.23500000000001</v>
      </c>
      <c r="K911">
        <v>1790.16</v>
      </c>
      <c r="L911">
        <v>1.23985E-3</v>
      </c>
      <c r="M911">
        <v>0.995116</v>
      </c>
      <c r="N911">
        <v>0</v>
      </c>
      <c r="O911" t="s">
        <v>42</v>
      </c>
    </row>
    <row r="912" spans="1:15" x14ac:dyDescent="0.25">
      <c r="A912" t="s">
        <v>41</v>
      </c>
      <c r="B912">
        <v>3898.33</v>
      </c>
      <c r="C912">
        <v>3774.74</v>
      </c>
      <c r="D912">
        <v>3774.21</v>
      </c>
      <c r="E912">
        <v>3751.76</v>
      </c>
      <c r="F912">
        <v>48.5715</v>
      </c>
      <c r="G912">
        <v>1388.17</v>
      </c>
      <c r="H912">
        <v>245.95099999999999</v>
      </c>
      <c r="I912">
        <v>233.25899999999999</v>
      </c>
      <c r="J912">
        <v>268.988</v>
      </c>
      <c r="K912">
        <v>1874.66</v>
      </c>
      <c r="L912">
        <v>1.41822E-3</v>
      </c>
      <c r="M912">
        <v>0.995116</v>
      </c>
      <c r="N912">
        <v>0</v>
      </c>
      <c r="O912" t="s">
        <v>42</v>
      </c>
    </row>
    <row r="913" spans="1:15" x14ac:dyDescent="0.25">
      <c r="A913" t="s">
        <v>41</v>
      </c>
      <c r="B913">
        <v>3360.08</v>
      </c>
      <c r="C913">
        <v>3243.7</v>
      </c>
      <c r="D913">
        <v>3243.25</v>
      </c>
      <c r="E913">
        <v>3224.12</v>
      </c>
      <c r="F913">
        <v>41.391599999999997</v>
      </c>
      <c r="G913">
        <v>1193.4100000000001</v>
      </c>
      <c r="H913">
        <v>212.36699999999999</v>
      </c>
      <c r="I913">
        <v>201.18299999999999</v>
      </c>
      <c r="J913">
        <v>227.54900000000001</v>
      </c>
      <c r="K913">
        <v>1617.35</v>
      </c>
      <c r="L913">
        <v>1.2589999999999999E-3</v>
      </c>
      <c r="M913">
        <v>0.995116</v>
      </c>
      <c r="N913">
        <v>0</v>
      </c>
      <c r="O913" t="s">
        <v>42</v>
      </c>
    </row>
    <row r="914" spans="1:15" x14ac:dyDescent="0.25">
      <c r="A914" t="s">
        <v>41</v>
      </c>
      <c r="B914">
        <v>3496.2</v>
      </c>
      <c r="C914">
        <v>3376.59</v>
      </c>
      <c r="D914">
        <v>3376.11</v>
      </c>
      <c r="E914">
        <v>3356.24</v>
      </c>
      <c r="F914">
        <v>43.0244</v>
      </c>
      <c r="G914">
        <v>1266.23</v>
      </c>
      <c r="H914">
        <v>219.32400000000001</v>
      </c>
      <c r="I914">
        <v>207.77699999999999</v>
      </c>
      <c r="J914">
        <v>268.55200000000002</v>
      </c>
      <c r="K914">
        <v>1662.85</v>
      </c>
      <c r="L914">
        <v>1.28651E-3</v>
      </c>
      <c r="M914">
        <v>0.99511499999999997</v>
      </c>
      <c r="N914">
        <v>0</v>
      </c>
      <c r="O914" t="s">
        <v>42</v>
      </c>
    </row>
    <row r="915" spans="1:15" x14ac:dyDescent="0.25">
      <c r="A915" t="s">
        <v>41</v>
      </c>
      <c r="B915">
        <v>3777.39</v>
      </c>
      <c r="C915">
        <v>3659.3</v>
      </c>
      <c r="D915">
        <v>3658.78</v>
      </c>
      <c r="E915">
        <v>3637.06</v>
      </c>
      <c r="F915">
        <v>46.792700000000004</v>
      </c>
      <c r="G915">
        <v>1366.96</v>
      </c>
      <c r="H915">
        <v>238.02699999999999</v>
      </c>
      <c r="I915">
        <v>235.58199999999999</v>
      </c>
      <c r="J915">
        <v>275.98399999999998</v>
      </c>
      <c r="K915">
        <v>1805.71</v>
      </c>
      <c r="L915">
        <v>1.2823999999999999E-3</v>
      </c>
      <c r="M915">
        <v>0.99511000000000005</v>
      </c>
      <c r="N915">
        <v>0</v>
      </c>
      <c r="O915" t="s">
        <v>42</v>
      </c>
    </row>
    <row r="916" spans="1:15" x14ac:dyDescent="0.25">
      <c r="A916" t="s">
        <v>41</v>
      </c>
      <c r="B916">
        <v>3640.09</v>
      </c>
      <c r="C916">
        <v>3521.52</v>
      </c>
      <c r="D916">
        <v>3521.03</v>
      </c>
      <c r="E916">
        <v>3500.25</v>
      </c>
      <c r="F916">
        <v>44.959800000000001</v>
      </c>
      <c r="G916">
        <v>1304.98</v>
      </c>
      <c r="H916">
        <v>229.36699999999999</v>
      </c>
      <c r="I916">
        <v>217.34100000000001</v>
      </c>
      <c r="J916">
        <v>250.28200000000001</v>
      </c>
      <c r="K916">
        <v>1741.76</v>
      </c>
      <c r="L916">
        <v>1.2520599999999999E-3</v>
      </c>
      <c r="M916">
        <v>0.995116</v>
      </c>
      <c r="N916">
        <v>0</v>
      </c>
      <c r="O916" t="s">
        <v>42</v>
      </c>
    </row>
    <row r="917" spans="1:15" x14ac:dyDescent="0.25">
      <c r="A917" t="s">
        <v>41</v>
      </c>
      <c r="B917">
        <v>3250.97</v>
      </c>
      <c r="C917">
        <v>3122.31</v>
      </c>
      <c r="D917">
        <v>3121.88</v>
      </c>
      <c r="E917">
        <v>3103.45</v>
      </c>
      <c r="F917">
        <v>39.888199999999998</v>
      </c>
      <c r="G917">
        <v>1158.5</v>
      </c>
      <c r="H917">
        <v>204.27099999999999</v>
      </c>
      <c r="I917">
        <v>193.798</v>
      </c>
      <c r="J917">
        <v>219.06700000000001</v>
      </c>
      <c r="K917">
        <v>1546.89</v>
      </c>
      <c r="L917">
        <v>1.24876E-3</v>
      </c>
      <c r="M917">
        <v>0.995116</v>
      </c>
      <c r="N917">
        <v>0</v>
      </c>
      <c r="O917" t="s">
        <v>42</v>
      </c>
    </row>
    <row r="918" spans="1:15" x14ac:dyDescent="0.25">
      <c r="A918" t="s">
        <v>41</v>
      </c>
      <c r="B918">
        <v>3700.6</v>
      </c>
      <c r="C918">
        <v>3586</v>
      </c>
      <c r="D918">
        <v>3585.5</v>
      </c>
      <c r="E918">
        <v>3564.4</v>
      </c>
      <c r="F918">
        <v>45.441400000000002</v>
      </c>
      <c r="G918">
        <v>1353.56</v>
      </c>
      <c r="H918">
        <v>231.27799999999999</v>
      </c>
      <c r="I918">
        <v>219.27600000000001</v>
      </c>
      <c r="J918">
        <v>301.76400000000001</v>
      </c>
      <c r="K918">
        <v>1759.18</v>
      </c>
      <c r="L918">
        <v>1.4072799999999999E-3</v>
      </c>
      <c r="M918">
        <v>0.995116</v>
      </c>
      <c r="N918">
        <v>0</v>
      </c>
      <c r="O918" t="s">
        <v>42</v>
      </c>
    </row>
    <row r="919" spans="1:15" x14ac:dyDescent="0.25">
      <c r="A919" t="s">
        <v>41</v>
      </c>
      <c r="B919">
        <v>3478.88</v>
      </c>
      <c r="C919">
        <v>3360.5</v>
      </c>
      <c r="D919">
        <v>3360.02</v>
      </c>
      <c r="E919">
        <v>3340.27</v>
      </c>
      <c r="F919">
        <v>42.789000000000001</v>
      </c>
      <c r="G919">
        <v>1236.43</v>
      </c>
      <c r="H919">
        <v>218.59299999999999</v>
      </c>
      <c r="I919">
        <v>207.29300000000001</v>
      </c>
      <c r="J919">
        <v>241.70599999999999</v>
      </c>
      <c r="K919">
        <v>1669.05</v>
      </c>
      <c r="L919">
        <v>1.2334500000000001E-3</v>
      </c>
      <c r="M919">
        <v>0.995116</v>
      </c>
      <c r="N919">
        <v>0</v>
      </c>
      <c r="O919" t="s">
        <v>42</v>
      </c>
    </row>
    <row r="920" spans="1:15" x14ac:dyDescent="0.25">
      <c r="A920" t="s">
        <v>41</v>
      </c>
      <c r="B920">
        <v>3378.68</v>
      </c>
      <c r="C920">
        <v>3264.62</v>
      </c>
      <c r="D920">
        <v>3264.17</v>
      </c>
      <c r="E920">
        <v>3244.94</v>
      </c>
      <c r="F920">
        <v>41.720300000000002</v>
      </c>
      <c r="G920">
        <v>1203.69</v>
      </c>
      <c r="H920">
        <v>213.584</v>
      </c>
      <c r="I920">
        <v>202.46199999999999</v>
      </c>
      <c r="J920">
        <v>230.52199999999999</v>
      </c>
      <c r="K920">
        <v>1626.64</v>
      </c>
      <c r="L920">
        <v>1.2347300000000001E-3</v>
      </c>
      <c r="M920">
        <v>0.995116</v>
      </c>
      <c r="N920">
        <v>132</v>
      </c>
      <c r="O920" t="s">
        <v>42</v>
      </c>
    </row>
    <row r="921" spans="1:15" x14ac:dyDescent="0.25">
      <c r="A921" t="s">
        <v>41</v>
      </c>
      <c r="B921">
        <v>3826.88</v>
      </c>
      <c r="C921">
        <v>3712.7</v>
      </c>
      <c r="D921">
        <v>3712.19</v>
      </c>
      <c r="E921">
        <v>3690.3</v>
      </c>
      <c r="F921">
        <v>47.137999999999998</v>
      </c>
      <c r="G921">
        <v>1375.61</v>
      </c>
      <c r="H921">
        <v>242.19800000000001</v>
      </c>
      <c r="I921">
        <v>229.57</v>
      </c>
      <c r="J921">
        <v>264.72399999999999</v>
      </c>
      <c r="K921">
        <v>1843.75</v>
      </c>
      <c r="L921">
        <v>1.2304900000000001E-3</v>
      </c>
      <c r="M921">
        <v>0.995116</v>
      </c>
      <c r="N921">
        <v>0</v>
      </c>
      <c r="O921" t="s">
        <v>42</v>
      </c>
    </row>
    <row r="922" spans="1:15" x14ac:dyDescent="0.25">
      <c r="A922" t="s">
        <v>41</v>
      </c>
      <c r="B922">
        <v>3639.78</v>
      </c>
      <c r="C922">
        <v>3521.53</v>
      </c>
      <c r="D922">
        <v>3521.04</v>
      </c>
      <c r="E922">
        <v>3500.78</v>
      </c>
      <c r="F922">
        <v>44.123600000000003</v>
      </c>
      <c r="G922">
        <v>1363.89</v>
      </c>
      <c r="H922">
        <v>224.21899999999999</v>
      </c>
      <c r="I922">
        <v>215.208</v>
      </c>
      <c r="J922">
        <v>340.637</v>
      </c>
      <c r="K922">
        <v>1700.67</v>
      </c>
      <c r="L922">
        <v>1.2334500000000001E-3</v>
      </c>
      <c r="M922">
        <v>0.995116</v>
      </c>
      <c r="N922">
        <v>0</v>
      </c>
      <c r="O922" t="s">
        <v>42</v>
      </c>
    </row>
    <row r="923" spans="1:15" x14ac:dyDescent="0.25">
      <c r="A923" t="s">
        <v>41</v>
      </c>
      <c r="B923">
        <v>3521.34</v>
      </c>
      <c r="C923">
        <v>3405.48</v>
      </c>
      <c r="D923">
        <v>3405.01</v>
      </c>
      <c r="E923">
        <v>3385</v>
      </c>
      <c r="F923">
        <v>43.302300000000002</v>
      </c>
      <c r="G923">
        <v>1262.7</v>
      </c>
      <c r="H923">
        <v>222.39400000000001</v>
      </c>
      <c r="I923">
        <v>210.14699999999999</v>
      </c>
      <c r="J923">
        <v>252.71700000000001</v>
      </c>
      <c r="K923">
        <v>1690.55</v>
      </c>
      <c r="L923">
        <v>1.23018E-3</v>
      </c>
      <c r="M923">
        <v>0.99511499999999997</v>
      </c>
      <c r="N923">
        <v>0</v>
      </c>
      <c r="O923" t="s">
        <v>42</v>
      </c>
    </row>
    <row r="924" spans="1:15" x14ac:dyDescent="0.25">
      <c r="A924" t="s">
        <v>41</v>
      </c>
      <c r="B924">
        <v>3527.49</v>
      </c>
      <c r="C924">
        <v>3413.38</v>
      </c>
      <c r="D924">
        <v>3412.91</v>
      </c>
      <c r="E924">
        <v>3392.92</v>
      </c>
      <c r="F924">
        <v>43.316200000000002</v>
      </c>
      <c r="G924">
        <v>1266.57</v>
      </c>
      <c r="H924">
        <v>222.33600000000001</v>
      </c>
      <c r="I924">
        <v>210.57599999999999</v>
      </c>
      <c r="J924">
        <v>255.61199999999999</v>
      </c>
      <c r="K924">
        <v>1693.81</v>
      </c>
      <c r="L924">
        <v>1.23336E-3</v>
      </c>
      <c r="M924">
        <v>0.995116</v>
      </c>
      <c r="N924">
        <v>0</v>
      </c>
      <c r="O924" t="s">
        <v>42</v>
      </c>
    </row>
    <row r="925" spans="1:15" x14ac:dyDescent="0.25">
      <c r="A925" t="s">
        <v>41</v>
      </c>
      <c r="B925">
        <v>3753.57</v>
      </c>
      <c r="C925">
        <v>3636.92</v>
      </c>
      <c r="D925">
        <v>3636.38</v>
      </c>
      <c r="E925">
        <v>3614.94</v>
      </c>
      <c r="F925">
        <v>46.432499999999997</v>
      </c>
      <c r="G925">
        <v>1355.76</v>
      </c>
      <c r="H925">
        <v>236.27699999999999</v>
      </c>
      <c r="I925">
        <v>223.77500000000001</v>
      </c>
      <c r="J925">
        <v>280.92500000000001</v>
      </c>
      <c r="K925">
        <v>1798.47</v>
      </c>
      <c r="L925">
        <v>1.2650700000000001E-3</v>
      </c>
      <c r="M925">
        <v>0.99511499999999997</v>
      </c>
      <c r="N925">
        <v>0</v>
      </c>
      <c r="O925" t="s">
        <v>42</v>
      </c>
    </row>
    <row r="926" spans="1:15" x14ac:dyDescent="0.25">
      <c r="A926" t="s">
        <v>41</v>
      </c>
      <c r="B926">
        <v>3463.91</v>
      </c>
      <c r="C926">
        <v>3344.3</v>
      </c>
      <c r="D926">
        <v>3343.84</v>
      </c>
      <c r="E926">
        <v>3324.31</v>
      </c>
      <c r="F926">
        <v>42.346400000000003</v>
      </c>
      <c r="G926">
        <v>1245.27</v>
      </c>
      <c r="H926">
        <v>217.03100000000001</v>
      </c>
      <c r="I926">
        <v>205.64599999999999</v>
      </c>
      <c r="J926">
        <v>258.32</v>
      </c>
      <c r="K926">
        <v>1656.74</v>
      </c>
      <c r="L926">
        <v>1.2329699999999999E-3</v>
      </c>
      <c r="M926">
        <v>0.995116</v>
      </c>
      <c r="N926">
        <v>0</v>
      </c>
      <c r="O926" t="s">
        <v>42</v>
      </c>
    </row>
    <row r="927" spans="1:15" x14ac:dyDescent="0.25">
      <c r="A927" t="s">
        <v>41</v>
      </c>
      <c r="B927">
        <v>3254.14</v>
      </c>
      <c r="C927">
        <v>3140.42</v>
      </c>
      <c r="D927">
        <v>3139.99</v>
      </c>
      <c r="E927">
        <v>3121.5</v>
      </c>
      <c r="F927">
        <v>40.110599999999998</v>
      </c>
      <c r="G927">
        <v>1157.3599999999999</v>
      </c>
      <c r="H927">
        <v>205.68700000000001</v>
      </c>
      <c r="I927">
        <v>194.82</v>
      </c>
      <c r="J927">
        <v>222.01499999999999</v>
      </c>
      <c r="K927">
        <v>1563.86</v>
      </c>
      <c r="L927">
        <v>1.2314400000000001E-3</v>
      </c>
      <c r="M927">
        <v>0.995116</v>
      </c>
      <c r="N927">
        <v>0</v>
      </c>
      <c r="O927" t="s">
        <v>42</v>
      </c>
    </row>
    <row r="928" spans="1:15" x14ac:dyDescent="0.25">
      <c r="A928" t="s">
        <v>41</v>
      </c>
      <c r="B928">
        <v>3476.98</v>
      </c>
      <c r="C928">
        <v>3362.6</v>
      </c>
      <c r="D928">
        <v>3362.13</v>
      </c>
      <c r="E928">
        <v>3342.47</v>
      </c>
      <c r="F928">
        <v>42.6785</v>
      </c>
      <c r="G928">
        <v>1241.19</v>
      </c>
      <c r="H928">
        <v>219.233</v>
      </c>
      <c r="I928">
        <v>207.28100000000001</v>
      </c>
      <c r="J928">
        <v>245.358</v>
      </c>
      <c r="K928">
        <v>1675.82</v>
      </c>
      <c r="L928">
        <v>1.4656000000000001E-3</v>
      </c>
      <c r="M928">
        <v>0.995116</v>
      </c>
      <c r="N928">
        <v>0</v>
      </c>
      <c r="O928" t="s">
        <v>42</v>
      </c>
    </row>
    <row r="929" spans="1:15" x14ac:dyDescent="0.25">
      <c r="A929" t="s">
        <v>41</v>
      </c>
      <c r="B929">
        <v>3638.47</v>
      </c>
      <c r="C929">
        <v>3525.06</v>
      </c>
      <c r="D929">
        <v>3524.57</v>
      </c>
      <c r="E929">
        <v>3503.88</v>
      </c>
      <c r="F929">
        <v>44.6447</v>
      </c>
      <c r="G929">
        <v>1313.65</v>
      </c>
      <c r="H929">
        <v>229.89099999999999</v>
      </c>
      <c r="I929">
        <v>217.505</v>
      </c>
      <c r="J929">
        <v>267.37200000000001</v>
      </c>
      <c r="K929">
        <v>1743.62</v>
      </c>
      <c r="L929">
        <v>1.2506500000000001E-3</v>
      </c>
      <c r="M929">
        <v>0.995116</v>
      </c>
      <c r="N929">
        <v>0</v>
      </c>
      <c r="O929" t="s">
        <v>42</v>
      </c>
    </row>
    <row r="930" spans="1:15" x14ac:dyDescent="0.25">
      <c r="A930" t="s">
        <v>41</v>
      </c>
      <c r="B930">
        <v>3403.77</v>
      </c>
      <c r="C930">
        <v>3287.17</v>
      </c>
      <c r="D930">
        <v>3286.71</v>
      </c>
      <c r="E930">
        <v>3267.52</v>
      </c>
      <c r="F930">
        <v>41.701099999999997</v>
      </c>
      <c r="G930">
        <v>1225.56</v>
      </c>
      <c r="H930">
        <v>213.03800000000001</v>
      </c>
      <c r="I930">
        <v>201.874</v>
      </c>
      <c r="J930">
        <v>245.244</v>
      </c>
      <c r="K930">
        <v>1627.05</v>
      </c>
      <c r="L930">
        <v>1.2300600000000001E-3</v>
      </c>
      <c r="M930">
        <v>0.995116</v>
      </c>
      <c r="N930">
        <v>27</v>
      </c>
      <c r="O930" t="s">
        <v>42</v>
      </c>
    </row>
    <row r="931" spans="1:15" x14ac:dyDescent="0.25">
      <c r="A931" t="s">
        <v>41</v>
      </c>
      <c r="B931">
        <v>3509.57</v>
      </c>
      <c r="C931">
        <v>3395.63</v>
      </c>
      <c r="D931">
        <v>3395.16</v>
      </c>
      <c r="E931">
        <v>3375.21</v>
      </c>
      <c r="F931">
        <v>52.5488</v>
      </c>
      <c r="G931">
        <v>1251.05</v>
      </c>
      <c r="H931">
        <v>220.84800000000001</v>
      </c>
      <c r="I931">
        <v>209.624</v>
      </c>
      <c r="J931">
        <v>245.482</v>
      </c>
      <c r="K931">
        <v>1684.68</v>
      </c>
      <c r="L931">
        <v>1.2462700000000001E-3</v>
      </c>
      <c r="M931">
        <v>0.995116</v>
      </c>
      <c r="N931">
        <v>0</v>
      </c>
      <c r="O931" t="s">
        <v>42</v>
      </c>
    </row>
    <row r="932" spans="1:15" x14ac:dyDescent="0.25">
      <c r="A932" t="s">
        <v>41</v>
      </c>
      <c r="B932">
        <v>3669.18</v>
      </c>
      <c r="C932">
        <v>3554.34</v>
      </c>
      <c r="D932">
        <v>3553.83</v>
      </c>
      <c r="E932">
        <v>3533.21</v>
      </c>
      <c r="F932">
        <v>44.833399999999997</v>
      </c>
      <c r="G932">
        <v>1359.49</v>
      </c>
      <c r="H932">
        <v>229.136</v>
      </c>
      <c r="I932">
        <v>218.68600000000001</v>
      </c>
      <c r="J932">
        <v>319.08999999999997</v>
      </c>
      <c r="K932">
        <v>1730.33</v>
      </c>
      <c r="L932">
        <v>1.2472900000000001E-3</v>
      </c>
      <c r="M932">
        <v>0.995116</v>
      </c>
      <c r="N932">
        <v>0</v>
      </c>
      <c r="O932" t="s">
        <v>42</v>
      </c>
    </row>
    <row r="933" spans="1:15" x14ac:dyDescent="0.25">
      <c r="A933" t="s">
        <v>41</v>
      </c>
      <c r="B933">
        <v>3488.22</v>
      </c>
      <c r="C933">
        <v>3371.63</v>
      </c>
      <c r="D933">
        <v>3371.15</v>
      </c>
      <c r="E933">
        <v>3351.39</v>
      </c>
      <c r="F933">
        <v>42.6922</v>
      </c>
      <c r="G933">
        <v>1250.42</v>
      </c>
      <c r="H933">
        <v>219.023</v>
      </c>
      <c r="I933">
        <v>207.44800000000001</v>
      </c>
      <c r="J933">
        <v>252.04400000000001</v>
      </c>
      <c r="K933">
        <v>1674.86</v>
      </c>
      <c r="L933">
        <v>1.4784799999999999E-3</v>
      </c>
      <c r="M933">
        <v>0.99511499999999997</v>
      </c>
      <c r="N933">
        <v>0</v>
      </c>
      <c r="O933" t="s">
        <v>42</v>
      </c>
    </row>
    <row r="934" spans="1:15" x14ac:dyDescent="0.25">
      <c r="A934" t="s">
        <v>41</v>
      </c>
      <c r="B934">
        <v>3183.81</v>
      </c>
      <c r="C934">
        <v>3072.84</v>
      </c>
      <c r="D934">
        <v>3072.42</v>
      </c>
      <c r="E934">
        <v>3054.36</v>
      </c>
      <c r="F934">
        <v>39.198</v>
      </c>
      <c r="G934">
        <v>1128.42</v>
      </c>
      <c r="H934">
        <v>200.4</v>
      </c>
      <c r="I934">
        <v>190.16200000000001</v>
      </c>
      <c r="J934">
        <v>215.524</v>
      </c>
      <c r="K934">
        <v>1534.8</v>
      </c>
      <c r="L934">
        <v>1.23032E-3</v>
      </c>
      <c r="M934">
        <v>0.995116</v>
      </c>
      <c r="N934">
        <v>0</v>
      </c>
      <c r="O934" t="s">
        <v>42</v>
      </c>
    </row>
    <row r="935" spans="1:15" x14ac:dyDescent="0.25">
      <c r="A935" t="s">
        <v>41</v>
      </c>
      <c r="B935">
        <v>3382.59</v>
      </c>
      <c r="C935">
        <v>3270.7</v>
      </c>
      <c r="D935">
        <v>3270.25</v>
      </c>
      <c r="E935">
        <v>3250.91</v>
      </c>
      <c r="F935">
        <v>41.557699999999997</v>
      </c>
      <c r="G935">
        <v>1205.0899999999999</v>
      </c>
      <c r="H935">
        <v>213.15899999999999</v>
      </c>
      <c r="I935">
        <v>202.28299999999999</v>
      </c>
      <c r="J935">
        <v>234.411</v>
      </c>
      <c r="K935">
        <v>1630.76</v>
      </c>
      <c r="L935">
        <v>1.2346900000000001E-3</v>
      </c>
      <c r="M935">
        <v>0.99511499999999997</v>
      </c>
      <c r="N935">
        <v>0</v>
      </c>
      <c r="O935" t="s">
        <v>42</v>
      </c>
    </row>
    <row r="936" spans="1:15" x14ac:dyDescent="0.25">
      <c r="A936" t="s">
        <v>41</v>
      </c>
      <c r="B936">
        <v>3501.9</v>
      </c>
      <c r="C936">
        <v>3384.38</v>
      </c>
      <c r="D936">
        <v>3383.91</v>
      </c>
      <c r="E936">
        <v>3363.95</v>
      </c>
      <c r="F936">
        <v>43.307400000000001</v>
      </c>
      <c r="G936">
        <v>1264.1199999999999</v>
      </c>
      <c r="H936">
        <v>220.39400000000001</v>
      </c>
      <c r="I936">
        <v>208.9</v>
      </c>
      <c r="J936">
        <v>259.96699999999998</v>
      </c>
      <c r="K936">
        <v>1670.75</v>
      </c>
      <c r="L936">
        <v>1.2390700000000001E-3</v>
      </c>
      <c r="M936">
        <v>0.995116</v>
      </c>
      <c r="N936">
        <v>0</v>
      </c>
      <c r="O936" t="s">
        <v>42</v>
      </c>
    </row>
    <row r="937" spans="1:15" x14ac:dyDescent="0.25">
      <c r="A937" t="s">
        <v>41</v>
      </c>
      <c r="B937">
        <v>3577.27</v>
      </c>
      <c r="C937">
        <v>3465.6</v>
      </c>
      <c r="D937">
        <v>3465.12</v>
      </c>
      <c r="E937">
        <v>3444.78</v>
      </c>
      <c r="F937">
        <v>43.883299999999998</v>
      </c>
      <c r="G937">
        <v>1285.08</v>
      </c>
      <c r="H937">
        <v>225.089</v>
      </c>
      <c r="I937">
        <v>213.357</v>
      </c>
      <c r="J937">
        <v>261.74</v>
      </c>
      <c r="K937">
        <v>1721.43</v>
      </c>
      <c r="L937">
        <v>1.2321000000000001E-3</v>
      </c>
      <c r="M937">
        <v>0.995116</v>
      </c>
      <c r="N937">
        <v>0</v>
      </c>
      <c r="O937" t="s">
        <v>42</v>
      </c>
    </row>
    <row r="938" spans="1:15" x14ac:dyDescent="0.25">
      <c r="A938" t="s">
        <v>41</v>
      </c>
      <c r="B938">
        <v>3444.94</v>
      </c>
      <c r="C938">
        <v>3328.95</v>
      </c>
      <c r="D938">
        <v>3328.49</v>
      </c>
      <c r="E938">
        <v>3308.78</v>
      </c>
      <c r="F938">
        <v>42.7624</v>
      </c>
      <c r="G938">
        <v>1225.1300000000001</v>
      </c>
      <c r="H938">
        <v>216.279</v>
      </c>
      <c r="I938">
        <v>204.83099999999999</v>
      </c>
      <c r="J938">
        <v>235.04</v>
      </c>
      <c r="K938">
        <v>1662.56</v>
      </c>
      <c r="L938">
        <v>1.24961E-3</v>
      </c>
      <c r="M938">
        <v>0.995116</v>
      </c>
      <c r="N938">
        <v>0</v>
      </c>
      <c r="O938" t="s">
        <v>42</v>
      </c>
    </row>
    <row r="939" spans="1:15" x14ac:dyDescent="0.25">
      <c r="A939" t="s">
        <v>41</v>
      </c>
      <c r="B939">
        <v>3235.37</v>
      </c>
      <c r="C939">
        <v>3120.08</v>
      </c>
      <c r="D939">
        <v>3119.65</v>
      </c>
      <c r="E939">
        <v>3101.19</v>
      </c>
      <c r="F939">
        <v>40.097700000000003</v>
      </c>
      <c r="G939">
        <v>1142.58</v>
      </c>
      <c r="H939">
        <v>203.13</v>
      </c>
      <c r="I939">
        <v>192.721</v>
      </c>
      <c r="J939">
        <v>218.143</v>
      </c>
      <c r="K939">
        <v>1553.32</v>
      </c>
      <c r="L939">
        <v>1.2337699999999999E-3</v>
      </c>
      <c r="M939">
        <v>0.995116</v>
      </c>
      <c r="N939">
        <v>0</v>
      </c>
      <c r="O939" t="s">
        <v>42</v>
      </c>
    </row>
    <row r="940" spans="1:15" x14ac:dyDescent="0.25">
      <c r="A940" t="s">
        <v>41</v>
      </c>
      <c r="B940">
        <v>3605.04</v>
      </c>
      <c r="C940">
        <v>3488.71</v>
      </c>
      <c r="D940">
        <v>3488.23</v>
      </c>
      <c r="E940">
        <v>3467.86</v>
      </c>
      <c r="F940">
        <v>44.227699999999999</v>
      </c>
      <c r="G940">
        <v>1312.16</v>
      </c>
      <c r="H940">
        <v>225.78299999999999</v>
      </c>
      <c r="I940">
        <v>214.87700000000001</v>
      </c>
      <c r="J940">
        <v>284.01600000000002</v>
      </c>
      <c r="K940">
        <v>1716.29</v>
      </c>
      <c r="L940">
        <v>1.26132E-3</v>
      </c>
      <c r="M940">
        <v>0.99511499999999997</v>
      </c>
      <c r="N940">
        <v>0</v>
      </c>
      <c r="O940" t="s">
        <v>42</v>
      </c>
    </row>
    <row r="941" spans="1:15" x14ac:dyDescent="0.25">
      <c r="A941" t="s">
        <v>41</v>
      </c>
      <c r="B941">
        <v>3553.51</v>
      </c>
      <c r="C941">
        <v>3429.33</v>
      </c>
      <c r="D941">
        <v>3428.86</v>
      </c>
      <c r="E941">
        <v>3408.59</v>
      </c>
      <c r="F941">
        <v>43.9041</v>
      </c>
      <c r="G941">
        <v>1259.8900000000001</v>
      </c>
      <c r="H941">
        <v>223.78899999999999</v>
      </c>
      <c r="I941">
        <v>212.18100000000001</v>
      </c>
      <c r="J941">
        <v>241.93199999999999</v>
      </c>
      <c r="K941">
        <v>1713.28</v>
      </c>
      <c r="L941">
        <v>1.23025E-3</v>
      </c>
      <c r="M941">
        <v>0.99511499999999997</v>
      </c>
      <c r="N941">
        <v>0</v>
      </c>
      <c r="O941" t="s">
        <v>42</v>
      </c>
    </row>
    <row r="942" spans="1:15" x14ac:dyDescent="0.25">
      <c r="A942" t="s">
        <v>41</v>
      </c>
      <c r="B942">
        <v>3415.85</v>
      </c>
      <c r="C942">
        <v>3300.43</v>
      </c>
      <c r="D942">
        <v>3299.97</v>
      </c>
      <c r="E942">
        <v>3280.4</v>
      </c>
      <c r="F942">
        <v>42.369500000000002</v>
      </c>
      <c r="G942">
        <v>1230.78</v>
      </c>
      <c r="H942">
        <v>214.91800000000001</v>
      </c>
      <c r="I942">
        <v>212.28</v>
      </c>
      <c r="J942">
        <v>234.92400000000001</v>
      </c>
      <c r="K942">
        <v>1630.68</v>
      </c>
      <c r="L942">
        <v>1.25925E-3</v>
      </c>
      <c r="M942">
        <v>0.995116</v>
      </c>
      <c r="N942">
        <v>0</v>
      </c>
      <c r="O942" t="s">
        <v>42</v>
      </c>
    </row>
    <row r="943" spans="1:15" x14ac:dyDescent="0.25">
      <c r="A943" t="s">
        <v>41</v>
      </c>
      <c r="B943">
        <v>3437.62</v>
      </c>
      <c r="C943">
        <v>3326.31</v>
      </c>
      <c r="D943">
        <v>3325.84</v>
      </c>
      <c r="E943">
        <v>3306.33</v>
      </c>
      <c r="F943">
        <v>42.244900000000001</v>
      </c>
      <c r="G943">
        <v>1238.19</v>
      </c>
      <c r="H943">
        <v>216.958</v>
      </c>
      <c r="I943">
        <v>205.732</v>
      </c>
      <c r="J943">
        <v>250.768</v>
      </c>
      <c r="K943">
        <v>1645.78</v>
      </c>
      <c r="L943">
        <v>1.2312200000000001E-3</v>
      </c>
      <c r="M943">
        <v>0.99511499999999997</v>
      </c>
      <c r="N943">
        <v>0</v>
      </c>
      <c r="O943" t="s">
        <v>42</v>
      </c>
    </row>
    <row r="944" spans="1:15" x14ac:dyDescent="0.25">
      <c r="A944" t="s">
        <v>41</v>
      </c>
      <c r="B944">
        <v>3801.41</v>
      </c>
      <c r="C944">
        <v>3678.17</v>
      </c>
      <c r="D944">
        <v>3677.66</v>
      </c>
      <c r="E944">
        <v>3656.08</v>
      </c>
      <c r="F944">
        <v>46.708100000000002</v>
      </c>
      <c r="G944">
        <v>1368.42</v>
      </c>
      <c r="H944">
        <v>238.42400000000001</v>
      </c>
      <c r="I944">
        <v>225.99600000000001</v>
      </c>
      <c r="J944">
        <v>281.67399999999998</v>
      </c>
      <c r="K944">
        <v>1823.93</v>
      </c>
      <c r="L944">
        <v>1.5582300000000001E-3</v>
      </c>
      <c r="M944">
        <v>0.99511499999999997</v>
      </c>
      <c r="N944">
        <v>0</v>
      </c>
      <c r="O944" t="s">
        <v>42</v>
      </c>
    </row>
    <row r="945" spans="1:25" x14ac:dyDescent="0.25">
      <c r="A945" t="s">
        <v>41</v>
      </c>
      <c r="B945">
        <v>3516.93</v>
      </c>
      <c r="C945">
        <v>3403.62</v>
      </c>
      <c r="D945">
        <v>3403.15</v>
      </c>
      <c r="E945">
        <v>3383.04</v>
      </c>
      <c r="F945">
        <v>43.427</v>
      </c>
      <c r="G945">
        <v>1253.05</v>
      </c>
      <c r="H945">
        <v>221.346</v>
      </c>
      <c r="I945">
        <v>209.81899999999999</v>
      </c>
      <c r="J945">
        <v>245.82599999999999</v>
      </c>
      <c r="K945">
        <v>1686.81</v>
      </c>
      <c r="L945">
        <v>1.23726E-3</v>
      </c>
      <c r="M945">
        <v>0.995116</v>
      </c>
      <c r="N945">
        <v>0</v>
      </c>
      <c r="O945" t="s">
        <v>42</v>
      </c>
    </row>
    <row r="946" spans="1:25" x14ac:dyDescent="0.25">
      <c r="A946" t="s">
        <v>41</v>
      </c>
      <c r="B946">
        <v>3489.77</v>
      </c>
      <c r="C946">
        <v>3378.01</v>
      </c>
      <c r="D946">
        <v>3377.54</v>
      </c>
      <c r="E946">
        <v>3357.65</v>
      </c>
      <c r="F946">
        <v>43.061</v>
      </c>
      <c r="G946">
        <v>1244.7</v>
      </c>
      <c r="H946">
        <v>221.03899999999999</v>
      </c>
      <c r="I946">
        <v>208.97300000000001</v>
      </c>
      <c r="J946">
        <v>241.07900000000001</v>
      </c>
      <c r="K946">
        <v>1683.28</v>
      </c>
      <c r="L946">
        <v>1.26322E-3</v>
      </c>
      <c r="M946">
        <v>0.995116</v>
      </c>
      <c r="N946">
        <v>0</v>
      </c>
      <c r="O946" t="s">
        <v>42</v>
      </c>
    </row>
    <row r="947" spans="1:25" x14ac:dyDescent="0.25">
      <c r="A947" t="s">
        <v>41</v>
      </c>
      <c r="B947">
        <v>3753.89</v>
      </c>
      <c r="C947">
        <v>3634.35</v>
      </c>
      <c r="D947">
        <v>3633.85</v>
      </c>
      <c r="E947">
        <v>3613.22</v>
      </c>
      <c r="F947">
        <v>44.9435</v>
      </c>
      <c r="G947">
        <v>1427.73</v>
      </c>
      <c r="H947">
        <v>229.19</v>
      </c>
      <c r="I947">
        <v>221.661</v>
      </c>
      <c r="J947">
        <v>381.44</v>
      </c>
      <c r="K947">
        <v>1740.24</v>
      </c>
      <c r="L947">
        <v>1.2896800000000001E-3</v>
      </c>
      <c r="M947">
        <v>0.995116</v>
      </c>
      <c r="N947">
        <v>0</v>
      </c>
      <c r="O947" t="s">
        <v>42</v>
      </c>
    </row>
    <row r="948" spans="1:25" x14ac:dyDescent="0.25">
      <c r="A948" t="s">
        <v>41</v>
      </c>
      <c r="B948">
        <v>3752.89</v>
      </c>
      <c r="C948">
        <v>3619.99</v>
      </c>
      <c r="D948">
        <v>3619.5</v>
      </c>
      <c r="E948">
        <v>3599.49</v>
      </c>
      <c r="F948">
        <v>43.568899999999999</v>
      </c>
      <c r="G948">
        <v>1461.67</v>
      </c>
      <c r="H948">
        <v>221.244</v>
      </c>
      <c r="I948">
        <v>214.684</v>
      </c>
      <c r="J948">
        <v>427.09699999999998</v>
      </c>
      <c r="K948">
        <v>1701.29</v>
      </c>
      <c r="L948">
        <v>1.25493E-3</v>
      </c>
      <c r="M948">
        <v>0.99511400000000005</v>
      </c>
      <c r="N948">
        <v>0</v>
      </c>
      <c r="O948" t="s">
        <v>42</v>
      </c>
    </row>
    <row r="949" spans="1:25" x14ac:dyDescent="0.25">
      <c r="A949" t="s">
        <v>41</v>
      </c>
      <c r="B949">
        <v>3650.05</v>
      </c>
      <c r="C949">
        <v>3538.81</v>
      </c>
      <c r="D949">
        <v>3538.32</v>
      </c>
      <c r="E949">
        <v>3518.26</v>
      </c>
      <c r="F949">
        <v>43.453000000000003</v>
      </c>
      <c r="G949">
        <v>1364.4</v>
      </c>
      <c r="H949">
        <v>221.56899999999999</v>
      </c>
      <c r="I949">
        <v>212.35900000000001</v>
      </c>
      <c r="J949">
        <v>332.3</v>
      </c>
      <c r="K949">
        <v>1697.79</v>
      </c>
      <c r="L949">
        <v>1.2383299999999999E-3</v>
      </c>
      <c r="M949">
        <v>0.995116</v>
      </c>
      <c r="N949">
        <v>0</v>
      </c>
      <c r="O949" t="s">
        <v>42</v>
      </c>
    </row>
    <row r="950" spans="1:25" x14ac:dyDescent="0.25">
      <c r="A950" t="s">
        <v>41</v>
      </c>
      <c r="B950">
        <v>3740.26</v>
      </c>
      <c r="C950">
        <v>3617.05</v>
      </c>
      <c r="D950">
        <v>3616.56</v>
      </c>
      <c r="E950">
        <v>3596.12</v>
      </c>
      <c r="F950">
        <v>44.490900000000003</v>
      </c>
      <c r="G950">
        <v>1396.2</v>
      </c>
      <c r="H950">
        <v>226.82400000000001</v>
      </c>
      <c r="I950">
        <v>224.15</v>
      </c>
      <c r="J950">
        <v>343.14100000000002</v>
      </c>
      <c r="K950">
        <v>1748.17</v>
      </c>
      <c r="L950">
        <v>1.2362199999999999E-3</v>
      </c>
      <c r="M950">
        <v>0.995116</v>
      </c>
      <c r="N950">
        <v>0</v>
      </c>
      <c r="O950" t="s">
        <v>42</v>
      </c>
    </row>
    <row r="951" spans="1:25" x14ac:dyDescent="0.25">
      <c r="A951" t="s">
        <v>41</v>
      </c>
      <c r="B951">
        <v>3285.64</v>
      </c>
      <c r="C951">
        <v>3158.36</v>
      </c>
      <c r="D951">
        <v>3157.92</v>
      </c>
      <c r="E951">
        <v>3139.69</v>
      </c>
      <c r="F951">
        <v>39.522199999999998</v>
      </c>
      <c r="G951">
        <v>1179.25</v>
      </c>
      <c r="H951">
        <v>203.566</v>
      </c>
      <c r="I951">
        <v>191.64400000000001</v>
      </c>
      <c r="J951">
        <v>255.83799999999999</v>
      </c>
      <c r="K951">
        <v>1566.61</v>
      </c>
      <c r="L951">
        <v>1.2300799999999999E-3</v>
      </c>
      <c r="M951">
        <v>0.995116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3704.16</v>
      </c>
      <c r="C952">
        <v>3518.05</v>
      </c>
      <c r="D952">
        <v>3517.55</v>
      </c>
      <c r="E952">
        <v>3497.17</v>
      </c>
      <c r="F952">
        <v>43.953699999999998</v>
      </c>
      <c r="G952">
        <v>1336.48</v>
      </c>
      <c r="H952">
        <v>230.95099999999999</v>
      </c>
      <c r="I952">
        <v>212.83799999999999</v>
      </c>
      <c r="J952">
        <v>307.18700000000001</v>
      </c>
      <c r="K952">
        <v>1724.43</v>
      </c>
      <c r="L952">
        <v>1.23153E-3</v>
      </c>
      <c r="M952">
        <v>0.995116</v>
      </c>
      <c r="N952">
        <v>0</v>
      </c>
      <c r="O952" t="s">
        <v>42</v>
      </c>
      <c r="R952">
        <f>AVERAGE(B903:B952)</f>
        <v>3538.8712000000005</v>
      </c>
      <c r="S952">
        <f>AVERAGE(C903:C952)</f>
        <v>3419.4671999999991</v>
      </c>
      <c r="U952">
        <f>_xlfn.VAR.P(B903:B952)</f>
        <v>27443.588098560009</v>
      </c>
      <c r="V952">
        <f>_xlfn.VAR.P(C903:C952)</f>
        <v>26573.47518016</v>
      </c>
      <c r="X952">
        <f>1.96*SQRT(U952)/50</f>
        <v>6.493913705599363</v>
      </c>
      <c r="Y952">
        <f>1.96*SQRT(V952)/50</f>
        <v>6.3901380971651198</v>
      </c>
    </row>
    <row r="953" spans="1:25" x14ac:dyDescent="0.25">
      <c r="A953" t="s">
        <v>43</v>
      </c>
      <c r="B953">
        <v>176947.59023900001</v>
      </c>
      <c r="C953" t="s">
        <v>36</v>
      </c>
    </row>
    <row r="954" spans="1:25" x14ac:dyDescent="0.25">
      <c r="A954" t="s">
        <v>166</v>
      </c>
      <c r="B954">
        <v>1691.71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1.23022E-3</v>
      </c>
      <c r="L954">
        <v>0.995116</v>
      </c>
      <c r="M954">
        <v>0</v>
      </c>
      <c r="N954" t="s">
        <v>42</v>
      </c>
    </row>
    <row r="955" spans="1:25" x14ac:dyDescent="0.25">
      <c r="A955" t="s">
        <v>166</v>
      </c>
      <c r="B955">
        <v>1953.5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1.2482699999999999E-3</v>
      </c>
      <c r="L955">
        <v>0.995116</v>
      </c>
      <c r="M955">
        <v>0</v>
      </c>
      <c r="N955" t="s">
        <v>42</v>
      </c>
    </row>
    <row r="956" spans="1:25" x14ac:dyDescent="0.25">
      <c r="A956" t="s">
        <v>166</v>
      </c>
      <c r="B956">
        <v>1857.88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1.3145399999999999E-3</v>
      </c>
      <c r="L956">
        <v>0.995116</v>
      </c>
      <c r="M956">
        <v>0</v>
      </c>
      <c r="N956" t="s">
        <v>42</v>
      </c>
    </row>
    <row r="957" spans="1:25" x14ac:dyDescent="0.25">
      <c r="A957" t="s">
        <v>166</v>
      </c>
      <c r="B957">
        <v>1642.65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1.2303500000000001E-3</v>
      </c>
      <c r="L957">
        <v>0.995116</v>
      </c>
      <c r="M957">
        <v>0</v>
      </c>
      <c r="N957" t="s">
        <v>42</v>
      </c>
    </row>
    <row r="958" spans="1:25" x14ac:dyDescent="0.25">
      <c r="A958" t="s">
        <v>166</v>
      </c>
      <c r="B958">
        <v>1876.74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1.2532699999999999E-3</v>
      </c>
      <c r="L958">
        <v>0.99511499999999997</v>
      </c>
      <c r="M958">
        <v>0</v>
      </c>
      <c r="N958" t="s">
        <v>42</v>
      </c>
    </row>
    <row r="959" spans="1:25" x14ac:dyDescent="0.25">
      <c r="A959" t="s">
        <v>166</v>
      </c>
      <c r="B959">
        <v>1711.8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1.2340700000000001E-3</v>
      </c>
      <c r="L959">
        <v>0.99511499999999997</v>
      </c>
      <c r="M959">
        <v>0</v>
      </c>
      <c r="N959" t="s">
        <v>42</v>
      </c>
    </row>
    <row r="960" spans="1:25" x14ac:dyDescent="0.25">
      <c r="A960" t="s">
        <v>166</v>
      </c>
      <c r="B960">
        <v>1706.16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1.2980999999999999E-3</v>
      </c>
      <c r="L960">
        <v>0.995116</v>
      </c>
      <c r="M960">
        <v>0</v>
      </c>
      <c r="N960" t="s">
        <v>42</v>
      </c>
    </row>
    <row r="961" spans="1:14" x14ac:dyDescent="0.25">
      <c r="A961" t="s">
        <v>166</v>
      </c>
      <c r="B961">
        <v>1929.33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1.25475E-3</v>
      </c>
      <c r="L961">
        <v>0.995116</v>
      </c>
      <c r="M961">
        <v>0</v>
      </c>
      <c r="N961" t="s">
        <v>42</v>
      </c>
    </row>
    <row r="962" spans="1:14" x14ac:dyDescent="0.25">
      <c r="A962" t="s">
        <v>166</v>
      </c>
      <c r="B962">
        <v>1676.73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1.23569E-3</v>
      </c>
      <c r="L962">
        <v>0.995116</v>
      </c>
      <c r="M962">
        <v>0</v>
      </c>
      <c r="N962" t="s">
        <v>42</v>
      </c>
    </row>
    <row r="963" spans="1:14" x14ac:dyDescent="0.25">
      <c r="A963" t="s">
        <v>166</v>
      </c>
      <c r="B963">
        <v>1960.5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1.23105E-3</v>
      </c>
      <c r="L963">
        <v>0.995116</v>
      </c>
      <c r="M963">
        <v>0</v>
      </c>
      <c r="N963" t="s">
        <v>42</v>
      </c>
    </row>
    <row r="964" spans="1:14" x14ac:dyDescent="0.25">
      <c r="A964" t="s">
        <v>166</v>
      </c>
      <c r="B964">
        <v>1893.06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1.23792E-3</v>
      </c>
      <c r="L964">
        <v>0.995116</v>
      </c>
      <c r="M964">
        <v>0</v>
      </c>
      <c r="N964" t="s">
        <v>42</v>
      </c>
    </row>
    <row r="965" spans="1:14" x14ac:dyDescent="0.25">
      <c r="A965" t="s">
        <v>166</v>
      </c>
      <c r="B965">
        <v>1668.76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1.23109E-3</v>
      </c>
      <c r="L965">
        <v>0.995116</v>
      </c>
      <c r="M965">
        <v>0</v>
      </c>
      <c r="N965" t="s">
        <v>42</v>
      </c>
    </row>
    <row r="966" spans="1:14" x14ac:dyDescent="0.25">
      <c r="A966" t="s">
        <v>166</v>
      </c>
      <c r="B966">
        <v>1945.78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1.2415099999999999E-3</v>
      </c>
      <c r="L966">
        <v>0.995116</v>
      </c>
      <c r="M966">
        <v>0</v>
      </c>
      <c r="N966" t="s">
        <v>42</v>
      </c>
    </row>
    <row r="967" spans="1:14" x14ac:dyDescent="0.25">
      <c r="A967" t="s">
        <v>166</v>
      </c>
      <c r="B967">
        <v>1922.19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1.2790200000000001E-3</v>
      </c>
      <c r="L967">
        <v>0.995116</v>
      </c>
      <c r="M967">
        <v>0</v>
      </c>
      <c r="N967" t="s">
        <v>42</v>
      </c>
    </row>
    <row r="968" spans="1:14" x14ac:dyDescent="0.25">
      <c r="A968" t="s">
        <v>166</v>
      </c>
      <c r="B968">
        <v>2071.5100000000002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1.48784E-3</v>
      </c>
      <c r="L968">
        <v>0.995116</v>
      </c>
      <c r="M968">
        <v>0</v>
      </c>
      <c r="N968" t="s">
        <v>42</v>
      </c>
    </row>
    <row r="969" spans="1:14" x14ac:dyDescent="0.25">
      <c r="A969" t="s">
        <v>166</v>
      </c>
      <c r="B969">
        <v>2079.5300000000002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1.2832500000000001E-3</v>
      </c>
      <c r="L969">
        <v>0.99511400000000005</v>
      </c>
      <c r="M969">
        <v>0</v>
      </c>
      <c r="N969" t="s">
        <v>42</v>
      </c>
    </row>
    <row r="970" spans="1:14" x14ac:dyDescent="0.25">
      <c r="A970" t="s">
        <v>166</v>
      </c>
      <c r="B970">
        <v>1683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1.2310800000000001E-3</v>
      </c>
      <c r="L970">
        <v>0.995116</v>
      </c>
      <c r="M970">
        <v>0</v>
      </c>
      <c r="N970" t="s">
        <v>42</v>
      </c>
    </row>
    <row r="971" spans="1:14" x14ac:dyDescent="0.25">
      <c r="A971" t="s">
        <v>166</v>
      </c>
      <c r="B971">
        <v>1838.77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1.26615E-3</v>
      </c>
      <c r="L971">
        <v>0.995116</v>
      </c>
      <c r="M971">
        <v>0</v>
      </c>
      <c r="N971" t="s">
        <v>42</v>
      </c>
    </row>
    <row r="972" spans="1:14" x14ac:dyDescent="0.25">
      <c r="A972" t="s">
        <v>166</v>
      </c>
      <c r="B972">
        <v>1681.41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1.2305899999999999E-3</v>
      </c>
      <c r="L972">
        <v>0.995116</v>
      </c>
      <c r="M972">
        <v>0</v>
      </c>
      <c r="N972" t="s">
        <v>42</v>
      </c>
    </row>
    <row r="973" spans="1:14" x14ac:dyDescent="0.25">
      <c r="A973" t="s">
        <v>166</v>
      </c>
      <c r="B973">
        <v>1674.94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1.2355700000000001E-3</v>
      </c>
      <c r="L973">
        <v>0.99511499999999997</v>
      </c>
      <c r="M973">
        <v>0</v>
      </c>
      <c r="N973" t="s">
        <v>42</v>
      </c>
    </row>
    <row r="974" spans="1:14" x14ac:dyDescent="0.25">
      <c r="A974" t="s">
        <v>166</v>
      </c>
      <c r="B974">
        <v>2047.92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1.2497000000000001E-3</v>
      </c>
      <c r="L974">
        <v>0.995116</v>
      </c>
      <c r="M974">
        <v>0</v>
      </c>
      <c r="N974" t="s">
        <v>42</v>
      </c>
    </row>
    <row r="975" spans="1:14" x14ac:dyDescent="0.25">
      <c r="A975" t="s">
        <v>166</v>
      </c>
      <c r="B975">
        <v>1670.76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1.2837E-3</v>
      </c>
      <c r="L975">
        <v>0.995116</v>
      </c>
      <c r="M975">
        <v>0</v>
      </c>
      <c r="N975" t="s">
        <v>42</v>
      </c>
    </row>
    <row r="976" spans="1:14" x14ac:dyDescent="0.25">
      <c r="A976" t="s">
        <v>166</v>
      </c>
      <c r="B976">
        <v>1807.42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1.2592E-3</v>
      </c>
      <c r="L976">
        <v>0.99511099999999997</v>
      </c>
      <c r="M976">
        <v>0</v>
      </c>
      <c r="N976" t="s">
        <v>42</v>
      </c>
    </row>
    <row r="977" spans="1:14" x14ac:dyDescent="0.25">
      <c r="A977" t="s">
        <v>166</v>
      </c>
      <c r="B977">
        <v>1977.46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1.2304200000000001E-3</v>
      </c>
      <c r="L977">
        <v>0.995116</v>
      </c>
      <c r="M977">
        <v>0</v>
      </c>
      <c r="N977" t="s">
        <v>42</v>
      </c>
    </row>
    <row r="978" spans="1:14" x14ac:dyDescent="0.25">
      <c r="A978" t="s">
        <v>166</v>
      </c>
      <c r="B978">
        <v>1851.64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0.995116</v>
      </c>
      <c r="M978">
        <v>0</v>
      </c>
      <c r="N978" t="s">
        <v>42</v>
      </c>
    </row>
    <row r="979" spans="1:14" x14ac:dyDescent="0.25">
      <c r="A979" t="s">
        <v>166</v>
      </c>
      <c r="B979">
        <v>1626.2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1.2893500000000001E-3</v>
      </c>
      <c r="L979">
        <v>0.99511499999999997</v>
      </c>
      <c r="M979">
        <v>0</v>
      </c>
      <c r="N979" t="s">
        <v>42</v>
      </c>
    </row>
    <row r="980" spans="1:14" x14ac:dyDescent="0.25">
      <c r="A980" t="s">
        <v>166</v>
      </c>
      <c r="B980">
        <v>1860.58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1.2349699999999999E-3</v>
      </c>
      <c r="L980">
        <v>0.99511499999999997</v>
      </c>
      <c r="M980">
        <v>0</v>
      </c>
      <c r="N980" t="s">
        <v>42</v>
      </c>
    </row>
    <row r="981" spans="1:14" x14ac:dyDescent="0.25">
      <c r="A981" t="s">
        <v>166</v>
      </c>
      <c r="B981">
        <v>1784.52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1.23017E-3</v>
      </c>
      <c r="L981">
        <v>0.995116</v>
      </c>
      <c r="M981">
        <v>0</v>
      </c>
      <c r="N981" t="s">
        <v>42</v>
      </c>
    </row>
    <row r="982" spans="1:14" x14ac:dyDescent="0.25">
      <c r="A982" t="s">
        <v>166</v>
      </c>
      <c r="B982">
        <v>1961.14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1.2326699999999999E-3</v>
      </c>
      <c r="L982">
        <v>0.99511099999999997</v>
      </c>
      <c r="M982">
        <v>0</v>
      </c>
      <c r="N982" t="s">
        <v>42</v>
      </c>
    </row>
    <row r="983" spans="1:14" x14ac:dyDescent="0.25">
      <c r="A983" t="s">
        <v>166</v>
      </c>
      <c r="B983">
        <v>1666.91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1.2422799999999999E-3</v>
      </c>
      <c r="L983">
        <v>0.995116</v>
      </c>
      <c r="M983">
        <v>56</v>
      </c>
      <c r="N983" t="s">
        <v>42</v>
      </c>
    </row>
    <row r="984" spans="1:14" x14ac:dyDescent="0.25">
      <c r="A984" t="s">
        <v>166</v>
      </c>
      <c r="B984">
        <v>1682.92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1.2505000000000001E-3</v>
      </c>
      <c r="L984">
        <v>0.995116</v>
      </c>
      <c r="M984">
        <v>0</v>
      </c>
      <c r="N984" t="s">
        <v>42</v>
      </c>
    </row>
    <row r="985" spans="1:14" x14ac:dyDescent="0.25">
      <c r="A985" t="s">
        <v>166</v>
      </c>
      <c r="B985">
        <v>1989.61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1.23317E-3</v>
      </c>
      <c r="L985">
        <v>0.99511300000000003</v>
      </c>
      <c r="M985">
        <v>0</v>
      </c>
      <c r="N985" t="s">
        <v>42</v>
      </c>
    </row>
    <row r="986" spans="1:14" x14ac:dyDescent="0.25">
      <c r="A986" t="s">
        <v>166</v>
      </c>
      <c r="B986">
        <v>1697.03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1.2413999999999999E-3</v>
      </c>
      <c r="L986">
        <v>0.99511499999999997</v>
      </c>
      <c r="M986">
        <v>0</v>
      </c>
      <c r="N986" t="s">
        <v>42</v>
      </c>
    </row>
    <row r="987" spans="1:14" x14ac:dyDescent="0.25">
      <c r="A987" t="s">
        <v>166</v>
      </c>
      <c r="B987">
        <v>1750.66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1.24789E-3</v>
      </c>
      <c r="L987">
        <v>0.995116</v>
      </c>
      <c r="M987">
        <v>0</v>
      </c>
      <c r="N987" t="s">
        <v>42</v>
      </c>
    </row>
    <row r="988" spans="1:14" x14ac:dyDescent="0.25">
      <c r="A988" t="s">
        <v>166</v>
      </c>
      <c r="B988">
        <v>2028.61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1.2311100000000001E-3</v>
      </c>
      <c r="L988">
        <v>0.995116</v>
      </c>
      <c r="M988">
        <v>0</v>
      </c>
      <c r="N988" t="s">
        <v>42</v>
      </c>
    </row>
    <row r="989" spans="1:14" x14ac:dyDescent="0.25">
      <c r="A989" t="s">
        <v>166</v>
      </c>
      <c r="B989">
        <v>1897.44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1.25344E-3</v>
      </c>
      <c r="L989">
        <v>0.99511499999999997</v>
      </c>
      <c r="M989">
        <v>0</v>
      </c>
      <c r="N989" t="s">
        <v>42</v>
      </c>
    </row>
    <row r="990" spans="1:14" x14ac:dyDescent="0.25">
      <c r="A990" t="s">
        <v>166</v>
      </c>
      <c r="B990">
        <v>1677.41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1.2347899999999999E-3</v>
      </c>
      <c r="L990">
        <v>0.995116</v>
      </c>
      <c r="M990">
        <v>0</v>
      </c>
      <c r="N990" t="s">
        <v>42</v>
      </c>
    </row>
    <row r="991" spans="1:14" x14ac:dyDescent="0.25">
      <c r="A991" t="s">
        <v>166</v>
      </c>
      <c r="B991">
        <v>1857.18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0.995116</v>
      </c>
      <c r="M991">
        <v>0</v>
      </c>
      <c r="N991" t="s">
        <v>42</v>
      </c>
    </row>
    <row r="992" spans="1:14" x14ac:dyDescent="0.25">
      <c r="A992" t="s">
        <v>166</v>
      </c>
      <c r="B992">
        <v>1702.06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1.28871E-3</v>
      </c>
      <c r="L992">
        <v>0.99511499999999997</v>
      </c>
      <c r="M992">
        <v>0</v>
      </c>
      <c r="N992" t="s">
        <v>42</v>
      </c>
    </row>
    <row r="993" spans="1:25" x14ac:dyDescent="0.25">
      <c r="A993" t="s">
        <v>166</v>
      </c>
      <c r="B993">
        <v>1941.46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1.2552100000000001E-3</v>
      </c>
      <c r="L993">
        <v>0.995116</v>
      </c>
      <c r="M993">
        <v>0</v>
      </c>
      <c r="N993" t="s">
        <v>42</v>
      </c>
    </row>
    <row r="994" spans="1:25" x14ac:dyDescent="0.25">
      <c r="A994" t="s">
        <v>166</v>
      </c>
      <c r="B994">
        <v>1823.74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1.26392E-3</v>
      </c>
      <c r="L994">
        <v>0.995116</v>
      </c>
      <c r="M994">
        <v>0</v>
      </c>
      <c r="N994" t="s">
        <v>42</v>
      </c>
    </row>
    <row r="995" spans="1:25" x14ac:dyDescent="0.25">
      <c r="A995" t="s">
        <v>166</v>
      </c>
      <c r="B995">
        <v>1965.27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1.5622500000000001E-3</v>
      </c>
      <c r="L995">
        <v>0.995116</v>
      </c>
      <c r="M995">
        <v>0</v>
      </c>
      <c r="N995" t="s">
        <v>42</v>
      </c>
    </row>
    <row r="996" spans="1:25" x14ac:dyDescent="0.25">
      <c r="A996" t="s">
        <v>166</v>
      </c>
      <c r="B996">
        <v>1876.19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1.2655500000000001E-3</v>
      </c>
      <c r="L996">
        <v>0.995116</v>
      </c>
      <c r="M996">
        <v>0</v>
      </c>
      <c r="N996" t="s">
        <v>42</v>
      </c>
    </row>
    <row r="997" spans="1:25" x14ac:dyDescent="0.25">
      <c r="A997" t="s">
        <v>166</v>
      </c>
      <c r="B997">
        <v>1666.61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1.2305E-3</v>
      </c>
      <c r="L997">
        <v>0.995116</v>
      </c>
      <c r="M997">
        <v>0</v>
      </c>
      <c r="N997" t="s">
        <v>42</v>
      </c>
    </row>
    <row r="998" spans="1:25" x14ac:dyDescent="0.25">
      <c r="A998" t="s">
        <v>166</v>
      </c>
      <c r="B998">
        <v>1903.77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1.23507E-3</v>
      </c>
      <c r="L998">
        <v>0.995116</v>
      </c>
      <c r="M998">
        <v>0</v>
      </c>
      <c r="N998" t="s">
        <v>42</v>
      </c>
    </row>
    <row r="999" spans="1:25" x14ac:dyDescent="0.25">
      <c r="A999" t="s">
        <v>166</v>
      </c>
      <c r="B999">
        <v>1659.47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1.23591E-3</v>
      </c>
      <c r="L999">
        <v>0.99511499999999997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1757.22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1.31141E-3</v>
      </c>
      <c r="L1000">
        <v>0.995116</v>
      </c>
      <c r="M1000">
        <v>0</v>
      </c>
      <c r="N1000" t="s">
        <v>42</v>
      </c>
    </row>
    <row r="1001" spans="1:25" x14ac:dyDescent="0.25">
      <c r="A1001" t="s">
        <v>166</v>
      </c>
      <c r="B1001">
        <v>1758.16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1.2343600000000001E-3</v>
      </c>
      <c r="L1001">
        <v>0.995116</v>
      </c>
      <c r="M1001">
        <v>0</v>
      </c>
      <c r="N1001" t="s">
        <v>42</v>
      </c>
    </row>
    <row r="1002" spans="1:25" x14ac:dyDescent="0.25">
      <c r="A1002" t="s">
        <v>166</v>
      </c>
      <c r="B1002">
        <v>1749.41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1.2307500000000001E-3</v>
      </c>
      <c r="L1002">
        <v>0.99511400000000005</v>
      </c>
      <c r="M1002">
        <v>0</v>
      </c>
      <c r="N1002" t="s">
        <v>42</v>
      </c>
    </row>
    <row r="1003" spans="1:25" x14ac:dyDescent="0.25">
      <c r="A1003" t="s">
        <v>166</v>
      </c>
      <c r="B1003">
        <v>1680.14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1.23102E-3</v>
      </c>
      <c r="L1003">
        <v>0.995116</v>
      </c>
      <c r="M1003">
        <v>0</v>
      </c>
      <c r="N1003" t="s">
        <v>42</v>
      </c>
    </row>
    <row r="1004" spans="1:25" x14ac:dyDescent="0.25">
      <c r="A1004" t="s">
        <v>166</v>
      </c>
      <c r="B1004">
        <v>1811.38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1.2462700000000001E-3</v>
      </c>
      <c r="L1004">
        <v>0.995116</v>
      </c>
      <c r="M1004">
        <v>3</v>
      </c>
      <c r="N1004" t="s">
        <v>42</v>
      </c>
    </row>
    <row r="1005" spans="1:25" x14ac:dyDescent="0.25">
      <c r="A1005" t="s">
        <v>166</v>
      </c>
      <c r="B1005">
        <v>1913.35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1.26095E-3</v>
      </c>
      <c r="L1005">
        <v>0.99511499999999997</v>
      </c>
      <c r="M1005">
        <v>0</v>
      </c>
      <c r="N1005" t="s">
        <v>42</v>
      </c>
    </row>
    <row r="1006" spans="1:25" x14ac:dyDescent="0.25">
      <c r="A1006" t="s">
        <v>166</v>
      </c>
      <c r="B1006">
        <v>1775.56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1.2303800000000001E-3</v>
      </c>
      <c r="L1006">
        <v>0.995116</v>
      </c>
      <c r="M1006">
        <v>0</v>
      </c>
      <c r="N1006" t="s">
        <v>42</v>
      </c>
    </row>
    <row r="1007" spans="1:25" x14ac:dyDescent="0.25">
      <c r="A1007" t="s">
        <v>166</v>
      </c>
      <c r="B1007">
        <v>1949.9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1.2629500000000001E-3</v>
      </c>
      <c r="L1007">
        <v>0.995116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1988.36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1.2327900000000001E-3</v>
      </c>
      <c r="L1008">
        <v>0.99511499999999997</v>
      </c>
      <c r="M1008">
        <v>0</v>
      </c>
      <c r="N1008" t="s">
        <v>42</v>
      </c>
      <c r="R1008">
        <f>AVERAGE(B959:B1008)</f>
        <v>1824.0186000000003</v>
      </c>
      <c r="S1008">
        <f>AVERAGE(C959:C1008)</f>
        <v>0</v>
      </c>
      <c r="U1008">
        <f>_xlfn.VAR.P(B959:B1008)</f>
        <v>16815.878564040002</v>
      </c>
      <c r="V1008">
        <f>_xlfn.VAR.P(C959:C1008)</f>
        <v>0</v>
      </c>
      <c r="X1008">
        <f>1.96*SQRT(U1008)/50</f>
        <v>5.0833012537765674</v>
      </c>
      <c r="Y1008">
        <f>1.96*SQRT(V1008)/50</f>
        <v>0</v>
      </c>
    </row>
    <row r="1009" spans="1:13" x14ac:dyDescent="0.25">
      <c r="A1009" t="s">
        <v>167</v>
      </c>
      <c r="B1009">
        <v>91204.42873</v>
      </c>
      <c r="C1009" t="s">
        <v>36</v>
      </c>
    </row>
    <row r="1010" spans="1:13" x14ac:dyDescent="0.25">
      <c r="A1010" t="s">
        <v>44</v>
      </c>
      <c r="B1010">
        <v>2087.85</v>
      </c>
      <c r="C1010">
        <v>2087.19</v>
      </c>
      <c r="D1010">
        <v>2086.71</v>
      </c>
      <c r="E1010">
        <v>2065.75</v>
      </c>
      <c r="F1010">
        <v>45.655700000000003</v>
      </c>
      <c r="G1010">
        <v>0</v>
      </c>
      <c r="H1010">
        <v>233.321</v>
      </c>
      <c r="I1010">
        <v>0</v>
      </c>
      <c r="J1010">
        <v>1.266E-3</v>
      </c>
      <c r="K1010">
        <v>0.995116</v>
      </c>
      <c r="L1010">
        <v>0</v>
      </c>
      <c r="M1010" t="s">
        <v>42</v>
      </c>
    </row>
    <row r="1011" spans="1:13" x14ac:dyDescent="0.25">
      <c r="A1011" t="s">
        <v>44</v>
      </c>
      <c r="B1011">
        <v>1828.76</v>
      </c>
      <c r="C1011">
        <v>1828.11</v>
      </c>
      <c r="D1011">
        <v>1827.69</v>
      </c>
      <c r="E1011">
        <v>1809.18</v>
      </c>
      <c r="F1011">
        <v>40.415399999999998</v>
      </c>
      <c r="G1011">
        <v>0</v>
      </c>
      <c r="H1011">
        <v>204.89400000000001</v>
      </c>
      <c r="I1011">
        <v>0</v>
      </c>
      <c r="J1011">
        <v>2.0208299999999999E-3</v>
      </c>
      <c r="K1011">
        <v>0.99511499999999997</v>
      </c>
      <c r="L1011">
        <v>0</v>
      </c>
      <c r="M1011" t="s">
        <v>42</v>
      </c>
    </row>
    <row r="1012" spans="1:13" x14ac:dyDescent="0.25">
      <c r="A1012" t="s">
        <v>44</v>
      </c>
      <c r="B1012">
        <v>2042.19</v>
      </c>
      <c r="C1012">
        <v>2041.51</v>
      </c>
      <c r="D1012">
        <v>2041.03</v>
      </c>
      <c r="E1012">
        <v>2020.49</v>
      </c>
      <c r="F1012">
        <v>44.893999999999998</v>
      </c>
      <c r="G1012">
        <v>0</v>
      </c>
      <c r="H1012">
        <v>227.95099999999999</v>
      </c>
      <c r="I1012">
        <v>0</v>
      </c>
      <c r="J1012">
        <v>1.26939E-3</v>
      </c>
      <c r="K1012">
        <v>0.995116</v>
      </c>
      <c r="L1012">
        <v>0</v>
      </c>
      <c r="M1012" t="s">
        <v>42</v>
      </c>
    </row>
    <row r="1013" spans="1:13" x14ac:dyDescent="0.25">
      <c r="A1013" t="s">
        <v>44</v>
      </c>
      <c r="B1013">
        <v>2138.73</v>
      </c>
      <c r="C1013">
        <v>2138.0300000000002</v>
      </c>
      <c r="D1013">
        <v>2137.54</v>
      </c>
      <c r="E1013">
        <v>2116.1</v>
      </c>
      <c r="F1013">
        <v>47.047800000000002</v>
      </c>
      <c r="G1013">
        <v>0</v>
      </c>
      <c r="H1013">
        <v>239.12700000000001</v>
      </c>
      <c r="I1013">
        <v>0</v>
      </c>
      <c r="J1013">
        <v>1.26859E-3</v>
      </c>
      <c r="K1013">
        <v>0.99511300000000003</v>
      </c>
      <c r="L1013">
        <v>0</v>
      </c>
      <c r="M1013" t="s">
        <v>42</v>
      </c>
    </row>
    <row r="1014" spans="1:13" x14ac:dyDescent="0.25">
      <c r="A1014" t="s">
        <v>44</v>
      </c>
      <c r="B1014">
        <v>2024.69</v>
      </c>
      <c r="C1014">
        <v>2022.52</v>
      </c>
      <c r="D1014">
        <v>2022.06</v>
      </c>
      <c r="E1014">
        <v>2001.63</v>
      </c>
      <c r="F1014">
        <v>44.116900000000001</v>
      </c>
      <c r="G1014">
        <v>0</v>
      </c>
      <c r="H1014">
        <v>226.458</v>
      </c>
      <c r="I1014">
        <v>0</v>
      </c>
      <c r="J1014">
        <v>1.24248E-3</v>
      </c>
      <c r="K1014">
        <v>0.99511499999999997</v>
      </c>
      <c r="L1014">
        <v>0</v>
      </c>
      <c r="M1014" t="s">
        <v>42</v>
      </c>
    </row>
    <row r="1015" spans="1:13" x14ac:dyDescent="0.25">
      <c r="A1015" t="s">
        <v>44</v>
      </c>
      <c r="B1015">
        <v>1882.98</v>
      </c>
      <c r="C1015">
        <v>1882.35</v>
      </c>
      <c r="D1015">
        <v>1881.91</v>
      </c>
      <c r="E1015">
        <v>1863</v>
      </c>
      <c r="F1015">
        <v>51.384900000000002</v>
      </c>
      <c r="G1015">
        <v>0</v>
      </c>
      <c r="H1015">
        <v>211.273</v>
      </c>
      <c r="I1015">
        <v>0</v>
      </c>
      <c r="J1015">
        <v>1.2322399999999999E-3</v>
      </c>
      <c r="K1015">
        <v>0.99511499999999997</v>
      </c>
      <c r="L1015">
        <v>0</v>
      </c>
      <c r="M1015" t="s">
        <v>42</v>
      </c>
    </row>
    <row r="1016" spans="1:13" x14ac:dyDescent="0.25">
      <c r="A1016" t="s">
        <v>44</v>
      </c>
      <c r="B1016">
        <v>2037.53</v>
      </c>
      <c r="C1016">
        <v>2036.89</v>
      </c>
      <c r="D1016">
        <v>2036.42</v>
      </c>
      <c r="E1016">
        <v>2015.83</v>
      </c>
      <c r="F1016">
        <v>44.9377</v>
      </c>
      <c r="G1016">
        <v>0</v>
      </c>
      <c r="H1016">
        <v>229.315</v>
      </c>
      <c r="I1016">
        <v>0</v>
      </c>
      <c r="J1016">
        <v>1.2554E-3</v>
      </c>
      <c r="K1016">
        <v>0.995116</v>
      </c>
      <c r="L1016">
        <v>0</v>
      </c>
      <c r="M1016" t="s">
        <v>42</v>
      </c>
    </row>
    <row r="1017" spans="1:13" x14ac:dyDescent="0.25">
      <c r="A1017" t="s">
        <v>44</v>
      </c>
      <c r="B1017">
        <v>1803.94</v>
      </c>
      <c r="C1017">
        <v>1803.32</v>
      </c>
      <c r="D1017">
        <v>1802.91</v>
      </c>
      <c r="E1017">
        <v>1784.74</v>
      </c>
      <c r="F1017">
        <v>39.702800000000003</v>
      </c>
      <c r="G1017">
        <v>0</v>
      </c>
      <c r="H1017">
        <v>203.87100000000001</v>
      </c>
      <c r="I1017">
        <v>0</v>
      </c>
      <c r="J1017">
        <v>1.6407800000000001E-3</v>
      </c>
      <c r="K1017">
        <v>0.995116</v>
      </c>
      <c r="L1017">
        <v>0</v>
      </c>
      <c r="M1017" t="s">
        <v>42</v>
      </c>
    </row>
    <row r="1018" spans="1:13" x14ac:dyDescent="0.25">
      <c r="A1018" t="s">
        <v>44</v>
      </c>
      <c r="B1018">
        <v>1995.3</v>
      </c>
      <c r="C1018">
        <v>1994.67</v>
      </c>
      <c r="D1018">
        <v>1994.21</v>
      </c>
      <c r="E1018">
        <v>1974.27</v>
      </c>
      <c r="F1018">
        <v>43.294600000000003</v>
      </c>
      <c r="G1018">
        <v>0</v>
      </c>
      <c r="H1018">
        <v>222.298</v>
      </c>
      <c r="I1018">
        <v>0</v>
      </c>
      <c r="J1018">
        <v>1.2418900000000001E-3</v>
      </c>
      <c r="K1018">
        <v>0.99511499999999997</v>
      </c>
      <c r="L1018">
        <v>0</v>
      </c>
      <c r="M1018" t="s">
        <v>42</v>
      </c>
    </row>
    <row r="1019" spans="1:13" x14ac:dyDescent="0.25">
      <c r="A1019" t="s">
        <v>44</v>
      </c>
      <c r="B1019">
        <v>1859.27</v>
      </c>
      <c r="C1019">
        <v>1858.59</v>
      </c>
      <c r="D1019">
        <v>1858.17</v>
      </c>
      <c r="E1019">
        <v>1839.47</v>
      </c>
      <c r="F1019">
        <v>40.96</v>
      </c>
      <c r="G1019">
        <v>0</v>
      </c>
      <c r="H1019">
        <v>209.13499999999999</v>
      </c>
      <c r="I1019">
        <v>0</v>
      </c>
      <c r="J1019">
        <v>1.24742E-3</v>
      </c>
      <c r="K1019">
        <v>0.995116</v>
      </c>
      <c r="L1019">
        <v>0</v>
      </c>
      <c r="M1019" t="s">
        <v>42</v>
      </c>
    </row>
    <row r="1020" spans="1:13" x14ac:dyDescent="0.25">
      <c r="A1020" t="s">
        <v>44</v>
      </c>
      <c r="B1020">
        <v>1945.55</v>
      </c>
      <c r="C1020">
        <v>1944.91</v>
      </c>
      <c r="D1020">
        <v>1944.46</v>
      </c>
      <c r="E1020">
        <v>1924.94</v>
      </c>
      <c r="F1020">
        <v>42.9054</v>
      </c>
      <c r="G1020">
        <v>0</v>
      </c>
      <c r="H1020">
        <v>218.44499999999999</v>
      </c>
      <c r="I1020">
        <v>0</v>
      </c>
      <c r="J1020">
        <v>1.2649499999999999E-3</v>
      </c>
      <c r="K1020">
        <v>0.995116</v>
      </c>
      <c r="L1020">
        <v>0</v>
      </c>
      <c r="M1020" t="s">
        <v>42</v>
      </c>
    </row>
    <row r="1021" spans="1:13" x14ac:dyDescent="0.25">
      <c r="A1021" t="s">
        <v>44</v>
      </c>
      <c r="B1021">
        <v>2146.67</v>
      </c>
      <c r="C1021">
        <v>2146.06</v>
      </c>
      <c r="D1021">
        <v>2145.5700000000002</v>
      </c>
      <c r="E1021">
        <v>2123.84</v>
      </c>
      <c r="F1021">
        <v>47.479100000000003</v>
      </c>
      <c r="G1021">
        <v>0</v>
      </c>
      <c r="H1021">
        <v>242.21700000000001</v>
      </c>
      <c r="I1021">
        <v>0</v>
      </c>
      <c r="J1021">
        <v>1.2529500000000001E-3</v>
      </c>
      <c r="K1021">
        <v>0.995116</v>
      </c>
      <c r="L1021">
        <v>0</v>
      </c>
      <c r="M1021" t="s">
        <v>42</v>
      </c>
    </row>
    <row r="1022" spans="1:13" x14ac:dyDescent="0.25">
      <c r="A1022" t="s">
        <v>44</v>
      </c>
      <c r="B1022">
        <v>2002.21</v>
      </c>
      <c r="C1022">
        <v>2001.5</v>
      </c>
      <c r="D1022">
        <v>2001.02</v>
      </c>
      <c r="E1022">
        <v>1980.93</v>
      </c>
      <c r="F1022">
        <v>43.932400000000001</v>
      </c>
      <c r="G1022">
        <v>0</v>
      </c>
      <c r="H1022">
        <v>224.33600000000001</v>
      </c>
      <c r="I1022">
        <v>0</v>
      </c>
      <c r="J1022">
        <v>1.31302E-3</v>
      </c>
      <c r="K1022">
        <v>0.995116</v>
      </c>
      <c r="L1022">
        <v>0</v>
      </c>
      <c r="M1022" t="s">
        <v>42</v>
      </c>
    </row>
    <row r="1023" spans="1:13" x14ac:dyDescent="0.25">
      <c r="A1023" t="s">
        <v>44</v>
      </c>
      <c r="B1023">
        <v>1917.8</v>
      </c>
      <c r="C1023">
        <v>1917.11</v>
      </c>
      <c r="D1023">
        <v>1916.68</v>
      </c>
      <c r="E1023">
        <v>1897.42</v>
      </c>
      <c r="F1023">
        <v>42.052100000000003</v>
      </c>
      <c r="G1023">
        <v>0</v>
      </c>
      <c r="H1023">
        <v>215.12799999999999</v>
      </c>
      <c r="I1023">
        <v>0</v>
      </c>
      <c r="J1023">
        <v>1.2442499999999999E-3</v>
      </c>
      <c r="K1023">
        <v>0.99511499999999997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2115.94</v>
      </c>
      <c r="C1024">
        <v>2115.31</v>
      </c>
      <c r="D1024">
        <v>2114.8200000000002</v>
      </c>
      <c r="E1024">
        <v>2093.56</v>
      </c>
      <c r="F1024">
        <v>55.214700000000001</v>
      </c>
      <c r="G1024">
        <v>0</v>
      </c>
      <c r="H1024">
        <v>236.482</v>
      </c>
      <c r="I1024">
        <v>0</v>
      </c>
      <c r="J1024">
        <v>1.2502500000000001E-3</v>
      </c>
      <c r="K1024">
        <v>0.99511499999999997</v>
      </c>
      <c r="L1024">
        <v>0</v>
      </c>
      <c r="M1024" t="s">
        <v>42</v>
      </c>
    </row>
    <row r="1025" spans="1:13" x14ac:dyDescent="0.25">
      <c r="A1025" t="s">
        <v>44</v>
      </c>
      <c r="B1025">
        <v>1912.99</v>
      </c>
      <c r="C1025">
        <v>1912.08</v>
      </c>
      <c r="D1025">
        <v>1911.64</v>
      </c>
      <c r="E1025">
        <v>1892.43</v>
      </c>
      <c r="F1025">
        <v>42.025100000000002</v>
      </c>
      <c r="G1025">
        <v>0</v>
      </c>
      <c r="H1025">
        <v>224.18600000000001</v>
      </c>
      <c r="I1025">
        <v>0</v>
      </c>
      <c r="J1025">
        <v>1.31157E-3</v>
      </c>
      <c r="K1025">
        <v>0.995116</v>
      </c>
      <c r="L1025">
        <v>0</v>
      </c>
      <c r="M1025" t="s">
        <v>42</v>
      </c>
    </row>
    <row r="1026" spans="1:13" x14ac:dyDescent="0.25">
      <c r="A1026" t="s">
        <v>44</v>
      </c>
      <c r="B1026">
        <v>1942.07</v>
      </c>
      <c r="C1026">
        <v>1941.41</v>
      </c>
      <c r="D1026">
        <v>1940.96</v>
      </c>
      <c r="E1026">
        <v>1921.35</v>
      </c>
      <c r="F1026">
        <v>43.0334</v>
      </c>
      <c r="G1026">
        <v>0</v>
      </c>
      <c r="H1026">
        <v>218.74199999999999</v>
      </c>
      <c r="I1026">
        <v>0</v>
      </c>
      <c r="J1026">
        <v>1.289E-3</v>
      </c>
      <c r="K1026">
        <v>0.995116</v>
      </c>
      <c r="L1026">
        <v>0</v>
      </c>
      <c r="M1026" t="s">
        <v>42</v>
      </c>
    </row>
    <row r="1027" spans="1:13" x14ac:dyDescent="0.25">
      <c r="A1027" t="s">
        <v>44</v>
      </c>
      <c r="B1027">
        <v>1799.83</v>
      </c>
      <c r="C1027">
        <v>1799.19</v>
      </c>
      <c r="D1027">
        <v>1798.78</v>
      </c>
      <c r="E1027">
        <v>1780.76</v>
      </c>
      <c r="F1027">
        <v>39.537100000000002</v>
      </c>
      <c r="G1027">
        <v>0</v>
      </c>
      <c r="H1027">
        <v>202.44399999999999</v>
      </c>
      <c r="I1027">
        <v>0</v>
      </c>
      <c r="J1027">
        <v>1.2327200000000001E-3</v>
      </c>
      <c r="K1027">
        <v>0.995116</v>
      </c>
      <c r="L1027">
        <v>0</v>
      </c>
      <c r="M1027" t="s">
        <v>42</v>
      </c>
    </row>
    <row r="1028" spans="1:13" x14ac:dyDescent="0.25">
      <c r="A1028" t="s">
        <v>44</v>
      </c>
      <c r="B1028">
        <v>1991.32</v>
      </c>
      <c r="C1028">
        <v>1990.65</v>
      </c>
      <c r="D1028">
        <v>1990.19</v>
      </c>
      <c r="E1028">
        <v>1970.2</v>
      </c>
      <c r="F1028">
        <v>43.525199999999998</v>
      </c>
      <c r="G1028">
        <v>0</v>
      </c>
      <c r="H1028">
        <v>223.35900000000001</v>
      </c>
      <c r="I1028">
        <v>0</v>
      </c>
      <c r="J1028">
        <v>1.23927E-3</v>
      </c>
      <c r="K1028">
        <v>0.995116</v>
      </c>
      <c r="L1028">
        <v>0</v>
      </c>
      <c r="M1028" t="s">
        <v>42</v>
      </c>
    </row>
    <row r="1029" spans="1:13" x14ac:dyDescent="0.25">
      <c r="A1029" t="s">
        <v>44</v>
      </c>
      <c r="B1029">
        <v>2014.52</v>
      </c>
      <c r="C1029">
        <v>2013.89</v>
      </c>
      <c r="D1029">
        <v>2013.42</v>
      </c>
      <c r="E1029">
        <v>1993.17</v>
      </c>
      <c r="F1029">
        <v>44.261800000000001</v>
      </c>
      <c r="G1029">
        <v>0</v>
      </c>
      <c r="H1029">
        <v>226.04499999999999</v>
      </c>
      <c r="I1029">
        <v>0</v>
      </c>
      <c r="J1029">
        <v>1.23123E-3</v>
      </c>
      <c r="K1029">
        <v>0.99511499999999997</v>
      </c>
      <c r="L1029">
        <v>0</v>
      </c>
      <c r="M1029" t="s">
        <v>42</v>
      </c>
    </row>
    <row r="1030" spans="1:13" x14ac:dyDescent="0.25">
      <c r="A1030" t="s">
        <v>44</v>
      </c>
      <c r="B1030">
        <v>1843.14</v>
      </c>
      <c r="C1030">
        <v>1842.48</v>
      </c>
      <c r="D1030">
        <v>1842.07</v>
      </c>
      <c r="E1030">
        <v>1823.55</v>
      </c>
      <c r="F1030">
        <v>40.403100000000002</v>
      </c>
      <c r="G1030">
        <v>0</v>
      </c>
      <c r="H1030">
        <v>207.13</v>
      </c>
      <c r="I1030">
        <v>0</v>
      </c>
      <c r="J1030">
        <v>1.3174700000000001E-3</v>
      </c>
      <c r="K1030">
        <v>0.995116</v>
      </c>
      <c r="L1030">
        <v>0</v>
      </c>
      <c r="M1030" t="s">
        <v>42</v>
      </c>
    </row>
    <row r="1031" spans="1:13" x14ac:dyDescent="0.25">
      <c r="A1031" t="s">
        <v>44</v>
      </c>
      <c r="B1031">
        <v>1995.69</v>
      </c>
      <c r="C1031">
        <v>1995.04</v>
      </c>
      <c r="D1031">
        <v>1994.57</v>
      </c>
      <c r="E1031">
        <v>1974.41</v>
      </c>
      <c r="F1031">
        <v>44.122700000000002</v>
      </c>
      <c r="G1031">
        <v>0</v>
      </c>
      <c r="H1031">
        <v>224.78899999999999</v>
      </c>
      <c r="I1031">
        <v>0</v>
      </c>
      <c r="J1031">
        <v>1.92406E-3</v>
      </c>
      <c r="K1031">
        <v>0.99511499999999997</v>
      </c>
      <c r="L1031">
        <v>0</v>
      </c>
      <c r="M1031" t="s">
        <v>42</v>
      </c>
    </row>
    <row r="1032" spans="1:13" x14ac:dyDescent="0.25">
      <c r="A1032" t="s">
        <v>44</v>
      </c>
      <c r="B1032">
        <v>2028.58</v>
      </c>
      <c r="C1032">
        <v>2027.93</v>
      </c>
      <c r="D1032">
        <v>2027.46</v>
      </c>
      <c r="E1032">
        <v>2007.12</v>
      </c>
      <c r="F1032">
        <v>44.642400000000002</v>
      </c>
      <c r="G1032">
        <v>0</v>
      </c>
      <c r="H1032">
        <v>227.09899999999999</v>
      </c>
      <c r="I1032">
        <v>0</v>
      </c>
      <c r="J1032">
        <v>1.2618200000000001E-3</v>
      </c>
      <c r="K1032">
        <v>0.995116</v>
      </c>
      <c r="L1032">
        <v>0</v>
      </c>
      <c r="M1032" t="s">
        <v>42</v>
      </c>
    </row>
    <row r="1033" spans="1:13" x14ac:dyDescent="0.25">
      <c r="A1033" t="s">
        <v>44</v>
      </c>
      <c r="B1033">
        <v>2124.3200000000002</v>
      </c>
      <c r="C1033">
        <v>2123.5300000000002</v>
      </c>
      <c r="D1033">
        <v>2123.04</v>
      </c>
      <c r="E1033">
        <v>2101.8200000000002</v>
      </c>
      <c r="F1033">
        <v>46.2699</v>
      </c>
      <c r="G1033">
        <v>0</v>
      </c>
      <c r="H1033">
        <v>237.227</v>
      </c>
      <c r="I1033">
        <v>0</v>
      </c>
      <c r="J1033">
        <v>1.24653E-3</v>
      </c>
      <c r="K1033">
        <v>0.995116</v>
      </c>
      <c r="L1033">
        <v>0</v>
      </c>
      <c r="M1033" t="s">
        <v>42</v>
      </c>
    </row>
    <row r="1034" spans="1:13" x14ac:dyDescent="0.25">
      <c r="A1034" t="s">
        <v>44</v>
      </c>
      <c r="B1034">
        <v>2145.0500000000002</v>
      </c>
      <c r="C1034">
        <v>2144.41</v>
      </c>
      <c r="D1034">
        <v>2143.92</v>
      </c>
      <c r="E1034">
        <v>2122.34</v>
      </c>
      <c r="F1034">
        <v>47.088700000000003</v>
      </c>
      <c r="G1034">
        <v>0</v>
      </c>
      <c r="H1034">
        <v>240.233</v>
      </c>
      <c r="I1034">
        <v>0</v>
      </c>
      <c r="J1034">
        <v>1.2953800000000001E-3</v>
      </c>
      <c r="K1034">
        <v>0.995116</v>
      </c>
      <c r="L1034">
        <v>0</v>
      </c>
      <c r="M1034" t="s">
        <v>42</v>
      </c>
    </row>
    <row r="1035" spans="1:13" x14ac:dyDescent="0.25">
      <c r="A1035" t="s">
        <v>44</v>
      </c>
      <c r="B1035">
        <v>1892.88</v>
      </c>
      <c r="C1035">
        <v>1892.21</v>
      </c>
      <c r="D1035">
        <v>1891.78</v>
      </c>
      <c r="E1035">
        <v>1872.75</v>
      </c>
      <c r="F1035">
        <v>41.597700000000003</v>
      </c>
      <c r="G1035">
        <v>0</v>
      </c>
      <c r="H1035">
        <v>212.83099999999999</v>
      </c>
      <c r="I1035">
        <v>0</v>
      </c>
      <c r="J1035">
        <v>1.38492E-3</v>
      </c>
      <c r="K1035">
        <v>0.995116</v>
      </c>
      <c r="L1035">
        <v>0</v>
      </c>
      <c r="M1035" t="s">
        <v>42</v>
      </c>
    </row>
    <row r="1036" spans="1:13" x14ac:dyDescent="0.25">
      <c r="A1036" t="s">
        <v>44</v>
      </c>
      <c r="B1036">
        <v>1979.63</v>
      </c>
      <c r="C1036">
        <v>1978.99</v>
      </c>
      <c r="D1036">
        <v>1978.53</v>
      </c>
      <c r="E1036">
        <v>1958.6</v>
      </c>
      <c r="F1036">
        <v>43.6205</v>
      </c>
      <c r="G1036">
        <v>0</v>
      </c>
      <c r="H1036">
        <v>222.80099999999999</v>
      </c>
      <c r="I1036">
        <v>0</v>
      </c>
      <c r="J1036">
        <v>1.2323499999999999E-3</v>
      </c>
      <c r="K1036">
        <v>0.99511499999999997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2038.61</v>
      </c>
      <c r="C1037">
        <v>2037.96</v>
      </c>
      <c r="D1037">
        <v>2037.49</v>
      </c>
      <c r="E1037">
        <v>2017.02</v>
      </c>
      <c r="F1037">
        <v>44.901000000000003</v>
      </c>
      <c r="G1037">
        <v>0</v>
      </c>
      <c r="H1037">
        <v>228.19</v>
      </c>
      <c r="I1037">
        <v>0</v>
      </c>
      <c r="J1037">
        <v>1.23621E-3</v>
      </c>
      <c r="K1037">
        <v>0.99511499999999997</v>
      </c>
      <c r="L1037">
        <v>0</v>
      </c>
      <c r="M1037" t="s">
        <v>42</v>
      </c>
    </row>
    <row r="1038" spans="1:13" x14ac:dyDescent="0.25">
      <c r="A1038" t="s">
        <v>44</v>
      </c>
      <c r="B1038">
        <v>2005.42</v>
      </c>
      <c r="C1038">
        <v>2004.77</v>
      </c>
      <c r="D1038">
        <v>2004.31</v>
      </c>
      <c r="E1038">
        <v>1984.21</v>
      </c>
      <c r="F1038">
        <v>43.991700000000002</v>
      </c>
      <c r="G1038">
        <v>0</v>
      </c>
      <c r="H1038">
        <v>224.18700000000001</v>
      </c>
      <c r="I1038">
        <v>0</v>
      </c>
      <c r="J1038">
        <v>1.2306699999999999E-3</v>
      </c>
      <c r="K1038">
        <v>0.995116</v>
      </c>
      <c r="L1038">
        <v>0</v>
      </c>
      <c r="M1038" t="s">
        <v>42</v>
      </c>
    </row>
    <row r="1039" spans="1:13" x14ac:dyDescent="0.25">
      <c r="A1039" t="s">
        <v>44</v>
      </c>
      <c r="B1039">
        <v>1820.56</v>
      </c>
      <c r="C1039">
        <v>1819.91</v>
      </c>
      <c r="D1039">
        <v>1819.49</v>
      </c>
      <c r="E1039">
        <v>1801.18</v>
      </c>
      <c r="F1039">
        <v>39.937399999999997</v>
      </c>
      <c r="G1039">
        <v>0</v>
      </c>
      <c r="H1039">
        <v>204.90899999999999</v>
      </c>
      <c r="I1039">
        <v>0</v>
      </c>
      <c r="J1039">
        <v>1.2648E-3</v>
      </c>
      <c r="K1039">
        <v>0.99511499999999997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1952.64</v>
      </c>
      <c r="C1040">
        <v>1952</v>
      </c>
      <c r="D1040">
        <v>1951.55</v>
      </c>
      <c r="E1040">
        <v>1931.72</v>
      </c>
      <c r="F1040">
        <v>42.967799999999997</v>
      </c>
      <c r="G1040">
        <v>0</v>
      </c>
      <c r="H1040">
        <v>219.08699999999999</v>
      </c>
      <c r="I1040">
        <v>0</v>
      </c>
      <c r="J1040">
        <v>1.23252E-3</v>
      </c>
      <c r="K1040">
        <v>0.995116</v>
      </c>
      <c r="L1040">
        <v>0</v>
      </c>
      <c r="M1040" t="s">
        <v>42</v>
      </c>
    </row>
    <row r="1041" spans="1:13" x14ac:dyDescent="0.25">
      <c r="A1041" t="s">
        <v>44</v>
      </c>
      <c r="B1041">
        <v>2059.19</v>
      </c>
      <c r="C1041">
        <v>2058.4699999999998</v>
      </c>
      <c r="D1041">
        <v>2058</v>
      </c>
      <c r="E1041">
        <v>2037.27</v>
      </c>
      <c r="F1041">
        <v>45.2622</v>
      </c>
      <c r="G1041">
        <v>0</v>
      </c>
      <c r="H1041">
        <v>231.69800000000001</v>
      </c>
      <c r="I1041">
        <v>0</v>
      </c>
      <c r="J1041">
        <v>1.23101E-3</v>
      </c>
      <c r="K1041">
        <v>0.995116</v>
      </c>
      <c r="L1041">
        <v>0</v>
      </c>
      <c r="M1041" t="s">
        <v>42</v>
      </c>
    </row>
    <row r="1042" spans="1:13" x14ac:dyDescent="0.25">
      <c r="A1042" t="s">
        <v>44</v>
      </c>
      <c r="B1042">
        <v>2249.8000000000002</v>
      </c>
      <c r="C1042">
        <v>2248.75</v>
      </c>
      <c r="D1042">
        <v>2248.23</v>
      </c>
      <c r="E1042">
        <v>2225.6</v>
      </c>
      <c r="F1042">
        <v>49.4739</v>
      </c>
      <c r="G1042">
        <v>0</v>
      </c>
      <c r="H1042">
        <v>250.79499999999999</v>
      </c>
      <c r="I1042">
        <v>0</v>
      </c>
      <c r="J1042">
        <v>1.2902E-3</v>
      </c>
      <c r="K1042">
        <v>0.99511400000000005</v>
      </c>
      <c r="L1042">
        <v>0</v>
      </c>
      <c r="M1042" t="s">
        <v>42</v>
      </c>
    </row>
    <row r="1043" spans="1:13" x14ac:dyDescent="0.25">
      <c r="A1043" t="s">
        <v>44</v>
      </c>
      <c r="B1043">
        <v>2306.64</v>
      </c>
      <c r="C1043">
        <v>2306</v>
      </c>
      <c r="D1043">
        <v>2305.4699999999998</v>
      </c>
      <c r="E1043">
        <v>2282.34</v>
      </c>
      <c r="F1043">
        <v>50.460299999999997</v>
      </c>
      <c r="G1043">
        <v>0</v>
      </c>
      <c r="H1043">
        <v>257.17500000000001</v>
      </c>
      <c r="I1043">
        <v>0</v>
      </c>
      <c r="J1043">
        <v>1.27308E-3</v>
      </c>
      <c r="K1043">
        <v>0.995116</v>
      </c>
      <c r="L1043">
        <v>0</v>
      </c>
      <c r="M1043" t="s">
        <v>42</v>
      </c>
    </row>
    <row r="1044" spans="1:13" x14ac:dyDescent="0.25">
      <c r="A1044" t="s">
        <v>44</v>
      </c>
      <c r="B1044">
        <v>1938.95</v>
      </c>
      <c r="C1044">
        <v>1938.25</v>
      </c>
      <c r="D1044">
        <v>1937.81</v>
      </c>
      <c r="E1044">
        <v>1918.36</v>
      </c>
      <c r="F1044">
        <v>42.487299999999998</v>
      </c>
      <c r="G1044">
        <v>0</v>
      </c>
      <c r="H1044">
        <v>217.28700000000001</v>
      </c>
      <c r="I1044">
        <v>0</v>
      </c>
      <c r="J1044">
        <v>1.47583E-3</v>
      </c>
      <c r="K1044">
        <v>0.99511300000000003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1925.42</v>
      </c>
      <c r="C1045">
        <v>1924.76</v>
      </c>
      <c r="D1045">
        <v>1924.32</v>
      </c>
      <c r="E1045">
        <v>1904.93</v>
      </c>
      <c r="F1045">
        <v>42.408999999999999</v>
      </c>
      <c r="G1045">
        <v>0</v>
      </c>
      <c r="H1045">
        <v>216.06800000000001</v>
      </c>
      <c r="I1045">
        <v>0</v>
      </c>
      <c r="J1045">
        <v>1.2301199999999999E-3</v>
      </c>
      <c r="K1045">
        <v>0.995116</v>
      </c>
      <c r="L1045">
        <v>0</v>
      </c>
      <c r="M1045" t="s">
        <v>42</v>
      </c>
    </row>
    <row r="1046" spans="1:13" x14ac:dyDescent="0.25">
      <c r="A1046" t="s">
        <v>44</v>
      </c>
      <c r="B1046">
        <v>1878.48</v>
      </c>
      <c r="C1046">
        <v>1877.81</v>
      </c>
      <c r="D1046">
        <v>1877.38</v>
      </c>
      <c r="E1046">
        <v>1858.41</v>
      </c>
      <c r="F1046">
        <v>41.4238</v>
      </c>
      <c r="G1046">
        <v>0</v>
      </c>
      <c r="H1046">
        <v>211.95699999999999</v>
      </c>
      <c r="I1046">
        <v>0</v>
      </c>
      <c r="J1046">
        <v>1.2300600000000001E-3</v>
      </c>
      <c r="K1046">
        <v>0.995116</v>
      </c>
      <c r="L1046">
        <v>0</v>
      </c>
      <c r="M1046" t="s">
        <v>42</v>
      </c>
    </row>
    <row r="1047" spans="1:13" x14ac:dyDescent="0.25">
      <c r="A1047" t="s">
        <v>44</v>
      </c>
      <c r="B1047">
        <v>1765.76</v>
      </c>
      <c r="C1047">
        <v>1765.09</v>
      </c>
      <c r="D1047">
        <v>1764.68</v>
      </c>
      <c r="E1047">
        <v>1746.97</v>
      </c>
      <c r="F1047">
        <v>38.716500000000003</v>
      </c>
      <c r="G1047">
        <v>0</v>
      </c>
      <c r="H1047">
        <v>198.571</v>
      </c>
      <c r="I1047">
        <v>0</v>
      </c>
      <c r="J1047">
        <v>1.2424000000000001E-3</v>
      </c>
      <c r="K1047">
        <v>0.995116</v>
      </c>
      <c r="L1047">
        <v>0</v>
      </c>
      <c r="M1047" t="s">
        <v>42</v>
      </c>
    </row>
    <row r="1048" spans="1:13" x14ac:dyDescent="0.25">
      <c r="A1048" t="s">
        <v>44</v>
      </c>
      <c r="B1048">
        <v>1900.96</v>
      </c>
      <c r="C1048">
        <v>1900.31</v>
      </c>
      <c r="D1048">
        <v>1899.87</v>
      </c>
      <c r="E1048">
        <v>1880.79</v>
      </c>
      <c r="F1048">
        <v>41.596400000000003</v>
      </c>
      <c r="G1048">
        <v>0</v>
      </c>
      <c r="H1048">
        <v>224.22200000000001</v>
      </c>
      <c r="I1048">
        <v>0</v>
      </c>
      <c r="J1048">
        <v>1.2898199999999999E-3</v>
      </c>
      <c r="K1048">
        <v>0.995116</v>
      </c>
      <c r="L1048">
        <v>0</v>
      </c>
      <c r="M1048" t="s">
        <v>42</v>
      </c>
    </row>
    <row r="1049" spans="1:13" x14ac:dyDescent="0.25">
      <c r="A1049" t="s">
        <v>44</v>
      </c>
      <c r="B1049">
        <v>1913.09</v>
      </c>
      <c r="C1049">
        <v>1912.45</v>
      </c>
      <c r="D1049">
        <v>1912.01</v>
      </c>
      <c r="E1049">
        <v>1892.75</v>
      </c>
      <c r="F1049">
        <v>42.070399999999999</v>
      </c>
      <c r="G1049">
        <v>0</v>
      </c>
      <c r="H1049">
        <v>215.09100000000001</v>
      </c>
      <c r="I1049">
        <v>0</v>
      </c>
      <c r="J1049">
        <v>1.2305599999999999E-3</v>
      </c>
      <c r="K1049">
        <v>0.995116</v>
      </c>
      <c r="L1049">
        <v>0</v>
      </c>
      <c r="M1049" t="s">
        <v>42</v>
      </c>
    </row>
    <row r="1050" spans="1:13" x14ac:dyDescent="0.25">
      <c r="A1050" t="s">
        <v>44</v>
      </c>
      <c r="B1050">
        <v>1946.13</v>
      </c>
      <c r="C1050">
        <v>1945.46</v>
      </c>
      <c r="D1050">
        <v>1945.02</v>
      </c>
      <c r="E1050">
        <v>1925.46</v>
      </c>
      <c r="F1050">
        <v>42.694299999999998</v>
      </c>
      <c r="G1050">
        <v>0</v>
      </c>
      <c r="H1050">
        <v>228.44499999999999</v>
      </c>
      <c r="I1050">
        <v>0</v>
      </c>
      <c r="J1050">
        <v>1.24595E-3</v>
      </c>
      <c r="K1050">
        <v>0.995116</v>
      </c>
      <c r="L1050">
        <v>0</v>
      </c>
      <c r="M1050" t="s">
        <v>42</v>
      </c>
    </row>
    <row r="1051" spans="1:13" x14ac:dyDescent="0.25">
      <c r="A1051" t="s">
        <v>44</v>
      </c>
      <c r="B1051">
        <v>1934.13</v>
      </c>
      <c r="C1051">
        <v>1933.49</v>
      </c>
      <c r="D1051">
        <v>1933.05</v>
      </c>
      <c r="E1051">
        <v>1913.47</v>
      </c>
      <c r="F1051">
        <v>42.743600000000001</v>
      </c>
      <c r="G1051">
        <v>0</v>
      </c>
      <c r="H1051">
        <v>218.01499999999999</v>
      </c>
      <c r="I1051">
        <v>0</v>
      </c>
      <c r="J1051">
        <v>1.23967E-3</v>
      </c>
      <c r="K1051">
        <v>0.99511499999999997</v>
      </c>
      <c r="L1051">
        <v>0</v>
      </c>
      <c r="M1051" t="s">
        <v>42</v>
      </c>
    </row>
    <row r="1052" spans="1:13" x14ac:dyDescent="0.25">
      <c r="A1052" t="s">
        <v>44</v>
      </c>
      <c r="B1052">
        <v>1918.6</v>
      </c>
      <c r="C1052">
        <v>1917.95</v>
      </c>
      <c r="D1052">
        <v>1917.52</v>
      </c>
      <c r="E1052">
        <v>1898.31</v>
      </c>
      <c r="F1052">
        <v>41.9998</v>
      </c>
      <c r="G1052">
        <v>0</v>
      </c>
      <c r="H1052">
        <v>215.10499999999999</v>
      </c>
      <c r="I1052">
        <v>0</v>
      </c>
      <c r="J1052">
        <v>1.2950800000000001E-3</v>
      </c>
      <c r="K1052">
        <v>0.995116</v>
      </c>
      <c r="L1052">
        <v>0</v>
      </c>
      <c r="M1052" t="s">
        <v>42</v>
      </c>
    </row>
    <row r="1053" spans="1:13" x14ac:dyDescent="0.25">
      <c r="A1053" t="s">
        <v>44</v>
      </c>
      <c r="B1053">
        <v>1898.6</v>
      </c>
      <c r="C1053">
        <v>1897.94</v>
      </c>
      <c r="D1053">
        <v>1897.5</v>
      </c>
      <c r="E1053">
        <v>1878.46</v>
      </c>
      <c r="F1053">
        <v>41.638500000000001</v>
      </c>
      <c r="G1053">
        <v>0</v>
      </c>
      <c r="H1053">
        <v>213.26400000000001</v>
      </c>
      <c r="I1053">
        <v>0</v>
      </c>
      <c r="J1053">
        <v>1.2441100000000001E-3</v>
      </c>
      <c r="K1053">
        <v>0.99511499999999997</v>
      </c>
      <c r="L1053">
        <v>0</v>
      </c>
      <c r="M1053" t="s">
        <v>42</v>
      </c>
    </row>
    <row r="1054" spans="1:13" x14ac:dyDescent="0.25">
      <c r="A1054" t="s">
        <v>44</v>
      </c>
      <c r="B1054">
        <v>2027.65</v>
      </c>
      <c r="C1054">
        <v>2027.02</v>
      </c>
      <c r="D1054">
        <v>2026.56</v>
      </c>
      <c r="E1054">
        <v>2006.12</v>
      </c>
      <c r="F1054">
        <v>44.5687</v>
      </c>
      <c r="G1054">
        <v>0</v>
      </c>
      <c r="H1054">
        <v>235.167</v>
      </c>
      <c r="I1054">
        <v>0</v>
      </c>
      <c r="J1054">
        <v>1.2324199999999999E-3</v>
      </c>
      <c r="K1054">
        <v>0.995116</v>
      </c>
      <c r="L1054">
        <v>0</v>
      </c>
      <c r="M1054" t="s">
        <v>42</v>
      </c>
    </row>
    <row r="1055" spans="1:13" x14ac:dyDescent="0.25">
      <c r="A1055" t="s">
        <v>44</v>
      </c>
      <c r="B1055">
        <v>1863.96</v>
      </c>
      <c r="C1055">
        <v>1863.31</v>
      </c>
      <c r="D1055">
        <v>1862.89</v>
      </c>
      <c r="E1055">
        <v>1844.08</v>
      </c>
      <c r="F1055">
        <v>40.730499999999999</v>
      </c>
      <c r="G1055">
        <v>0</v>
      </c>
      <c r="H1055">
        <v>209.40600000000001</v>
      </c>
      <c r="I1055">
        <v>0</v>
      </c>
      <c r="J1055">
        <v>1.2337699999999999E-3</v>
      </c>
      <c r="K1055">
        <v>0.995116</v>
      </c>
      <c r="L1055">
        <v>0</v>
      </c>
      <c r="M1055" t="s">
        <v>42</v>
      </c>
    </row>
    <row r="1056" spans="1:13" x14ac:dyDescent="0.25">
      <c r="A1056" t="s">
        <v>44</v>
      </c>
      <c r="B1056">
        <v>1962.04</v>
      </c>
      <c r="C1056">
        <v>1961.42</v>
      </c>
      <c r="D1056">
        <v>1960.96</v>
      </c>
      <c r="E1056">
        <v>1941.13</v>
      </c>
      <c r="F1056">
        <v>43.345500000000001</v>
      </c>
      <c r="G1056">
        <v>0</v>
      </c>
      <c r="H1056">
        <v>221.214</v>
      </c>
      <c r="I1056">
        <v>0</v>
      </c>
      <c r="J1056">
        <v>1.3414799999999999E-3</v>
      </c>
      <c r="K1056">
        <v>0.99511499999999997</v>
      </c>
      <c r="L1056">
        <v>0</v>
      </c>
      <c r="M1056" t="s">
        <v>42</v>
      </c>
    </row>
    <row r="1057" spans="1:25" x14ac:dyDescent="0.25">
      <c r="A1057" t="s">
        <v>44</v>
      </c>
      <c r="B1057">
        <v>1891.12</v>
      </c>
      <c r="C1057">
        <v>1890.49</v>
      </c>
      <c r="D1057">
        <v>1890.05</v>
      </c>
      <c r="E1057">
        <v>1870.83</v>
      </c>
      <c r="F1057">
        <v>41.7562</v>
      </c>
      <c r="G1057">
        <v>0</v>
      </c>
      <c r="H1057">
        <v>213.39</v>
      </c>
      <c r="I1057">
        <v>0</v>
      </c>
      <c r="J1057">
        <v>1.2302700000000001E-3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1876.82</v>
      </c>
      <c r="C1058">
        <v>1876.13</v>
      </c>
      <c r="D1058">
        <v>1875.7</v>
      </c>
      <c r="E1058">
        <v>1856.9</v>
      </c>
      <c r="F1058">
        <v>40.945099999999996</v>
      </c>
      <c r="G1058">
        <v>0</v>
      </c>
      <c r="H1058">
        <v>210.499</v>
      </c>
      <c r="I1058">
        <v>0</v>
      </c>
      <c r="J1058">
        <v>1.3211799999999999E-3</v>
      </c>
      <c r="K1058">
        <v>0.995116</v>
      </c>
      <c r="L1058">
        <v>0</v>
      </c>
      <c r="M1058" t="s">
        <v>42</v>
      </c>
    </row>
    <row r="1059" spans="1:25" x14ac:dyDescent="0.25">
      <c r="A1059" t="s">
        <v>44</v>
      </c>
      <c r="B1059">
        <v>2096.59</v>
      </c>
      <c r="C1059">
        <v>2095.9299999999998</v>
      </c>
      <c r="D1059">
        <v>2095.44</v>
      </c>
      <c r="E1059">
        <v>2074.38</v>
      </c>
      <c r="F1059">
        <v>45.973199999999999</v>
      </c>
      <c r="G1059">
        <v>0</v>
      </c>
      <c r="H1059">
        <v>234.631</v>
      </c>
      <c r="I1059">
        <v>0</v>
      </c>
      <c r="J1059">
        <v>1.42311E-3</v>
      </c>
      <c r="K1059">
        <v>0.995116</v>
      </c>
      <c r="L1059">
        <v>0</v>
      </c>
      <c r="M1059" t="s">
        <v>42</v>
      </c>
    </row>
    <row r="1060" spans="1:25" x14ac:dyDescent="0.25">
      <c r="A1060" t="s">
        <v>44</v>
      </c>
      <c r="B1060">
        <v>1819.28</v>
      </c>
      <c r="C1060">
        <v>1818.57</v>
      </c>
      <c r="D1060">
        <v>1818.16</v>
      </c>
      <c r="E1060">
        <v>1799.84</v>
      </c>
      <c r="F1060">
        <v>39.897799999999997</v>
      </c>
      <c r="G1060">
        <v>0</v>
      </c>
      <c r="H1060">
        <v>212.52799999999999</v>
      </c>
      <c r="I1060">
        <v>0</v>
      </c>
      <c r="J1060">
        <v>1.32756E-3</v>
      </c>
      <c r="K1060">
        <v>0.99511499999999997</v>
      </c>
      <c r="L1060">
        <v>0</v>
      </c>
      <c r="M1060" t="s">
        <v>42</v>
      </c>
    </row>
    <row r="1061" spans="1:25" x14ac:dyDescent="0.25">
      <c r="A1061" t="s">
        <v>44</v>
      </c>
      <c r="B1061">
        <v>2012.37</v>
      </c>
      <c r="C1061">
        <v>2011.74</v>
      </c>
      <c r="D1061">
        <v>2011.28</v>
      </c>
      <c r="E1061">
        <v>1991.09</v>
      </c>
      <c r="F1061">
        <v>44.017400000000002</v>
      </c>
      <c r="G1061">
        <v>0</v>
      </c>
      <c r="H1061">
        <v>225.70699999999999</v>
      </c>
      <c r="I1061">
        <v>0</v>
      </c>
      <c r="J1061">
        <v>1.2485199999999999E-3</v>
      </c>
      <c r="K1061">
        <v>0.995116</v>
      </c>
      <c r="L1061">
        <v>0</v>
      </c>
      <c r="M1061" t="s">
        <v>42</v>
      </c>
    </row>
    <row r="1062" spans="1:25" x14ac:dyDescent="0.25">
      <c r="A1062" t="s">
        <v>44</v>
      </c>
      <c r="B1062">
        <v>1860.18</v>
      </c>
      <c r="C1062">
        <v>1859.54</v>
      </c>
      <c r="D1062">
        <v>1859.11</v>
      </c>
      <c r="E1062">
        <v>1840.3</v>
      </c>
      <c r="F1062">
        <v>40.977800000000002</v>
      </c>
      <c r="G1062">
        <v>0</v>
      </c>
      <c r="H1062">
        <v>209.97</v>
      </c>
      <c r="I1062">
        <v>0</v>
      </c>
      <c r="J1062">
        <v>1.23785E-3</v>
      </c>
      <c r="K1062">
        <v>0.995116</v>
      </c>
      <c r="L1062">
        <v>0</v>
      </c>
      <c r="M1062" t="s">
        <v>42</v>
      </c>
    </row>
    <row r="1063" spans="1:25" x14ac:dyDescent="0.25">
      <c r="A1063" t="s">
        <v>44</v>
      </c>
      <c r="B1063">
        <v>1880.01</v>
      </c>
      <c r="C1063">
        <v>1879.28</v>
      </c>
      <c r="D1063">
        <v>1878.84</v>
      </c>
      <c r="E1063">
        <v>1859.98</v>
      </c>
      <c r="F1063">
        <v>41.363900000000001</v>
      </c>
      <c r="G1063">
        <v>0</v>
      </c>
      <c r="H1063">
        <v>210.78800000000001</v>
      </c>
      <c r="I1063">
        <v>0</v>
      </c>
      <c r="J1063">
        <v>1.23123E-3</v>
      </c>
      <c r="K1063">
        <v>0.99511499999999997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1964.27</v>
      </c>
      <c r="C1064">
        <v>1963.62</v>
      </c>
      <c r="D1064">
        <v>1963.18</v>
      </c>
      <c r="E1064">
        <v>1943.45</v>
      </c>
      <c r="F1064">
        <v>43.059899999999999</v>
      </c>
      <c r="G1064">
        <v>0</v>
      </c>
      <c r="H1064">
        <v>220.14400000000001</v>
      </c>
      <c r="I1064">
        <v>0</v>
      </c>
      <c r="J1064">
        <v>1.23218E-3</v>
      </c>
      <c r="K1064">
        <v>0.995116</v>
      </c>
      <c r="L1064">
        <v>0</v>
      </c>
      <c r="M1064" t="s">
        <v>42</v>
      </c>
      <c r="R1064">
        <f>AVERAGE(B1015:B1064)</f>
        <v>1961.6895999999999</v>
      </c>
      <c r="S1064">
        <f>AVERAGE(C1015:C1064)</f>
        <v>1961.0188000000001</v>
      </c>
      <c r="U1064">
        <f>_xlfn.VAR.P(B1015:B1064)</f>
        <v>12224.137871840006</v>
      </c>
      <c r="V1064">
        <f>_xlfn.VAR.P(C1015:C1064)</f>
        <v>12220.420998560005</v>
      </c>
      <c r="X1064">
        <f>1.96*SQRT(U1064)/50</f>
        <v>4.3340626690651609</v>
      </c>
      <c r="Y1064">
        <f>1.96*SQRT(V1064)/50</f>
        <v>4.333403711082922</v>
      </c>
    </row>
    <row r="1065" spans="1:25" x14ac:dyDescent="0.25">
      <c r="A1065" t="s">
        <v>44</v>
      </c>
      <c r="B1065">
        <v>98087.842138000007</v>
      </c>
      <c r="C1065" t="s">
        <v>36</v>
      </c>
    </row>
    <row r="1066" spans="1:25" x14ac:dyDescent="0.25">
      <c r="A1066" t="s">
        <v>45</v>
      </c>
      <c r="B1066">
        <v>20715.2</v>
      </c>
      <c r="C1066">
        <v>18301.3</v>
      </c>
      <c r="D1066">
        <v>18288.8</v>
      </c>
      <c r="E1066">
        <v>18255.400000000001</v>
      </c>
      <c r="F1066">
        <v>127.426</v>
      </c>
      <c r="G1066">
        <v>1065.2</v>
      </c>
      <c r="H1066">
        <v>292.96199999999999</v>
      </c>
      <c r="I1066">
        <v>1.4574500000000001E-3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45</v>
      </c>
      <c r="B1067">
        <v>20973.8</v>
      </c>
      <c r="C1067">
        <v>18278</v>
      </c>
      <c r="D1067">
        <v>18265.7</v>
      </c>
      <c r="E1067">
        <v>18232.900000000001</v>
      </c>
      <c r="F1067">
        <v>125.017</v>
      </c>
      <c r="G1067">
        <v>1071.79</v>
      </c>
      <c r="H1067">
        <v>291.637</v>
      </c>
      <c r="I1067">
        <v>1.2610099999999999E-3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45</v>
      </c>
      <c r="B1068">
        <v>20516.400000000001</v>
      </c>
      <c r="C1068">
        <v>18046.400000000001</v>
      </c>
      <c r="D1068">
        <v>18034.2</v>
      </c>
      <c r="E1068">
        <v>18001.5</v>
      </c>
      <c r="F1068">
        <v>124.699</v>
      </c>
      <c r="G1068">
        <v>1073.3599999999999</v>
      </c>
      <c r="H1068">
        <v>287.95999999999998</v>
      </c>
      <c r="I1068">
        <v>1.31744E-3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45</v>
      </c>
      <c r="B1069">
        <v>20819.7</v>
      </c>
      <c r="C1069">
        <v>17940.900000000001</v>
      </c>
      <c r="D1069">
        <v>17928.7</v>
      </c>
      <c r="E1069">
        <v>17896</v>
      </c>
      <c r="F1069">
        <v>124.02200000000001</v>
      </c>
      <c r="G1069">
        <v>1034.43</v>
      </c>
      <c r="H1069">
        <v>286.70499999999998</v>
      </c>
      <c r="I1069">
        <v>1.2330799999999999E-3</v>
      </c>
      <c r="J1069">
        <v>0.995116</v>
      </c>
      <c r="K1069">
        <v>0</v>
      </c>
      <c r="L1069" t="s">
        <v>42</v>
      </c>
    </row>
    <row r="1070" spans="1:25" x14ac:dyDescent="0.25">
      <c r="A1070" t="s">
        <v>45</v>
      </c>
      <c r="B1070">
        <v>20481.099999999999</v>
      </c>
      <c r="C1070">
        <v>17745.900000000001</v>
      </c>
      <c r="D1070">
        <v>17733.8</v>
      </c>
      <c r="E1070">
        <v>17701.599999999999</v>
      </c>
      <c r="F1070">
        <v>123.15300000000001</v>
      </c>
      <c r="G1070">
        <v>1088.25</v>
      </c>
      <c r="H1070">
        <v>282.51900000000001</v>
      </c>
      <c r="I1070">
        <v>1.2368100000000001E-3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45</v>
      </c>
      <c r="B1071">
        <v>21175.599999999999</v>
      </c>
      <c r="C1071">
        <v>18410.900000000001</v>
      </c>
      <c r="D1071">
        <v>18398.400000000001</v>
      </c>
      <c r="E1071">
        <v>18365.099999999999</v>
      </c>
      <c r="F1071">
        <v>126.45399999999999</v>
      </c>
      <c r="G1071">
        <v>1048.5999999999999</v>
      </c>
      <c r="H1071">
        <v>293.99900000000002</v>
      </c>
      <c r="I1071">
        <v>1.2335200000000001E-3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45</v>
      </c>
      <c r="B1072">
        <v>20336.400000000001</v>
      </c>
      <c r="C1072">
        <v>17948.099999999999</v>
      </c>
      <c r="D1072">
        <v>17935.7</v>
      </c>
      <c r="E1072">
        <v>17903</v>
      </c>
      <c r="F1072">
        <v>124.509</v>
      </c>
      <c r="G1072">
        <v>1056.03</v>
      </c>
      <c r="H1072">
        <v>284.88900000000001</v>
      </c>
      <c r="I1072">
        <v>1.25742E-3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45</v>
      </c>
      <c r="B1073">
        <v>20732.5</v>
      </c>
      <c r="C1073">
        <v>18200.5</v>
      </c>
      <c r="D1073">
        <v>18188.3</v>
      </c>
      <c r="E1073">
        <v>18155.3</v>
      </c>
      <c r="F1073">
        <v>125.35299999999999</v>
      </c>
      <c r="G1073">
        <v>1039.8699999999999</v>
      </c>
      <c r="H1073">
        <v>290.13499999999999</v>
      </c>
      <c r="I1073">
        <v>1.23358E-3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45</v>
      </c>
      <c r="B1074">
        <v>21538.1</v>
      </c>
      <c r="C1074">
        <v>18571</v>
      </c>
      <c r="D1074">
        <v>18558.400000000001</v>
      </c>
      <c r="E1074">
        <v>18525.5</v>
      </c>
      <c r="F1074">
        <v>127.751</v>
      </c>
      <c r="G1074">
        <v>1254.8</v>
      </c>
      <c r="H1074">
        <v>288.07100000000003</v>
      </c>
      <c r="I1074">
        <v>1.33204E-3</v>
      </c>
      <c r="J1074">
        <v>0.99511499999999997</v>
      </c>
      <c r="K1074">
        <v>0</v>
      </c>
      <c r="L1074" t="s">
        <v>42</v>
      </c>
    </row>
    <row r="1075" spans="1:12" x14ac:dyDescent="0.25">
      <c r="A1075" t="s">
        <v>45</v>
      </c>
      <c r="B1075">
        <v>21390.400000000001</v>
      </c>
      <c r="C1075">
        <v>18816.400000000001</v>
      </c>
      <c r="D1075">
        <v>18803.900000000001</v>
      </c>
      <c r="E1075">
        <v>18770.400000000001</v>
      </c>
      <c r="F1075">
        <v>128.31100000000001</v>
      </c>
      <c r="G1075">
        <v>1273.24</v>
      </c>
      <c r="H1075">
        <v>293.95100000000002</v>
      </c>
      <c r="I1075">
        <v>1.2600700000000001E-3</v>
      </c>
      <c r="J1075">
        <v>0.99511499999999997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21135.200000000001</v>
      </c>
      <c r="C1076">
        <v>18609.900000000001</v>
      </c>
      <c r="D1076">
        <v>18597.5</v>
      </c>
      <c r="E1076">
        <v>18564.5</v>
      </c>
      <c r="F1076">
        <v>127.217</v>
      </c>
      <c r="G1076">
        <v>1253.23</v>
      </c>
      <c r="H1076">
        <v>291.00200000000001</v>
      </c>
      <c r="I1076">
        <v>1.25001E-3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21470.9</v>
      </c>
      <c r="C1077">
        <v>18752.599999999999</v>
      </c>
      <c r="D1077">
        <v>18740.099999999999</v>
      </c>
      <c r="E1077">
        <v>18707.400000000001</v>
      </c>
      <c r="F1077">
        <v>127.399</v>
      </c>
      <c r="G1077">
        <v>1406.97</v>
      </c>
      <c r="H1077">
        <v>291.11399999999998</v>
      </c>
      <c r="I1077">
        <v>1.31916E-3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45</v>
      </c>
      <c r="B1078">
        <v>21234.5</v>
      </c>
      <c r="C1078">
        <v>18119.099999999999</v>
      </c>
      <c r="D1078">
        <v>18106.900000000001</v>
      </c>
      <c r="E1078">
        <v>18074.599999999999</v>
      </c>
      <c r="F1078">
        <v>124.604</v>
      </c>
      <c r="G1078">
        <v>1171.07</v>
      </c>
      <c r="H1078">
        <v>295.81200000000001</v>
      </c>
      <c r="I1078">
        <v>1.2300499999999999E-3</v>
      </c>
      <c r="J1078">
        <v>0.99511499999999997</v>
      </c>
      <c r="K1078">
        <v>0</v>
      </c>
      <c r="L1078" t="s">
        <v>42</v>
      </c>
    </row>
    <row r="1079" spans="1:12" x14ac:dyDescent="0.25">
      <c r="A1079" t="s">
        <v>45</v>
      </c>
      <c r="B1079">
        <v>20690.599999999999</v>
      </c>
      <c r="C1079">
        <v>18047.400000000001</v>
      </c>
      <c r="D1079">
        <v>18035.099999999999</v>
      </c>
      <c r="E1079">
        <v>18002.099999999999</v>
      </c>
      <c r="F1079">
        <v>125.46599999999999</v>
      </c>
      <c r="G1079">
        <v>1053.95</v>
      </c>
      <c r="H1079">
        <v>290.56700000000001</v>
      </c>
      <c r="I1079">
        <v>1.2492600000000001E-3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45</v>
      </c>
      <c r="B1080">
        <v>20289.900000000001</v>
      </c>
      <c r="C1080">
        <v>17855.400000000001</v>
      </c>
      <c r="D1080">
        <v>17843.099999999999</v>
      </c>
      <c r="E1080">
        <v>17810.599999999999</v>
      </c>
      <c r="F1080">
        <v>126.434</v>
      </c>
      <c r="G1080">
        <v>1025.95</v>
      </c>
      <c r="H1080">
        <v>285.44099999999997</v>
      </c>
      <c r="I1080">
        <v>1.2378700000000001E-3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20526.5</v>
      </c>
      <c r="C1081">
        <v>17833.2</v>
      </c>
      <c r="D1081">
        <v>17821.099999999999</v>
      </c>
      <c r="E1081">
        <v>17789.099999999999</v>
      </c>
      <c r="F1081">
        <v>123.607</v>
      </c>
      <c r="G1081">
        <v>1104.1500000000001</v>
      </c>
      <c r="H1081">
        <v>282.93</v>
      </c>
      <c r="I1081">
        <v>1.2360699999999999E-3</v>
      </c>
      <c r="J1081">
        <v>0.995116</v>
      </c>
      <c r="K1081">
        <v>0</v>
      </c>
      <c r="L1081" t="s">
        <v>42</v>
      </c>
    </row>
    <row r="1082" spans="1:12" x14ac:dyDescent="0.25">
      <c r="A1082" t="s">
        <v>45</v>
      </c>
      <c r="B1082">
        <v>21410.3</v>
      </c>
      <c r="C1082">
        <v>18546.099999999999</v>
      </c>
      <c r="D1082">
        <v>18533.400000000001</v>
      </c>
      <c r="E1082">
        <v>18501</v>
      </c>
      <c r="F1082">
        <v>125.518</v>
      </c>
      <c r="G1082">
        <v>1329.71</v>
      </c>
      <c r="H1082">
        <v>299.41699999999997</v>
      </c>
      <c r="I1082">
        <v>1.2671099999999999E-3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45</v>
      </c>
      <c r="B1083">
        <v>20824.5</v>
      </c>
      <c r="C1083">
        <v>18198.099999999999</v>
      </c>
      <c r="D1083">
        <v>18185.8</v>
      </c>
      <c r="E1083">
        <v>18153.2</v>
      </c>
      <c r="F1083">
        <v>125.47499999999999</v>
      </c>
      <c r="G1083">
        <v>1202.08</v>
      </c>
      <c r="H1083">
        <v>286.20600000000002</v>
      </c>
      <c r="I1083">
        <v>1.2496600000000001E-3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45</v>
      </c>
      <c r="B1084">
        <v>20902</v>
      </c>
      <c r="C1084">
        <v>18356.3</v>
      </c>
      <c r="D1084">
        <v>18344.2</v>
      </c>
      <c r="E1084">
        <v>18311.7</v>
      </c>
      <c r="F1084">
        <v>124.759</v>
      </c>
      <c r="G1084">
        <v>1346.06</v>
      </c>
      <c r="H1084">
        <v>288.64499999999998</v>
      </c>
      <c r="I1084">
        <v>1.23347E-3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45</v>
      </c>
      <c r="B1085">
        <v>20957.599999999999</v>
      </c>
      <c r="C1085">
        <v>18384.400000000001</v>
      </c>
      <c r="D1085">
        <v>18372.3</v>
      </c>
      <c r="E1085">
        <v>18339.900000000001</v>
      </c>
      <c r="F1085">
        <v>131.27199999999999</v>
      </c>
      <c r="G1085">
        <v>1302.22</v>
      </c>
      <c r="H1085">
        <v>295.57900000000001</v>
      </c>
      <c r="I1085">
        <v>1.23415E-3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45</v>
      </c>
      <c r="B1086">
        <v>20865.2</v>
      </c>
      <c r="C1086">
        <v>18046</v>
      </c>
      <c r="D1086">
        <v>18033.8</v>
      </c>
      <c r="E1086">
        <v>18001.5</v>
      </c>
      <c r="F1086">
        <v>123.71599999999999</v>
      </c>
      <c r="G1086">
        <v>1094.4000000000001</v>
      </c>
      <c r="H1086">
        <v>285.68099999999998</v>
      </c>
      <c r="I1086">
        <v>1.2677700000000001E-3</v>
      </c>
      <c r="J1086">
        <v>0.99511499999999997</v>
      </c>
      <c r="K1086">
        <v>0</v>
      </c>
      <c r="L1086" t="s">
        <v>42</v>
      </c>
    </row>
    <row r="1087" spans="1:12" x14ac:dyDescent="0.25">
      <c r="A1087" t="s">
        <v>45</v>
      </c>
      <c r="B1087">
        <v>20567.900000000001</v>
      </c>
      <c r="C1087">
        <v>17704.5</v>
      </c>
      <c r="D1087">
        <v>17692.5</v>
      </c>
      <c r="E1087">
        <v>17660.599999999999</v>
      </c>
      <c r="F1087">
        <v>122.047</v>
      </c>
      <c r="G1087">
        <v>1033.8800000000001</v>
      </c>
      <c r="H1087">
        <v>282.988</v>
      </c>
      <c r="I1087">
        <v>1.3483E-3</v>
      </c>
      <c r="J1087">
        <v>0.99511499999999997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21849.5</v>
      </c>
      <c r="C1088">
        <v>18961.2</v>
      </c>
      <c r="D1088">
        <v>18948.5</v>
      </c>
      <c r="E1088">
        <v>18914.599999999999</v>
      </c>
      <c r="F1088">
        <v>130.58699999999999</v>
      </c>
      <c r="G1088">
        <v>1144.72</v>
      </c>
      <c r="H1088">
        <v>301.447</v>
      </c>
      <c r="I1088">
        <v>1.2319E-3</v>
      </c>
      <c r="J1088">
        <v>0.99511499999999997</v>
      </c>
      <c r="K1088">
        <v>0</v>
      </c>
      <c r="L1088" t="s">
        <v>42</v>
      </c>
    </row>
    <row r="1089" spans="1:12" x14ac:dyDescent="0.25">
      <c r="A1089" t="s">
        <v>45</v>
      </c>
      <c r="B1089">
        <v>21743</v>
      </c>
      <c r="C1089">
        <v>19184.3</v>
      </c>
      <c r="D1089">
        <v>19171.5</v>
      </c>
      <c r="E1089">
        <v>19137.5</v>
      </c>
      <c r="F1089">
        <v>129.886</v>
      </c>
      <c r="G1089">
        <v>1190.8499999999999</v>
      </c>
      <c r="H1089">
        <v>309.76600000000002</v>
      </c>
      <c r="I1089">
        <v>1.2461099999999999E-3</v>
      </c>
      <c r="J1089">
        <v>0.99511499999999997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21202.6</v>
      </c>
      <c r="C1090">
        <v>18554.3</v>
      </c>
      <c r="D1090">
        <v>18541.8</v>
      </c>
      <c r="E1090">
        <v>18508.599999999999</v>
      </c>
      <c r="F1090">
        <v>126.709</v>
      </c>
      <c r="G1090">
        <v>1124.28</v>
      </c>
      <c r="H1090">
        <v>294.29599999999999</v>
      </c>
      <c r="I1090">
        <v>1.2400200000000001E-3</v>
      </c>
      <c r="J1090">
        <v>0.995116</v>
      </c>
      <c r="K1090">
        <v>0</v>
      </c>
      <c r="L1090" t="s">
        <v>42</v>
      </c>
    </row>
    <row r="1091" spans="1:12" x14ac:dyDescent="0.25">
      <c r="A1091" t="s">
        <v>45</v>
      </c>
      <c r="B1091">
        <v>20953.900000000001</v>
      </c>
      <c r="C1091">
        <v>18382.7</v>
      </c>
      <c r="D1091">
        <v>18370.099999999999</v>
      </c>
      <c r="E1091">
        <v>18337.3</v>
      </c>
      <c r="F1091">
        <v>126.32599999999999</v>
      </c>
      <c r="G1091">
        <v>1154.98</v>
      </c>
      <c r="H1091">
        <v>292.12700000000001</v>
      </c>
      <c r="I1091">
        <v>1.2634300000000001E-3</v>
      </c>
      <c r="J1091">
        <v>0.99511499999999997</v>
      </c>
      <c r="K1091">
        <v>0</v>
      </c>
      <c r="L1091" t="s">
        <v>42</v>
      </c>
    </row>
    <row r="1092" spans="1:12" x14ac:dyDescent="0.25">
      <c r="A1092" t="s">
        <v>45</v>
      </c>
      <c r="B1092">
        <v>20951.099999999999</v>
      </c>
      <c r="C1092">
        <v>18369.7</v>
      </c>
      <c r="D1092">
        <v>18356.900000000001</v>
      </c>
      <c r="E1092">
        <v>18323.599999999999</v>
      </c>
      <c r="F1092">
        <v>127.73699999999999</v>
      </c>
      <c r="G1092">
        <v>1067.3900000000001</v>
      </c>
      <c r="H1092">
        <v>293.20600000000002</v>
      </c>
      <c r="I1092">
        <v>1.23208E-3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45</v>
      </c>
      <c r="B1093">
        <v>20944.8</v>
      </c>
      <c r="C1093">
        <v>18589.8</v>
      </c>
      <c r="D1093">
        <v>18577.099999999999</v>
      </c>
      <c r="E1093">
        <v>18543.099999999999</v>
      </c>
      <c r="F1093">
        <v>129.60300000000001</v>
      </c>
      <c r="G1093">
        <v>1077.1400000000001</v>
      </c>
      <c r="H1093">
        <v>296.67700000000002</v>
      </c>
      <c r="I1093">
        <v>1.28798E-3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45</v>
      </c>
      <c r="B1094">
        <v>21464.9</v>
      </c>
      <c r="C1094">
        <v>18606.900000000001</v>
      </c>
      <c r="D1094">
        <v>18594.400000000001</v>
      </c>
      <c r="E1094">
        <v>18560.8</v>
      </c>
      <c r="F1094">
        <v>127.697</v>
      </c>
      <c r="G1094">
        <v>1045.48</v>
      </c>
      <c r="H1094">
        <v>297.39</v>
      </c>
      <c r="I1094">
        <v>1.23368E-3</v>
      </c>
      <c r="J1094">
        <v>0.99511499999999997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21575.9</v>
      </c>
      <c r="C1095">
        <v>18965.3</v>
      </c>
      <c r="D1095">
        <v>18952.400000000001</v>
      </c>
      <c r="E1095">
        <v>18917.8</v>
      </c>
      <c r="F1095">
        <v>132.12200000000001</v>
      </c>
      <c r="G1095">
        <v>1111.23</v>
      </c>
      <c r="H1095">
        <v>302.40600000000001</v>
      </c>
      <c r="I1095">
        <v>1.23751E-3</v>
      </c>
      <c r="J1095">
        <v>0.995116</v>
      </c>
      <c r="K1095">
        <v>0</v>
      </c>
      <c r="L1095" t="s">
        <v>42</v>
      </c>
    </row>
    <row r="1096" spans="1:12" x14ac:dyDescent="0.25">
      <c r="A1096" t="s">
        <v>45</v>
      </c>
      <c r="B1096">
        <v>21122.799999999999</v>
      </c>
      <c r="C1096">
        <v>18392.900000000001</v>
      </c>
      <c r="D1096">
        <v>18380.5</v>
      </c>
      <c r="E1096">
        <v>18347.599999999999</v>
      </c>
      <c r="F1096">
        <v>125.699</v>
      </c>
      <c r="G1096">
        <v>1108.8900000000001</v>
      </c>
      <c r="H1096">
        <v>293.04500000000002</v>
      </c>
      <c r="I1096">
        <v>1.39441E-3</v>
      </c>
      <c r="J1096">
        <v>0.99511499999999997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20476.099999999999</v>
      </c>
      <c r="C1097">
        <v>17893</v>
      </c>
      <c r="D1097">
        <v>17880.8</v>
      </c>
      <c r="E1097">
        <v>17848.099999999999</v>
      </c>
      <c r="F1097">
        <v>125.229</v>
      </c>
      <c r="G1097">
        <v>1022.77</v>
      </c>
      <c r="H1097">
        <v>286.548</v>
      </c>
      <c r="I1097">
        <v>1.23091E-3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20798.400000000001</v>
      </c>
      <c r="C1098">
        <v>18156</v>
      </c>
      <c r="D1098">
        <v>18143.599999999999</v>
      </c>
      <c r="E1098">
        <v>18110.599999999999</v>
      </c>
      <c r="F1098">
        <v>126.312</v>
      </c>
      <c r="G1098">
        <v>1091.93</v>
      </c>
      <c r="H1098">
        <v>300.37799999999999</v>
      </c>
      <c r="I1098">
        <v>1.2668200000000001E-3</v>
      </c>
      <c r="J1098">
        <v>0.99511400000000005</v>
      </c>
      <c r="K1098">
        <v>0</v>
      </c>
      <c r="L1098" t="s">
        <v>42</v>
      </c>
    </row>
    <row r="1099" spans="1:12" x14ac:dyDescent="0.25">
      <c r="A1099" t="s">
        <v>45</v>
      </c>
      <c r="B1099">
        <v>20654.599999999999</v>
      </c>
      <c r="C1099">
        <v>17976.400000000001</v>
      </c>
      <c r="D1099">
        <v>17964.2</v>
      </c>
      <c r="E1099">
        <v>17931.599999999999</v>
      </c>
      <c r="F1099">
        <v>124.56699999999999</v>
      </c>
      <c r="G1099">
        <v>1027.01</v>
      </c>
      <c r="H1099">
        <v>287.94099999999997</v>
      </c>
      <c r="I1099">
        <v>1.23818E-3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45</v>
      </c>
      <c r="B1100">
        <v>21168.9</v>
      </c>
      <c r="C1100">
        <v>18596.400000000001</v>
      </c>
      <c r="D1100">
        <v>18583.7</v>
      </c>
      <c r="E1100">
        <v>18550.3</v>
      </c>
      <c r="F1100">
        <v>128.15899999999999</v>
      </c>
      <c r="G1100">
        <v>1195.8</v>
      </c>
      <c r="H1100">
        <v>295.66699999999997</v>
      </c>
      <c r="I1100">
        <v>1.23431E-3</v>
      </c>
      <c r="J1100">
        <v>0.995116</v>
      </c>
      <c r="K1100">
        <v>0</v>
      </c>
      <c r="L1100" t="s">
        <v>42</v>
      </c>
    </row>
    <row r="1101" spans="1:12" x14ac:dyDescent="0.25">
      <c r="A1101" t="s">
        <v>45</v>
      </c>
      <c r="B1101">
        <v>20898.7</v>
      </c>
      <c r="C1101">
        <v>18375.8</v>
      </c>
      <c r="D1101">
        <v>18363.2</v>
      </c>
      <c r="E1101">
        <v>18329.8</v>
      </c>
      <c r="F1101">
        <v>128.42400000000001</v>
      </c>
      <c r="G1101">
        <v>1008.74</v>
      </c>
      <c r="H1101">
        <v>294.77499999999998</v>
      </c>
      <c r="I1101">
        <v>1.33731E-3</v>
      </c>
      <c r="J1101">
        <v>0.99511499999999997</v>
      </c>
      <c r="K1101">
        <v>0</v>
      </c>
      <c r="L1101" t="s">
        <v>42</v>
      </c>
    </row>
    <row r="1102" spans="1:12" x14ac:dyDescent="0.25">
      <c r="A1102" t="s">
        <v>45</v>
      </c>
      <c r="B1102">
        <v>20872.900000000001</v>
      </c>
      <c r="C1102">
        <v>18183.3</v>
      </c>
      <c r="D1102">
        <v>18171</v>
      </c>
      <c r="E1102">
        <v>18138.3</v>
      </c>
      <c r="F1102">
        <v>124.94</v>
      </c>
      <c r="G1102">
        <v>1181.24</v>
      </c>
      <c r="H1102">
        <v>284.89299999999997</v>
      </c>
      <c r="I1102">
        <v>1.2308E-3</v>
      </c>
      <c r="J1102">
        <v>0.995116</v>
      </c>
      <c r="K1102">
        <v>0</v>
      </c>
      <c r="L1102" t="s">
        <v>42</v>
      </c>
    </row>
    <row r="1103" spans="1:12" x14ac:dyDescent="0.25">
      <c r="A1103" t="s">
        <v>45</v>
      </c>
      <c r="B1103">
        <v>20697.8</v>
      </c>
      <c r="C1103">
        <v>18121.8</v>
      </c>
      <c r="D1103">
        <v>18109.599999999999</v>
      </c>
      <c r="E1103">
        <v>18077</v>
      </c>
      <c r="F1103">
        <v>125.375</v>
      </c>
      <c r="G1103">
        <v>1171.29</v>
      </c>
      <c r="H1103">
        <v>287.92899999999997</v>
      </c>
      <c r="I1103">
        <v>1.3194599999999999E-3</v>
      </c>
      <c r="J1103">
        <v>0.995116</v>
      </c>
      <c r="K1103">
        <v>0</v>
      </c>
      <c r="L1103" t="s">
        <v>42</v>
      </c>
    </row>
    <row r="1104" spans="1:12" x14ac:dyDescent="0.25">
      <c r="A1104" t="s">
        <v>45</v>
      </c>
      <c r="B1104">
        <v>20828.2</v>
      </c>
      <c r="C1104">
        <v>18425.3</v>
      </c>
      <c r="D1104">
        <v>18412.8</v>
      </c>
      <c r="E1104">
        <v>18379.3</v>
      </c>
      <c r="F1104">
        <v>127.02</v>
      </c>
      <c r="G1104">
        <v>1064.3499999999999</v>
      </c>
      <c r="H1104">
        <v>293.53899999999999</v>
      </c>
      <c r="I1104">
        <v>1.2665899999999999E-3</v>
      </c>
      <c r="J1104">
        <v>0.99511499999999997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21166.799999999999</v>
      </c>
      <c r="C1105">
        <v>18594.400000000001</v>
      </c>
      <c r="D1105">
        <v>18581.900000000001</v>
      </c>
      <c r="E1105">
        <v>18548.900000000001</v>
      </c>
      <c r="F1105">
        <v>127.687</v>
      </c>
      <c r="G1105">
        <v>1295.1199999999999</v>
      </c>
      <c r="H1105">
        <v>292.05</v>
      </c>
      <c r="I1105">
        <v>1.24029E-3</v>
      </c>
      <c r="J1105">
        <v>0.99511400000000005</v>
      </c>
      <c r="K1105">
        <v>0</v>
      </c>
      <c r="L1105" t="s">
        <v>42</v>
      </c>
    </row>
    <row r="1106" spans="1:25" x14ac:dyDescent="0.25">
      <c r="A1106" t="s">
        <v>45</v>
      </c>
      <c r="B1106">
        <v>20980.5</v>
      </c>
      <c r="C1106">
        <v>18263.900000000001</v>
      </c>
      <c r="D1106">
        <v>18251.599999999999</v>
      </c>
      <c r="E1106">
        <v>18218.8</v>
      </c>
      <c r="F1106">
        <v>127.679</v>
      </c>
      <c r="G1106">
        <v>1123.49</v>
      </c>
      <c r="H1106">
        <v>289.137</v>
      </c>
      <c r="I1106">
        <v>1.2338399999999999E-3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45</v>
      </c>
      <c r="B1107">
        <v>21816.5</v>
      </c>
      <c r="C1107">
        <v>19300.3</v>
      </c>
      <c r="D1107">
        <v>19287.400000000001</v>
      </c>
      <c r="E1107">
        <v>19253</v>
      </c>
      <c r="F1107">
        <v>131.995</v>
      </c>
      <c r="G1107">
        <v>1215.29</v>
      </c>
      <c r="H1107">
        <v>305.70400000000001</v>
      </c>
      <c r="I1107">
        <v>1.29802E-3</v>
      </c>
      <c r="J1107">
        <v>0.99511499999999997</v>
      </c>
      <c r="K1107">
        <v>0</v>
      </c>
      <c r="L1107" t="s">
        <v>42</v>
      </c>
    </row>
    <row r="1108" spans="1:25" x14ac:dyDescent="0.25">
      <c r="A1108" t="s">
        <v>45</v>
      </c>
      <c r="B1108">
        <v>22262.6</v>
      </c>
      <c r="C1108">
        <v>19593.3</v>
      </c>
      <c r="D1108">
        <v>19580.2</v>
      </c>
      <c r="E1108">
        <v>19545.900000000001</v>
      </c>
      <c r="F1108">
        <v>133.58799999999999</v>
      </c>
      <c r="G1108">
        <v>1365.91</v>
      </c>
      <c r="H1108">
        <v>305.89499999999998</v>
      </c>
      <c r="I1108">
        <v>1.2334900000000001E-3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45</v>
      </c>
      <c r="B1109">
        <v>21369.8</v>
      </c>
      <c r="C1109">
        <v>18908.8</v>
      </c>
      <c r="D1109">
        <v>18896</v>
      </c>
      <c r="E1109">
        <v>18862.2</v>
      </c>
      <c r="F1109">
        <v>129.64400000000001</v>
      </c>
      <c r="G1109">
        <v>1194.27</v>
      </c>
      <c r="H1109">
        <v>306.476</v>
      </c>
      <c r="I1109">
        <v>1.2303500000000001E-3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45</v>
      </c>
      <c r="B1110">
        <v>20768.099999999999</v>
      </c>
      <c r="C1110">
        <v>18385.599999999999</v>
      </c>
      <c r="D1110">
        <v>18372.900000000001</v>
      </c>
      <c r="E1110">
        <v>18339.2</v>
      </c>
      <c r="F1110">
        <v>127.755</v>
      </c>
      <c r="G1110">
        <v>1030.44</v>
      </c>
      <c r="H1110">
        <v>293.01900000000001</v>
      </c>
      <c r="I1110">
        <v>1.23145E-3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45</v>
      </c>
      <c r="B1111">
        <v>19428.900000000001</v>
      </c>
      <c r="C1111">
        <v>17074.8</v>
      </c>
      <c r="D1111">
        <v>17063.099999999999</v>
      </c>
      <c r="E1111">
        <v>17031.7</v>
      </c>
      <c r="F1111">
        <v>118.998</v>
      </c>
      <c r="G1111">
        <v>930.11099999999999</v>
      </c>
      <c r="H1111">
        <v>274.89400000000001</v>
      </c>
      <c r="I1111">
        <v>1.2307399999999999E-3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45</v>
      </c>
      <c r="B1112">
        <v>19017.099999999999</v>
      </c>
      <c r="C1112">
        <v>16682.599999999999</v>
      </c>
      <c r="D1112">
        <v>16671.2</v>
      </c>
      <c r="E1112">
        <v>16640.7</v>
      </c>
      <c r="F1112">
        <v>115.768</v>
      </c>
      <c r="G1112">
        <v>946.57799999999997</v>
      </c>
      <c r="H1112">
        <v>271.31700000000001</v>
      </c>
      <c r="I1112">
        <v>1.2300499999999999E-3</v>
      </c>
      <c r="J1112">
        <v>0.99511499999999997</v>
      </c>
      <c r="K1112">
        <v>0</v>
      </c>
      <c r="L1112" t="s">
        <v>42</v>
      </c>
    </row>
    <row r="1113" spans="1:25" x14ac:dyDescent="0.25">
      <c r="A1113" t="s">
        <v>45</v>
      </c>
      <c r="B1113">
        <v>20491.7</v>
      </c>
      <c r="C1113">
        <v>17952.8</v>
      </c>
      <c r="D1113">
        <v>17940.7</v>
      </c>
      <c r="E1113">
        <v>17901</v>
      </c>
      <c r="F1113">
        <v>123.229</v>
      </c>
      <c r="G1113">
        <v>1023.71</v>
      </c>
      <c r="H1113">
        <v>283.596</v>
      </c>
      <c r="I1113">
        <v>1.23036E-3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45</v>
      </c>
      <c r="B1114">
        <v>19101.400000000001</v>
      </c>
      <c r="C1114">
        <v>16656.8</v>
      </c>
      <c r="D1114">
        <v>16645.5</v>
      </c>
      <c r="E1114">
        <v>16615.2</v>
      </c>
      <c r="F1114">
        <v>115.129</v>
      </c>
      <c r="G1114">
        <v>965.59199999999998</v>
      </c>
      <c r="H1114">
        <v>267.404</v>
      </c>
      <c r="I1114">
        <v>1.2309700000000001E-3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45</v>
      </c>
      <c r="B1115">
        <v>19994.599999999999</v>
      </c>
      <c r="C1115">
        <v>17475.400000000001</v>
      </c>
      <c r="D1115">
        <v>17463.7</v>
      </c>
      <c r="E1115">
        <v>17433.099999999999</v>
      </c>
      <c r="F1115">
        <v>119.158</v>
      </c>
      <c r="G1115">
        <v>1336.37</v>
      </c>
      <c r="H1115">
        <v>270.47199999999998</v>
      </c>
      <c r="I1115">
        <v>1.2323600000000001E-3</v>
      </c>
      <c r="J1115">
        <v>0.99511499999999997</v>
      </c>
      <c r="K1115">
        <v>0</v>
      </c>
      <c r="L1115" t="s">
        <v>42</v>
      </c>
    </row>
    <row r="1116" spans="1:25" x14ac:dyDescent="0.25">
      <c r="A1116" t="s">
        <v>45</v>
      </c>
      <c r="B1116">
        <v>19392.3</v>
      </c>
      <c r="C1116">
        <v>16942.7</v>
      </c>
      <c r="D1116">
        <v>16931.400000000001</v>
      </c>
      <c r="E1116">
        <v>16900.5</v>
      </c>
      <c r="F1116">
        <v>117.443</v>
      </c>
      <c r="G1116">
        <v>961.34400000000005</v>
      </c>
      <c r="H1116">
        <v>269.387</v>
      </c>
      <c r="I1116">
        <v>1.23007E-3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45</v>
      </c>
      <c r="B1117">
        <v>18765.8</v>
      </c>
      <c r="C1117">
        <v>16455.599999999999</v>
      </c>
      <c r="D1117">
        <v>16444.5</v>
      </c>
      <c r="E1117">
        <v>16414.3</v>
      </c>
      <c r="F1117">
        <v>114.63500000000001</v>
      </c>
      <c r="G1117">
        <v>912.85199999999998</v>
      </c>
      <c r="H1117">
        <v>266.32400000000001</v>
      </c>
      <c r="I1117">
        <v>1.2385600000000001E-3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45</v>
      </c>
      <c r="B1118">
        <v>18881.8</v>
      </c>
      <c r="C1118">
        <v>16542.3</v>
      </c>
      <c r="D1118">
        <v>16531.2</v>
      </c>
      <c r="E1118">
        <v>16500.8</v>
      </c>
      <c r="F1118">
        <v>115.051</v>
      </c>
      <c r="G1118">
        <v>906.5</v>
      </c>
      <c r="H1118">
        <v>265.94900000000001</v>
      </c>
      <c r="I1118">
        <v>1.2554E-3</v>
      </c>
      <c r="J1118">
        <v>0.99511499999999997</v>
      </c>
      <c r="K1118">
        <v>0</v>
      </c>
      <c r="L1118" t="s">
        <v>42</v>
      </c>
    </row>
    <row r="1119" spans="1:25" x14ac:dyDescent="0.25">
      <c r="A1119" t="s">
        <v>45</v>
      </c>
      <c r="B1119">
        <v>19423.7</v>
      </c>
      <c r="C1119">
        <v>17027</v>
      </c>
      <c r="D1119">
        <v>17015.599999999999</v>
      </c>
      <c r="E1119">
        <v>16984.400000000001</v>
      </c>
      <c r="F1119">
        <v>118.407</v>
      </c>
      <c r="G1119">
        <v>972.65099999999995</v>
      </c>
      <c r="H1119">
        <v>271.62700000000001</v>
      </c>
      <c r="I1119">
        <v>1.2427199999999999E-3</v>
      </c>
      <c r="J1119">
        <v>0.995116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19218.099999999999</v>
      </c>
      <c r="C1120">
        <v>16798.8</v>
      </c>
      <c r="D1120">
        <v>16787.5</v>
      </c>
      <c r="E1120">
        <v>16756.900000000001</v>
      </c>
      <c r="F1120">
        <v>116.08199999999999</v>
      </c>
      <c r="G1120">
        <v>984.24400000000003</v>
      </c>
      <c r="H1120">
        <v>267.798</v>
      </c>
      <c r="I1120">
        <v>1.2917600000000001E-3</v>
      </c>
      <c r="J1120">
        <v>0.99511099999999997</v>
      </c>
      <c r="K1120">
        <v>0</v>
      </c>
      <c r="L1120" t="s">
        <v>42</v>
      </c>
      <c r="R1120">
        <f>AVERAGE(B1071:B1120)</f>
        <v>20726.638000000003</v>
      </c>
      <c r="S1120">
        <f>AVERAGE(C1071:C1120)</f>
        <v>18135.802000000011</v>
      </c>
      <c r="U1120">
        <f>_xlfn.VAR.P(B1071:B1120)</f>
        <v>655101.60315600026</v>
      </c>
      <c r="V1120">
        <f>_xlfn.VAR.P(C1071:C1120)</f>
        <v>515735.87659600022</v>
      </c>
      <c r="X1120">
        <f>1.96*SQRT(U1120)/50</f>
        <v>31.727832063877862</v>
      </c>
      <c r="Y1120">
        <f>1.96*SQRT(V1120)/50</f>
        <v>28.151383223786315</v>
      </c>
    </row>
    <row r="1121" spans="1:12" x14ac:dyDescent="0.25">
      <c r="A1121" t="s">
        <v>46</v>
      </c>
      <c r="B1121">
        <v>1036337.660421</v>
      </c>
      <c r="C1121" t="s">
        <v>36</v>
      </c>
    </row>
    <row r="1122" spans="1:12" x14ac:dyDescent="0.25">
      <c r="A1122" t="s">
        <v>47</v>
      </c>
      <c r="B1122">
        <v>15554.9</v>
      </c>
      <c r="C1122">
        <v>15523</v>
      </c>
      <c r="D1122">
        <v>15511.6</v>
      </c>
      <c r="E1122">
        <v>15486.3</v>
      </c>
      <c r="F1122">
        <v>97.098399999999998</v>
      </c>
      <c r="G1122">
        <v>0</v>
      </c>
      <c r="H1122">
        <v>271.03100000000001</v>
      </c>
      <c r="I1122">
        <v>1.23263E-3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15872.9</v>
      </c>
      <c r="C1123">
        <v>15872.1</v>
      </c>
      <c r="D1123">
        <v>15860.5</v>
      </c>
      <c r="E1123">
        <v>15834.5</v>
      </c>
      <c r="F1123">
        <v>99.336100000000002</v>
      </c>
      <c r="G1123">
        <v>0</v>
      </c>
      <c r="H1123">
        <v>278.02800000000002</v>
      </c>
      <c r="I1123">
        <v>1.24252E-3</v>
      </c>
      <c r="J1123">
        <v>0.99511499999999997</v>
      </c>
      <c r="K1123">
        <v>0</v>
      </c>
      <c r="L1123" t="s">
        <v>42</v>
      </c>
    </row>
    <row r="1124" spans="1:12" x14ac:dyDescent="0.25">
      <c r="A1124" t="s">
        <v>47</v>
      </c>
      <c r="B1124">
        <v>15869.1</v>
      </c>
      <c r="C1124">
        <v>15868.3</v>
      </c>
      <c r="D1124">
        <v>15856.7</v>
      </c>
      <c r="E1124">
        <v>15821.5</v>
      </c>
      <c r="F1124">
        <v>99.007999999999996</v>
      </c>
      <c r="G1124">
        <v>0</v>
      </c>
      <c r="H1124">
        <v>277.04300000000001</v>
      </c>
      <c r="I1124">
        <v>1.2426799999999999E-3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47</v>
      </c>
      <c r="B1125">
        <v>15684</v>
      </c>
      <c r="C1125">
        <v>15683.2</v>
      </c>
      <c r="D1125">
        <v>15671.7</v>
      </c>
      <c r="E1125">
        <v>15646.2</v>
      </c>
      <c r="F1125">
        <v>105.29600000000001</v>
      </c>
      <c r="G1125">
        <v>0</v>
      </c>
      <c r="H1125">
        <v>274.66800000000001</v>
      </c>
      <c r="I1125">
        <v>1.2327200000000001E-3</v>
      </c>
      <c r="J1125">
        <v>0.99511499999999997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15750</v>
      </c>
      <c r="C1126">
        <v>15749.2</v>
      </c>
      <c r="D1126">
        <v>15737.6</v>
      </c>
      <c r="E1126">
        <v>15711.8</v>
      </c>
      <c r="F1126">
        <v>98.434700000000007</v>
      </c>
      <c r="G1126">
        <v>0</v>
      </c>
      <c r="H1126">
        <v>274.56400000000002</v>
      </c>
      <c r="I1126">
        <v>1.2322500000000001E-3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47</v>
      </c>
      <c r="B1127">
        <v>16045.6</v>
      </c>
      <c r="C1127">
        <v>16044.8</v>
      </c>
      <c r="D1127">
        <v>16033</v>
      </c>
      <c r="E1127">
        <v>16006.7</v>
      </c>
      <c r="F1127">
        <v>100.627</v>
      </c>
      <c r="G1127">
        <v>0</v>
      </c>
      <c r="H1127">
        <v>281.02100000000002</v>
      </c>
      <c r="I1127">
        <v>1.3395600000000001E-3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47</v>
      </c>
      <c r="B1128">
        <v>16039.5</v>
      </c>
      <c r="C1128">
        <v>16038.6</v>
      </c>
      <c r="D1128">
        <v>16026.9</v>
      </c>
      <c r="E1128">
        <v>16000.8</v>
      </c>
      <c r="F1128">
        <v>108.268</v>
      </c>
      <c r="G1128">
        <v>0</v>
      </c>
      <c r="H1128">
        <v>276.74799999999999</v>
      </c>
      <c r="I1128">
        <v>1.3213700000000001E-3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47</v>
      </c>
      <c r="B1129">
        <v>15712.7</v>
      </c>
      <c r="C1129">
        <v>15712</v>
      </c>
      <c r="D1129">
        <v>15700.5</v>
      </c>
      <c r="E1129">
        <v>15674.6</v>
      </c>
      <c r="F1129">
        <v>98.278400000000005</v>
      </c>
      <c r="G1129">
        <v>0</v>
      </c>
      <c r="H1129">
        <v>272.55799999999999</v>
      </c>
      <c r="I1129">
        <v>1.23007E-3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47</v>
      </c>
      <c r="B1130">
        <v>15398.8</v>
      </c>
      <c r="C1130">
        <v>15398</v>
      </c>
      <c r="D1130">
        <v>15386.7</v>
      </c>
      <c r="E1130">
        <v>15361.5</v>
      </c>
      <c r="F1130">
        <v>96.267600000000002</v>
      </c>
      <c r="G1130">
        <v>0</v>
      </c>
      <c r="H1130">
        <v>278.03500000000003</v>
      </c>
      <c r="I1130">
        <v>1.2304900000000001E-3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47</v>
      </c>
      <c r="B1131">
        <v>15454</v>
      </c>
      <c r="C1131">
        <v>15453.2</v>
      </c>
      <c r="D1131">
        <v>15441.9</v>
      </c>
      <c r="E1131">
        <v>15416.3</v>
      </c>
      <c r="F1131">
        <v>96.648099999999999</v>
      </c>
      <c r="G1131">
        <v>0</v>
      </c>
      <c r="H1131">
        <v>267.81</v>
      </c>
      <c r="I1131">
        <v>1.2357100000000001E-3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47</v>
      </c>
      <c r="B1132">
        <v>15694.9</v>
      </c>
      <c r="C1132">
        <v>15694.1</v>
      </c>
      <c r="D1132">
        <v>15682.6</v>
      </c>
      <c r="E1132">
        <v>15656.8</v>
      </c>
      <c r="F1132">
        <v>98.110299999999995</v>
      </c>
      <c r="G1132">
        <v>0</v>
      </c>
      <c r="H1132">
        <v>271.85899999999998</v>
      </c>
      <c r="I1132">
        <v>1.2542300000000001E-3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47</v>
      </c>
      <c r="B1133">
        <v>15518.9</v>
      </c>
      <c r="C1133">
        <v>15518.1</v>
      </c>
      <c r="D1133">
        <v>15506.8</v>
      </c>
      <c r="E1133">
        <v>15481.2</v>
      </c>
      <c r="F1133">
        <v>97.057900000000004</v>
      </c>
      <c r="G1133">
        <v>0</v>
      </c>
      <c r="H1133">
        <v>268.702</v>
      </c>
      <c r="I1133">
        <v>1.31383E-3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15464.9</v>
      </c>
      <c r="C1134">
        <v>15464.1</v>
      </c>
      <c r="D1134">
        <v>15452.8</v>
      </c>
      <c r="E1134">
        <v>15427.3</v>
      </c>
      <c r="F1134">
        <v>96.648600000000002</v>
      </c>
      <c r="G1134">
        <v>0</v>
      </c>
      <c r="H1134">
        <v>268.12700000000001</v>
      </c>
      <c r="I1134">
        <v>1.2436000000000001E-3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47</v>
      </c>
      <c r="B1135">
        <v>15368.5</v>
      </c>
      <c r="C1135">
        <v>15367.7</v>
      </c>
      <c r="D1135">
        <v>15356.5</v>
      </c>
      <c r="E1135">
        <v>15331.3</v>
      </c>
      <c r="F1135">
        <v>96.0749</v>
      </c>
      <c r="G1135">
        <v>0</v>
      </c>
      <c r="H1135">
        <v>275.23</v>
      </c>
      <c r="I1135">
        <v>1.3418200000000001E-3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47</v>
      </c>
      <c r="B1136">
        <v>15307.7</v>
      </c>
      <c r="C1136">
        <v>15307</v>
      </c>
      <c r="D1136">
        <v>15295.7</v>
      </c>
      <c r="E1136">
        <v>15270.5</v>
      </c>
      <c r="F1136">
        <v>104.955</v>
      </c>
      <c r="G1136">
        <v>0</v>
      </c>
      <c r="H1136">
        <v>265.935</v>
      </c>
      <c r="I1136">
        <v>1.2526799999999999E-3</v>
      </c>
      <c r="J1136">
        <v>0.995116</v>
      </c>
      <c r="K1136">
        <v>0</v>
      </c>
      <c r="L1136" t="s">
        <v>42</v>
      </c>
    </row>
    <row r="1137" spans="1:12" x14ac:dyDescent="0.25">
      <c r="A1137" t="s">
        <v>47</v>
      </c>
      <c r="B1137">
        <v>15199.1</v>
      </c>
      <c r="C1137">
        <v>15198.3</v>
      </c>
      <c r="D1137">
        <v>15187.2</v>
      </c>
      <c r="E1137">
        <v>15162.3</v>
      </c>
      <c r="F1137">
        <v>95.035799999999995</v>
      </c>
      <c r="G1137">
        <v>0</v>
      </c>
      <c r="H1137">
        <v>263.75700000000001</v>
      </c>
      <c r="I1137">
        <v>1.2479399999999999E-3</v>
      </c>
      <c r="J1137">
        <v>0.99511400000000005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15329.3</v>
      </c>
      <c r="C1138">
        <v>15328.5</v>
      </c>
      <c r="D1138">
        <v>15317.3</v>
      </c>
      <c r="E1138">
        <v>15291.9</v>
      </c>
      <c r="F1138">
        <v>96.077100000000002</v>
      </c>
      <c r="G1138">
        <v>0</v>
      </c>
      <c r="H1138">
        <v>266.28199999999998</v>
      </c>
      <c r="I1138">
        <v>1.23186E-3</v>
      </c>
      <c r="J1138">
        <v>0.99511499999999997</v>
      </c>
      <c r="K1138">
        <v>0</v>
      </c>
      <c r="L1138" t="s">
        <v>42</v>
      </c>
    </row>
    <row r="1139" spans="1:12" x14ac:dyDescent="0.25">
      <c r="A1139" t="s">
        <v>47</v>
      </c>
      <c r="B1139">
        <v>15174.2</v>
      </c>
      <c r="C1139">
        <v>15173.4</v>
      </c>
      <c r="D1139">
        <v>15162.3</v>
      </c>
      <c r="E1139">
        <v>15137.4</v>
      </c>
      <c r="F1139">
        <v>95.016300000000001</v>
      </c>
      <c r="G1139">
        <v>0</v>
      </c>
      <c r="H1139">
        <v>263.16399999999999</v>
      </c>
      <c r="I1139">
        <v>1.2422900000000001E-3</v>
      </c>
      <c r="J1139">
        <v>0.99511499999999997</v>
      </c>
      <c r="K1139">
        <v>0</v>
      </c>
      <c r="L1139" t="s">
        <v>42</v>
      </c>
    </row>
    <row r="1140" spans="1:12" x14ac:dyDescent="0.25">
      <c r="A1140" t="s">
        <v>47</v>
      </c>
      <c r="B1140">
        <v>15423.8</v>
      </c>
      <c r="C1140">
        <v>15423</v>
      </c>
      <c r="D1140">
        <v>15411.7</v>
      </c>
      <c r="E1140">
        <v>15386.3</v>
      </c>
      <c r="F1140">
        <v>96.542599999999993</v>
      </c>
      <c r="G1140">
        <v>0</v>
      </c>
      <c r="H1140">
        <v>267.54700000000003</v>
      </c>
      <c r="I1140">
        <v>1.2451300000000001E-3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47</v>
      </c>
      <c r="B1141">
        <v>15250.5</v>
      </c>
      <c r="C1141">
        <v>15249.8</v>
      </c>
      <c r="D1141">
        <v>15238.6</v>
      </c>
      <c r="E1141">
        <v>15213.7</v>
      </c>
      <c r="F1141">
        <v>95.118200000000002</v>
      </c>
      <c r="G1141">
        <v>0</v>
      </c>
      <c r="H1141">
        <v>267.3</v>
      </c>
      <c r="I1141">
        <v>1.2302000000000001E-3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47</v>
      </c>
      <c r="B1142">
        <v>15344.9</v>
      </c>
      <c r="C1142">
        <v>15344.1</v>
      </c>
      <c r="D1142">
        <v>15332.8</v>
      </c>
      <c r="E1142">
        <v>15307.7</v>
      </c>
      <c r="F1142">
        <v>95.773200000000003</v>
      </c>
      <c r="G1142">
        <v>0</v>
      </c>
      <c r="H1142">
        <v>270.50599999999997</v>
      </c>
      <c r="I1142">
        <v>1.2339E-3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47</v>
      </c>
      <c r="B1143">
        <v>15871.4</v>
      </c>
      <c r="C1143">
        <v>15870.7</v>
      </c>
      <c r="D1143">
        <v>15859.1</v>
      </c>
      <c r="E1143">
        <v>15833</v>
      </c>
      <c r="F1143">
        <v>99.096800000000002</v>
      </c>
      <c r="G1143">
        <v>0</v>
      </c>
      <c r="H1143">
        <v>279.69299999999998</v>
      </c>
      <c r="I1143">
        <v>1.23409E-3</v>
      </c>
      <c r="J1143">
        <v>0.995116</v>
      </c>
      <c r="K1143">
        <v>0</v>
      </c>
      <c r="L1143" t="s">
        <v>42</v>
      </c>
    </row>
    <row r="1144" spans="1:12" x14ac:dyDescent="0.25">
      <c r="A1144" t="s">
        <v>47</v>
      </c>
      <c r="B1144">
        <v>15924</v>
      </c>
      <c r="C1144">
        <v>15923.2</v>
      </c>
      <c r="D1144">
        <v>15911.5</v>
      </c>
      <c r="E1144">
        <v>15885.5</v>
      </c>
      <c r="F1144">
        <v>108.693</v>
      </c>
      <c r="G1144">
        <v>0</v>
      </c>
      <c r="H1144">
        <v>293.31400000000002</v>
      </c>
      <c r="I1144">
        <v>1.25237E-3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47</v>
      </c>
      <c r="B1145">
        <v>15463.8</v>
      </c>
      <c r="C1145">
        <v>15463</v>
      </c>
      <c r="D1145">
        <v>15451.6</v>
      </c>
      <c r="E1145">
        <v>15426.3</v>
      </c>
      <c r="F1145">
        <v>96.536199999999994</v>
      </c>
      <c r="G1145">
        <v>0</v>
      </c>
      <c r="H1145">
        <v>269.166</v>
      </c>
      <c r="I1145">
        <v>1.32949E-3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47</v>
      </c>
      <c r="B1146">
        <v>15335</v>
      </c>
      <c r="C1146">
        <v>15334.2</v>
      </c>
      <c r="D1146">
        <v>15323</v>
      </c>
      <c r="E1146">
        <v>15297.6</v>
      </c>
      <c r="F1146">
        <v>95.940299999999993</v>
      </c>
      <c r="G1146">
        <v>0</v>
      </c>
      <c r="H1146">
        <v>269.75400000000002</v>
      </c>
      <c r="I1146">
        <v>1.2991299999999999E-3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47</v>
      </c>
      <c r="B1147">
        <v>15550.1</v>
      </c>
      <c r="C1147">
        <v>15549.4</v>
      </c>
      <c r="D1147">
        <v>15537.9</v>
      </c>
      <c r="E1147">
        <v>15512.3</v>
      </c>
      <c r="F1147">
        <v>97.279799999999994</v>
      </c>
      <c r="G1147">
        <v>0</v>
      </c>
      <c r="H1147">
        <v>274.10300000000001</v>
      </c>
      <c r="I1147">
        <v>1.2896699999999999E-3</v>
      </c>
      <c r="J1147">
        <v>0.99511499999999997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15415.8</v>
      </c>
      <c r="C1148">
        <v>15415</v>
      </c>
      <c r="D1148">
        <v>15403.8</v>
      </c>
      <c r="E1148">
        <v>15378.6</v>
      </c>
      <c r="F1148">
        <v>95.965400000000002</v>
      </c>
      <c r="G1148">
        <v>0</v>
      </c>
      <c r="H1148">
        <v>269.70400000000001</v>
      </c>
      <c r="I1148">
        <v>1.2800800000000001E-3</v>
      </c>
      <c r="J1148">
        <v>0.99511499999999997</v>
      </c>
      <c r="K1148">
        <v>0</v>
      </c>
      <c r="L1148" t="s">
        <v>42</v>
      </c>
    </row>
    <row r="1149" spans="1:12" x14ac:dyDescent="0.25">
      <c r="A1149" t="s">
        <v>47</v>
      </c>
      <c r="B1149">
        <v>16513.400000000001</v>
      </c>
      <c r="C1149">
        <v>16512.7</v>
      </c>
      <c r="D1149">
        <v>16500.599999999999</v>
      </c>
      <c r="E1149">
        <v>16473.8</v>
      </c>
      <c r="F1149">
        <v>102.315</v>
      </c>
      <c r="G1149">
        <v>0</v>
      </c>
      <c r="H1149">
        <v>287.38799999999998</v>
      </c>
      <c r="I1149">
        <v>1.23112E-3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47</v>
      </c>
      <c r="B1150">
        <v>16302.4</v>
      </c>
      <c r="C1150">
        <v>16301.6</v>
      </c>
      <c r="D1150">
        <v>16289.8</v>
      </c>
      <c r="E1150">
        <v>16254.4</v>
      </c>
      <c r="F1150">
        <v>101.568</v>
      </c>
      <c r="G1150">
        <v>0</v>
      </c>
      <c r="H1150">
        <v>282.02300000000002</v>
      </c>
      <c r="I1150">
        <v>1.27878E-3</v>
      </c>
      <c r="J1150">
        <v>0.99511000000000005</v>
      </c>
      <c r="K1150">
        <v>0</v>
      </c>
      <c r="L1150" t="s">
        <v>42</v>
      </c>
    </row>
    <row r="1151" spans="1:12" x14ac:dyDescent="0.25">
      <c r="A1151" t="s">
        <v>47</v>
      </c>
      <c r="B1151">
        <v>15851.2</v>
      </c>
      <c r="C1151">
        <v>15850.4</v>
      </c>
      <c r="D1151">
        <v>15838.8</v>
      </c>
      <c r="E1151">
        <v>15812.8</v>
      </c>
      <c r="F1151">
        <v>109.557</v>
      </c>
      <c r="G1151">
        <v>0</v>
      </c>
      <c r="H1151">
        <v>275.62200000000001</v>
      </c>
      <c r="I1151">
        <v>1.2300600000000001E-3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47</v>
      </c>
      <c r="B1152">
        <v>15703.9</v>
      </c>
      <c r="C1152">
        <v>15703.1</v>
      </c>
      <c r="D1152">
        <v>15691.7</v>
      </c>
      <c r="E1152">
        <v>15665.9</v>
      </c>
      <c r="F1152">
        <v>97.758200000000002</v>
      </c>
      <c r="G1152">
        <v>0</v>
      </c>
      <c r="H1152">
        <v>280.11700000000002</v>
      </c>
      <c r="I1152">
        <v>1.24957E-3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47</v>
      </c>
      <c r="B1153">
        <v>15604.9</v>
      </c>
      <c r="C1153">
        <v>15604.1</v>
      </c>
      <c r="D1153">
        <v>15592.7</v>
      </c>
      <c r="E1153">
        <v>15567</v>
      </c>
      <c r="F1153">
        <v>97.332700000000003</v>
      </c>
      <c r="G1153">
        <v>0</v>
      </c>
      <c r="H1153">
        <v>272.44499999999999</v>
      </c>
      <c r="I1153">
        <v>1.2924200000000001E-3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47</v>
      </c>
      <c r="B1154">
        <v>15609.4</v>
      </c>
      <c r="C1154">
        <v>15608.6</v>
      </c>
      <c r="D1154">
        <v>15597.2</v>
      </c>
      <c r="E1154">
        <v>15571.5</v>
      </c>
      <c r="F1154">
        <v>97.647900000000007</v>
      </c>
      <c r="G1154">
        <v>0</v>
      </c>
      <c r="H1154">
        <v>271.71199999999999</v>
      </c>
      <c r="I1154">
        <v>1.24777E-3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47</v>
      </c>
      <c r="B1155">
        <v>15436.6</v>
      </c>
      <c r="C1155">
        <v>15435.8</v>
      </c>
      <c r="D1155">
        <v>15424.4</v>
      </c>
      <c r="E1155">
        <v>15399</v>
      </c>
      <c r="F1155">
        <v>96.473500000000001</v>
      </c>
      <c r="G1155">
        <v>0</v>
      </c>
      <c r="H1155">
        <v>270.52300000000002</v>
      </c>
      <c r="I1155">
        <v>1.23095E-3</v>
      </c>
      <c r="J1155">
        <v>0.995116</v>
      </c>
      <c r="K1155">
        <v>0</v>
      </c>
      <c r="L1155" t="s">
        <v>42</v>
      </c>
    </row>
    <row r="1156" spans="1:12" x14ac:dyDescent="0.25">
      <c r="A1156" t="s">
        <v>47</v>
      </c>
      <c r="B1156">
        <v>15481.5</v>
      </c>
      <c r="C1156">
        <v>15480.7</v>
      </c>
      <c r="D1156">
        <v>15469.4</v>
      </c>
      <c r="E1156">
        <v>15443.8</v>
      </c>
      <c r="F1156">
        <v>96.604799999999997</v>
      </c>
      <c r="G1156">
        <v>0</v>
      </c>
      <c r="H1156">
        <v>271.15100000000001</v>
      </c>
      <c r="I1156">
        <v>1.35585E-3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47</v>
      </c>
      <c r="B1157">
        <v>15559</v>
      </c>
      <c r="C1157">
        <v>15558.2</v>
      </c>
      <c r="D1157">
        <v>15546.8</v>
      </c>
      <c r="E1157">
        <v>15521.2</v>
      </c>
      <c r="F1157">
        <v>97.209400000000002</v>
      </c>
      <c r="G1157">
        <v>0</v>
      </c>
      <c r="H1157">
        <v>272.43200000000002</v>
      </c>
      <c r="I1157">
        <v>1.4663600000000001E-3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47</v>
      </c>
      <c r="B1158">
        <v>16053.1</v>
      </c>
      <c r="C1158">
        <v>16052.3</v>
      </c>
      <c r="D1158">
        <v>16040.5</v>
      </c>
      <c r="E1158">
        <v>16014.1</v>
      </c>
      <c r="F1158">
        <v>100.479</v>
      </c>
      <c r="G1158">
        <v>0</v>
      </c>
      <c r="H1158">
        <v>287.74799999999999</v>
      </c>
      <c r="I1158">
        <v>1.24501E-3</v>
      </c>
      <c r="J1158">
        <v>0.99511300000000003</v>
      </c>
      <c r="K1158">
        <v>0</v>
      </c>
      <c r="L1158" t="s">
        <v>42</v>
      </c>
    </row>
    <row r="1159" spans="1:12" x14ac:dyDescent="0.25">
      <c r="A1159" t="s">
        <v>47</v>
      </c>
      <c r="B1159">
        <v>15512.6</v>
      </c>
      <c r="C1159">
        <v>15511.8</v>
      </c>
      <c r="D1159">
        <v>15500.5</v>
      </c>
      <c r="E1159">
        <v>15475.4</v>
      </c>
      <c r="F1159">
        <v>96.076599999999999</v>
      </c>
      <c r="G1159">
        <v>0</v>
      </c>
      <c r="H1159">
        <v>272.50400000000002</v>
      </c>
      <c r="I1159">
        <v>1.23504E-3</v>
      </c>
      <c r="J1159">
        <v>0.99511300000000003</v>
      </c>
      <c r="K1159">
        <v>0</v>
      </c>
      <c r="L1159" t="s">
        <v>42</v>
      </c>
    </row>
    <row r="1160" spans="1:12" x14ac:dyDescent="0.25">
      <c r="A1160" t="s">
        <v>47</v>
      </c>
      <c r="B1160">
        <v>15449.6</v>
      </c>
      <c r="C1160">
        <v>15448.8</v>
      </c>
      <c r="D1160">
        <v>15437.5</v>
      </c>
      <c r="E1160">
        <v>15412.2</v>
      </c>
      <c r="F1160">
        <v>96.211399999999998</v>
      </c>
      <c r="G1160">
        <v>0</v>
      </c>
      <c r="H1160">
        <v>272.5</v>
      </c>
      <c r="I1160">
        <v>1.2338500000000001E-3</v>
      </c>
      <c r="J1160">
        <v>0.99511499999999997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15570.7</v>
      </c>
      <c r="C1161">
        <v>15570</v>
      </c>
      <c r="D1161">
        <v>15558.6</v>
      </c>
      <c r="E1161">
        <v>15533</v>
      </c>
      <c r="F1161">
        <v>97.211600000000004</v>
      </c>
      <c r="G1161">
        <v>0</v>
      </c>
      <c r="H1161">
        <v>274.73700000000002</v>
      </c>
      <c r="I1161">
        <v>1.25983E-3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47</v>
      </c>
      <c r="B1162">
        <v>17491.5</v>
      </c>
      <c r="C1162">
        <v>17490.7</v>
      </c>
      <c r="D1162">
        <v>17478</v>
      </c>
      <c r="E1162">
        <v>17449.7</v>
      </c>
      <c r="F1162">
        <v>108.21299999999999</v>
      </c>
      <c r="G1162">
        <v>0</v>
      </c>
      <c r="H1162">
        <v>305.72500000000002</v>
      </c>
      <c r="I1162">
        <v>1.24113E-3</v>
      </c>
      <c r="J1162">
        <v>0.99511400000000005</v>
      </c>
      <c r="K1162">
        <v>0</v>
      </c>
      <c r="L1162" t="s">
        <v>42</v>
      </c>
    </row>
    <row r="1163" spans="1:12" x14ac:dyDescent="0.25">
      <c r="A1163" t="s">
        <v>47</v>
      </c>
      <c r="B1163">
        <v>15997.7</v>
      </c>
      <c r="C1163">
        <v>15996.9</v>
      </c>
      <c r="D1163">
        <v>15985.2</v>
      </c>
      <c r="E1163">
        <v>15959.1</v>
      </c>
      <c r="F1163">
        <v>99.251199999999997</v>
      </c>
      <c r="G1163">
        <v>0</v>
      </c>
      <c r="H1163">
        <v>286.74200000000002</v>
      </c>
      <c r="I1163">
        <v>1.29079E-3</v>
      </c>
      <c r="J1163">
        <v>0.99511499999999997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15796.7</v>
      </c>
      <c r="C1164">
        <v>15795.9</v>
      </c>
      <c r="D1164">
        <v>15784.4</v>
      </c>
      <c r="E1164">
        <v>15758.3</v>
      </c>
      <c r="F1164">
        <v>98.763800000000003</v>
      </c>
      <c r="G1164">
        <v>0</v>
      </c>
      <c r="H1164">
        <v>276.315</v>
      </c>
      <c r="I1164">
        <v>1.26191E-3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47</v>
      </c>
      <c r="B1165">
        <v>15801.6</v>
      </c>
      <c r="C1165">
        <v>15800.8</v>
      </c>
      <c r="D1165">
        <v>15789.2</v>
      </c>
      <c r="E1165">
        <v>15763.3</v>
      </c>
      <c r="F1165">
        <v>100.249</v>
      </c>
      <c r="G1165">
        <v>0</v>
      </c>
      <c r="H1165">
        <v>275.76600000000002</v>
      </c>
      <c r="I1165">
        <v>1.27362E-3</v>
      </c>
      <c r="J1165">
        <v>0.99511499999999997</v>
      </c>
      <c r="K1165">
        <v>0</v>
      </c>
      <c r="L1165" t="s">
        <v>42</v>
      </c>
    </row>
    <row r="1166" spans="1:12" x14ac:dyDescent="0.25">
      <c r="A1166" t="s">
        <v>47</v>
      </c>
      <c r="B1166">
        <v>16658.599999999999</v>
      </c>
      <c r="C1166">
        <v>16657.8</v>
      </c>
      <c r="D1166">
        <v>16645.5</v>
      </c>
      <c r="E1166">
        <v>16618.2</v>
      </c>
      <c r="F1166">
        <v>104.105</v>
      </c>
      <c r="G1166">
        <v>0</v>
      </c>
      <c r="H1166">
        <v>293.60300000000001</v>
      </c>
      <c r="I1166">
        <v>1.23891E-3</v>
      </c>
      <c r="J1166">
        <v>0.99511499999999997</v>
      </c>
      <c r="K1166">
        <v>0</v>
      </c>
      <c r="L1166" t="s">
        <v>42</v>
      </c>
    </row>
    <row r="1167" spans="1:12" x14ac:dyDescent="0.25">
      <c r="A1167" t="s">
        <v>47</v>
      </c>
      <c r="B1167">
        <v>16214</v>
      </c>
      <c r="C1167">
        <v>16213.3</v>
      </c>
      <c r="D1167">
        <v>16201.4</v>
      </c>
      <c r="E1167">
        <v>16175</v>
      </c>
      <c r="F1167">
        <v>101.006</v>
      </c>
      <c r="G1167">
        <v>0</v>
      </c>
      <c r="H1167">
        <v>285.38099999999997</v>
      </c>
      <c r="I1167">
        <v>1.23317E-3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47</v>
      </c>
      <c r="B1168">
        <v>16615</v>
      </c>
      <c r="C1168">
        <v>16614.2</v>
      </c>
      <c r="D1168">
        <v>16602</v>
      </c>
      <c r="E1168">
        <v>16574.900000000001</v>
      </c>
      <c r="F1168">
        <v>103.437</v>
      </c>
      <c r="G1168">
        <v>0</v>
      </c>
      <c r="H1168">
        <v>292.66699999999997</v>
      </c>
      <c r="I1168">
        <v>1.2403E-3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47</v>
      </c>
      <c r="B1169">
        <v>16347.8</v>
      </c>
      <c r="C1169">
        <v>16347</v>
      </c>
      <c r="D1169">
        <v>16334.9</v>
      </c>
      <c r="E1169">
        <v>16307.8</v>
      </c>
      <c r="F1169">
        <v>102.676</v>
      </c>
      <c r="G1169">
        <v>0</v>
      </c>
      <c r="H1169">
        <v>287.375</v>
      </c>
      <c r="I1169">
        <v>1.2445799999999999E-3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15500.8</v>
      </c>
      <c r="C1170">
        <v>15500</v>
      </c>
      <c r="D1170">
        <v>15488.6</v>
      </c>
      <c r="E1170">
        <v>15463.1</v>
      </c>
      <c r="F1170">
        <v>96.833699999999993</v>
      </c>
      <c r="G1170">
        <v>0</v>
      </c>
      <c r="H1170">
        <v>271.63600000000002</v>
      </c>
      <c r="I1170">
        <v>1.23014E-3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47</v>
      </c>
      <c r="B1171">
        <v>15668</v>
      </c>
      <c r="C1171">
        <v>15667.2</v>
      </c>
      <c r="D1171">
        <v>15655.7</v>
      </c>
      <c r="E1171">
        <v>15630.1</v>
      </c>
      <c r="F1171">
        <v>97.935900000000004</v>
      </c>
      <c r="G1171">
        <v>0</v>
      </c>
      <c r="H1171">
        <v>275.55</v>
      </c>
      <c r="I1171">
        <v>1.2426399999999999E-3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47</v>
      </c>
      <c r="B1172">
        <v>15615</v>
      </c>
      <c r="C1172">
        <v>15614.2</v>
      </c>
      <c r="D1172">
        <v>15602.8</v>
      </c>
      <c r="E1172">
        <v>15577.1</v>
      </c>
      <c r="F1172">
        <v>97.6173</v>
      </c>
      <c r="G1172">
        <v>0</v>
      </c>
      <c r="H1172">
        <v>274.39299999999997</v>
      </c>
      <c r="I1172">
        <v>1.32793E-3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47</v>
      </c>
      <c r="B1173">
        <v>15541.9</v>
      </c>
      <c r="C1173">
        <v>15541.1</v>
      </c>
      <c r="D1173">
        <v>15529.7</v>
      </c>
      <c r="E1173">
        <v>15504.2</v>
      </c>
      <c r="F1173">
        <v>97.1691</v>
      </c>
      <c r="G1173">
        <v>0</v>
      </c>
      <c r="H1173">
        <v>272.64600000000002</v>
      </c>
      <c r="I1173">
        <v>1.23722E-3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47</v>
      </c>
      <c r="B1174">
        <v>15305.8</v>
      </c>
      <c r="C1174">
        <v>15305.1</v>
      </c>
      <c r="D1174">
        <v>15293.9</v>
      </c>
      <c r="E1174">
        <v>15268.6</v>
      </c>
      <c r="F1174">
        <v>95.872799999999998</v>
      </c>
      <c r="G1174">
        <v>0</v>
      </c>
      <c r="H1174">
        <v>267.16199999999998</v>
      </c>
      <c r="I1174">
        <v>1.23511E-3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47</v>
      </c>
      <c r="B1175">
        <v>16023.7</v>
      </c>
      <c r="C1175">
        <v>16022.9</v>
      </c>
      <c r="D1175">
        <v>16011.2</v>
      </c>
      <c r="E1175">
        <v>15985.2</v>
      </c>
      <c r="F1175">
        <v>99.412099999999995</v>
      </c>
      <c r="G1175">
        <v>0</v>
      </c>
      <c r="H1175">
        <v>279.60300000000001</v>
      </c>
      <c r="I1175">
        <v>1.256E-3</v>
      </c>
      <c r="J1175">
        <v>0.99511499999999997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16043.2</v>
      </c>
      <c r="C1176">
        <v>16042.5</v>
      </c>
      <c r="D1176">
        <v>16030.6</v>
      </c>
      <c r="E1176">
        <v>16004.3</v>
      </c>
      <c r="F1176">
        <v>100.542</v>
      </c>
      <c r="G1176">
        <v>0</v>
      </c>
      <c r="H1176">
        <v>277.69</v>
      </c>
      <c r="I1176">
        <v>1.2385899999999999E-3</v>
      </c>
      <c r="J1176">
        <v>0.995116</v>
      </c>
      <c r="K1176">
        <v>0</v>
      </c>
      <c r="L1176" t="s">
        <v>42</v>
      </c>
      <c r="R1176">
        <f>AVERAGE(B1127:B1176)</f>
        <v>15731.139999999998</v>
      </c>
      <c r="S1176">
        <f>AVERAGE(C1127:C1176)</f>
        <v>15730.358</v>
      </c>
      <c r="U1176">
        <f>_xlfn.VAR.P(B1127:B1176)</f>
        <v>195600.37200000003</v>
      </c>
      <c r="V1176">
        <f>_xlfn.VAR.P(C1127:C1176)</f>
        <v>195599.25283600006</v>
      </c>
      <c r="X1176">
        <f>1.96*SQRT(U1176)/50</f>
        <v>17.336878485762078</v>
      </c>
      <c r="Y1176">
        <f>1.96*SQRT(V1176)/50</f>
        <v>17.33682888759969</v>
      </c>
    </row>
    <row r="1177" spans="1:25" x14ac:dyDescent="0.25">
      <c r="A1177" t="s">
        <v>48</v>
      </c>
      <c r="B1177">
        <v>786561.49280999997</v>
      </c>
      <c r="C1177" t="s">
        <v>36</v>
      </c>
    </row>
    <row r="1178" spans="1:25" x14ac:dyDescent="0.25">
      <c r="A1178" t="s">
        <v>49</v>
      </c>
      <c r="B1178">
        <v>2383.89</v>
      </c>
      <c r="C1178">
        <v>2268.39</v>
      </c>
      <c r="D1178">
        <v>2267.96</v>
      </c>
      <c r="E1178">
        <v>2249.3000000000002</v>
      </c>
      <c r="F1178">
        <v>40.735300000000002</v>
      </c>
      <c r="G1178">
        <v>627.99</v>
      </c>
      <c r="H1178">
        <v>204.553</v>
      </c>
      <c r="I1178">
        <v>1.25011E-3</v>
      </c>
      <c r="J1178">
        <v>0.995116</v>
      </c>
      <c r="K1178">
        <v>0</v>
      </c>
      <c r="L1178" t="s">
        <v>42</v>
      </c>
    </row>
    <row r="1179" spans="1:25" x14ac:dyDescent="0.25">
      <c r="A1179" t="s">
        <v>49</v>
      </c>
      <c r="B1179">
        <v>2450.0700000000002</v>
      </c>
      <c r="C1179">
        <v>2333.63</v>
      </c>
      <c r="D1179">
        <v>2333.1799999999998</v>
      </c>
      <c r="E1179">
        <v>2314.1999999999998</v>
      </c>
      <c r="F1179">
        <v>41.855800000000002</v>
      </c>
      <c r="G1179">
        <v>665.21299999999997</v>
      </c>
      <c r="H1179">
        <v>208.703</v>
      </c>
      <c r="I1179">
        <v>1.2383299999999999E-3</v>
      </c>
      <c r="J1179">
        <v>0.99511499999999997</v>
      </c>
      <c r="K1179">
        <v>0</v>
      </c>
      <c r="L1179" t="s">
        <v>42</v>
      </c>
    </row>
    <row r="1180" spans="1:25" x14ac:dyDescent="0.25">
      <c r="A1180" t="s">
        <v>49</v>
      </c>
      <c r="B1180">
        <v>2466.2199999999998</v>
      </c>
      <c r="C1180">
        <v>2350.61</v>
      </c>
      <c r="D1180">
        <v>2350.14</v>
      </c>
      <c r="E1180">
        <v>2331.0300000000002</v>
      </c>
      <c r="F1180">
        <v>41.9315</v>
      </c>
      <c r="G1180">
        <v>660.18499999999995</v>
      </c>
      <c r="H1180">
        <v>210.678</v>
      </c>
      <c r="I1180">
        <v>1.33578E-3</v>
      </c>
      <c r="J1180">
        <v>0.99511300000000003</v>
      </c>
      <c r="K1180">
        <v>0</v>
      </c>
      <c r="L1180" t="s">
        <v>42</v>
      </c>
    </row>
    <row r="1181" spans="1:25" x14ac:dyDescent="0.25">
      <c r="A1181" t="s">
        <v>49</v>
      </c>
      <c r="B1181">
        <v>2619.84</v>
      </c>
      <c r="C1181">
        <v>2504.48</v>
      </c>
      <c r="D1181">
        <v>2504</v>
      </c>
      <c r="E1181">
        <v>2483.46</v>
      </c>
      <c r="F1181">
        <v>45.195500000000003</v>
      </c>
      <c r="G1181">
        <v>707.16700000000003</v>
      </c>
      <c r="H1181">
        <v>240.774</v>
      </c>
      <c r="I1181">
        <v>1.3172399999999999E-3</v>
      </c>
      <c r="J1181">
        <v>0.995116</v>
      </c>
      <c r="K1181">
        <v>0</v>
      </c>
      <c r="L1181" t="s">
        <v>42</v>
      </c>
    </row>
    <row r="1182" spans="1:25" x14ac:dyDescent="0.25">
      <c r="A1182" t="s">
        <v>49</v>
      </c>
      <c r="B1182">
        <v>2640.04</v>
      </c>
      <c r="C1182">
        <v>2523.16</v>
      </c>
      <c r="D1182">
        <v>2522.67</v>
      </c>
      <c r="E1182">
        <v>2501.7800000000002</v>
      </c>
      <c r="F1182">
        <v>45.413499999999999</v>
      </c>
      <c r="G1182">
        <v>702.43299999999999</v>
      </c>
      <c r="H1182">
        <v>228.803</v>
      </c>
      <c r="I1182">
        <v>1.2483100000000001E-3</v>
      </c>
      <c r="J1182">
        <v>0.995116</v>
      </c>
      <c r="K1182">
        <v>0</v>
      </c>
      <c r="L1182" t="s">
        <v>42</v>
      </c>
    </row>
    <row r="1183" spans="1:25" x14ac:dyDescent="0.25">
      <c r="A1183" t="s">
        <v>49</v>
      </c>
      <c r="B1183">
        <v>2526.6999999999998</v>
      </c>
      <c r="C1183">
        <v>2410.0500000000002</v>
      </c>
      <c r="D1183">
        <v>2409.59</v>
      </c>
      <c r="E1183">
        <v>2389.75</v>
      </c>
      <c r="F1183">
        <v>43.366100000000003</v>
      </c>
      <c r="G1183">
        <v>672.06700000000001</v>
      </c>
      <c r="H1183">
        <v>218.37299999999999</v>
      </c>
      <c r="I1183">
        <v>1.24519E-3</v>
      </c>
      <c r="J1183">
        <v>0.995116</v>
      </c>
      <c r="K1183">
        <v>0</v>
      </c>
      <c r="L1183" t="s">
        <v>42</v>
      </c>
    </row>
    <row r="1184" spans="1:25" x14ac:dyDescent="0.25">
      <c r="A1184" t="s">
        <v>49</v>
      </c>
      <c r="B1184">
        <v>2504.65</v>
      </c>
      <c r="C1184">
        <v>2389.42</v>
      </c>
      <c r="D1184">
        <v>2388.9699999999998</v>
      </c>
      <c r="E1184">
        <v>2369.7199999999998</v>
      </c>
      <c r="F1184">
        <v>42.221699999999998</v>
      </c>
      <c r="G1184">
        <v>695.51599999999996</v>
      </c>
      <c r="H1184">
        <v>223.51</v>
      </c>
      <c r="I1184">
        <v>1.23029E-3</v>
      </c>
      <c r="J1184">
        <v>0.995116</v>
      </c>
      <c r="K1184">
        <v>0</v>
      </c>
      <c r="L1184" t="s">
        <v>42</v>
      </c>
    </row>
    <row r="1185" spans="1:12" x14ac:dyDescent="0.25">
      <c r="A1185" t="s">
        <v>49</v>
      </c>
      <c r="B1185">
        <v>2726.1</v>
      </c>
      <c r="C1185">
        <v>2567.0500000000002</v>
      </c>
      <c r="D1185">
        <v>2566.56</v>
      </c>
      <c r="E1185">
        <v>2546.4299999999998</v>
      </c>
      <c r="F1185">
        <v>51.933199999999999</v>
      </c>
      <c r="G1185">
        <v>756.66499999999996</v>
      </c>
      <c r="H1185">
        <v>221.495</v>
      </c>
      <c r="I1185">
        <v>1.2317599999999999E-3</v>
      </c>
      <c r="J1185">
        <v>0.99511499999999997</v>
      </c>
      <c r="K1185">
        <v>0</v>
      </c>
      <c r="L1185" t="s">
        <v>42</v>
      </c>
    </row>
    <row r="1186" spans="1:12" x14ac:dyDescent="0.25">
      <c r="A1186" t="s">
        <v>49</v>
      </c>
      <c r="B1186">
        <v>2471.62</v>
      </c>
      <c r="C1186">
        <v>2355.4899999999998</v>
      </c>
      <c r="D1186">
        <v>2355.0500000000002</v>
      </c>
      <c r="E1186">
        <v>2336.2399999999998</v>
      </c>
      <c r="F1186">
        <v>41.308199999999999</v>
      </c>
      <c r="G1186">
        <v>673.59199999999998</v>
      </c>
      <c r="H1186">
        <v>206.56700000000001</v>
      </c>
      <c r="I1186">
        <v>1.34717E-3</v>
      </c>
      <c r="J1186">
        <v>0.995116</v>
      </c>
      <c r="K1186">
        <v>0</v>
      </c>
      <c r="L1186" t="s">
        <v>42</v>
      </c>
    </row>
    <row r="1187" spans="1:12" x14ac:dyDescent="0.25">
      <c r="A1187" t="s">
        <v>49</v>
      </c>
      <c r="B1187">
        <v>2443.02</v>
      </c>
      <c r="C1187">
        <v>2328.0500000000002</v>
      </c>
      <c r="D1187">
        <v>2327.61</v>
      </c>
      <c r="E1187">
        <v>2308.98</v>
      </c>
      <c r="F1187">
        <v>41.3108</v>
      </c>
      <c r="G1187">
        <v>671.74300000000005</v>
      </c>
      <c r="H1187">
        <v>214.405</v>
      </c>
      <c r="I1187">
        <v>1.2434099999999999E-3</v>
      </c>
      <c r="J1187">
        <v>0.995116</v>
      </c>
      <c r="K1187">
        <v>0</v>
      </c>
      <c r="L1187" t="s">
        <v>42</v>
      </c>
    </row>
    <row r="1188" spans="1:12" x14ac:dyDescent="0.25">
      <c r="A1188" t="s">
        <v>49</v>
      </c>
      <c r="B1188">
        <v>2446.86</v>
      </c>
      <c r="C1188">
        <v>2331.59</v>
      </c>
      <c r="D1188">
        <v>2331.15</v>
      </c>
      <c r="E1188">
        <v>2312.15</v>
      </c>
      <c r="F1188">
        <v>41.6661</v>
      </c>
      <c r="G1188">
        <v>656.66200000000003</v>
      </c>
      <c r="H1188">
        <v>215.46700000000001</v>
      </c>
      <c r="I1188">
        <v>1.25417E-3</v>
      </c>
      <c r="J1188">
        <v>0.99511499999999997</v>
      </c>
      <c r="K1188">
        <v>0</v>
      </c>
      <c r="L1188" t="s">
        <v>42</v>
      </c>
    </row>
    <row r="1189" spans="1:12" x14ac:dyDescent="0.25">
      <c r="A1189" t="s">
        <v>49</v>
      </c>
      <c r="B1189">
        <v>2465.52</v>
      </c>
      <c r="C1189">
        <v>2349.85</v>
      </c>
      <c r="D1189">
        <v>2349.41</v>
      </c>
      <c r="E1189">
        <v>2330.4699999999998</v>
      </c>
      <c r="F1189">
        <v>41.927</v>
      </c>
      <c r="G1189">
        <v>677.76300000000003</v>
      </c>
      <c r="H1189">
        <v>207.84100000000001</v>
      </c>
      <c r="I1189">
        <v>1.23511E-3</v>
      </c>
      <c r="J1189">
        <v>0.995116</v>
      </c>
      <c r="K1189">
        <v>0</v>
      </c>
      <c r="L1189" t="s">
        <v>42</v>
      </c>
    </row>
    <row r="1190" spans="1:12" x14ac:dyDescent="0.25">
      <c r="A1190" t="s">
        <v>49</v>
      </c>
      <c r="B1190">
        <v>2402.17</v>
      </c>
      <c r="C1190">
        <v>2286.62</v>
      </c>
      <c r="D1190">
        <v>2286.16</v>
      </c>
      <c r="E1190">
        <v>2267.4</v>
      </c>
      <c r="F1190">
        <v>40.851199999999999</v>
      </c>
      <c r="G1190">
        <v>631.096</v>
      </c>
      <c r="H1190">
        <v>205.73</v>
      </c>
      <c r="I1190">
        <v>1.27136E-3</v>
      </c>
      <c r="J1190">
        <v>0.995116</v>
      </c>
      <c r="K1190">
        <v>0</v>
      </c>
      <c r="L1190" t="s">
        <v>42</v>
      </c>
    </row>
    <row r="1191" spans="1:12" x14ac:dyDescent="0.25">
      <c r="A1191" t="s">
        <v>49</v>
      </c>
      <c r="B1191">
        <v>2372.19</v>
      </c>
      <c r="C1191">
        <v>2256.84</v>
      </c>
      <c r="D1191">
        <v>2256.4</v>
      </c>
      <c r="E1191">
        <v>2238.04</v>
      </c>
      <c r="F1191">
        <v>40.534300000000002</v>
      </c>
      <c r="G1191">
        <v>631.08199999999999</v>
      </c>
      <c r="H1191">
        <v>202.75399999999999</v>
      </c>
      <c r="I1191">
        <v>1.23639E-3</v>
      </c>
      <c r="J1191">
        <v>0.995116</v>
      </c>
      <c r="K1191">
        <v>0</v>
      </c>
      <c r="L1191" t="s">
        <v>42</v>
      </c>
    </row>
    <row r="1192" spans="1:12" x14ac:dyDescent="0.25">
      <c r="A1192" t="s">
        <v>49</v>
      </c>
      <c r="B1192">
        <v>2385.11</v>
      </c>
      <c r="C1192">
        <v>2273.5300000000002</v>
      </c>
      <c r="D1192">
        <v>2273.09</v>
      </c>
      <c r="E1192">
        <v>2254.59</v>
      </c>
      <c r="F1192">
        <v>40.363599999999998</v>
      </c>
      <c r="G1192">
        <v>640.96400000000006</v>
      </c>
      <c r="H1192">
        <v>205.202</v>
      </c>
      <c r="I1192">
        <v>1.27334E-3</v>
      </c>
      <c r="J1192">
        <v>0.995116</v>
      </c>
      <c r="K1192">
        <v>0</v>
      </c>
      <c r="L1192" t="s">
        <v>42</v>
      </c>
    </row>
    <row r="1193" spans="1:12" x14ac:dyDescent="0.25">
      <c r="A1193" t="s">
        <v>49</v>
      </c>
      <c r="B1193">
        <v>2534.71</v>
      </c>
      <c r="C1193">
        <v>2418.52</v>
      </c>
      <c r="D1193">
        <v>2418.04</v>
      </c>
      <c r="E1193">
        <v>2398.25</v>
      </c>
      <c r="F1193">
        <v>43.670499999999997</v>
      </c>
      <c r="G1193">
        <v>671.91300000000001</v>
      </c>
      <c r="H1193">
        <v>218.41300000000001</v>
      </c>
      <c r="I1193">
        <v>1.24441E-3</v>
      </c>
      <c r="J1193">
        <v>0.99511499999999997</v>
      </c>
      <c r="K1193">
        <v>0</v>
      </c>
      <c r="L1193" t="s">
        <v>42</v>
      </c>
    </row>
    <row r="1194" spans="1:12" x14ac:dyDescent="0.25">
      <c r="A1194" t="s">
        <v>49</v>
      </c>
      <c r="B1194">
        <v>2350.9</v>
      </c>
      <c r="C1194">
        <v>2235.38</v>
      </c>
      <c r="D1194">
        <v>2234.94</v>
      </c>
      <c r="E1194">
        <v>2216.69</v>
      </c>
      <c r="F1194">
        <v>39.806600000000003</v>
      </c>
      <c r="G1194">
        <v>631.19000000000005</v>
      </c>
      <c r="H1194">
        <v>211.76</v>
      </c>
      <c r="I1194">
        <v>1.2563400000000001E-3</v>
      </c>
      <c r="J1194">
        <v>0.995116</v>
      </c>
      <c r="K1194">
        <v>0</v>
      </c>
      <c r="L1194" t="s">
        <v>42</v>
      </c>
    </row>
    <row r="1195" spans="1:12" x14ac:dyDescent="0.25">
      <c r="A1195" t="s">
        <v>49</v>
      </c>
      <c r="B1195">
        <v>2536.19</v>
      </c>
      <c r="C1195">
        <v>2425.31</v>
      </c>
      <c r="D1195">
        <v>2424.84</v>
      </c>
      <c r="E1195">
        <v>2405.0300000000002</v>
      </c>
      <c r="F1195">
        <v>43.731499999999997</v>
      </c>
      <c r="G1195">
        <v>686.93</v>
      </c>
      <c r="H1195">
        <v>219.21199999999999</v>
      </c>
      <c r="I1195">
        <v>1.23073E-3</v>
      </c>
      <c r="J1195">
        <v>0.995116</v>
      </c>
      <c r="K1195">
        <v>0</v>
      </c>
      <c r="L1195" t="s">
        <v>42</v>
      </c>
    </row>
    <row r="1196" spans="1:12" x14ac:dyDescent="0.25">
      <c r="A1196" t="s">
        <v>49</v>
      </c>
      <c r="B1196">
        <v>2575.06</v>
      </c>
      <c r="C1196">
        <v>2463.46</v>
      </c>
      <c r="D1196">
        <v>2462.9699999999998</v>
      </c>
      <c r="E1196">
        <v>2442.85</v>
      </c>
      <c r="F1196">
        <v>44.012999999999998</v>
      </c>
      <c r="G1196">
        <v>698.94</v>
      </c>
      <c r="H1196">
        <v>222.71700000000001</v>
      </c>
      <c r="I1196">
        <v>1.34578E-3</v>
      </c>
      <c r="J1196">
        <v>0.995116</v>
      </c>
      <c r="K1196">
        <v>0</v>
      </c>
      <c r="L1196" t="s">
        <v>42</v>
      </c>
    </row>
    <row r="1197" spans="1:12" x14ac:dyDescent="0.25">
      <c r="A1197" t="s">
        <v>49</v>
      </c>
      <c r="B1197">
        <v>2380.69</v>
      </c>
      <c r="C1197">
        <v>2264.63</v>
      </c>
      <c r="D1197">
        <v>2264.19</v>
      </c>
      <c r="E1197">
        <v>2245.71</v>
      </c>
      <c r="F1197">
        <v>40.718200000000003</v>
      </c>
      <c r="G1197">
        <v>630.92200000000003</v>
      </c>
      <c r="H1197">
        <v>205.55600000000001</v>
      </c>
      <c r="I1197">
        <v>1.2474000000000001E-3</v>
      </c>
      <c r="J1197">
        <v>0.995116</v>
      </c>
      <c r="K1197">
        <v>0</v>
      </c>
      <c r="L1197" t="s">
        <v>42</v>
      </c>
    </row>
    <row r="1198" spans="1:12" x14ac:dyDescent="0.25">
      <c r="A1198" t="s">
        <v>49</v>
      </c>
      <c r="B1198">
        <v>2744.19</v>
      </c>
      <c r="C1198">
        <v>2623.8</v>
      </c>
      <c r="D1198">
        <v>2623.3</v>
      </c>
      <c r="E1198">
        <v>2601.91</v>
      </c>
      <c r="F1198">
        <v>46.687399999999997</v>
      </c>
      <c r="G1198">
        <v>741.50099999999998</v>
      </c>
      <c r="H1198">
        <v>236.34</v>
      </c>
      <c r="I1198">
        <v>1.23076E-3</v>
      </c>
      <c r="J1198">
        <v>0.995116</v>
      </c>
      <c r="K1198">
        <v>0</v>
      </c>
      <c r="L1198" t="s">
        <v>42</v>
      </c>
    </row>
    <row r="1199" spans="1:12" x14ac:dyDescent="0.25">
      <c r="A1199" t="s">
        <v>49</v>
      </c>
      <c r="B1199">
        <v>2482.9499999999998</v>
      </c>
      <c r="C1199">
        <v>2345.5100000000002</v>
      </c>
      <c r="D1199">
        <v>2345.0500000000002</v>
      </c>
      <c r="E1199">
        <v>2325.9</v>
      </c>
      <c r="F1199">
        <v>42.265700000000002</v>
      </c>
      <c r="G1199">
        <v>653.55700000000002</v>
      </c>
      <c r="H1199">
        <v>212.62799999999999</v>
      </c>
      <c r="I1199">
        <v>1.23821E-3</v>
      </c>
      <c r="J1199">
        <v>0.995116</v>
      </c>
      <c r="K1199">
        <v>0</v>
      </c>
      <c r="L1199" t="s">
        <v>42</v>
      </c>
    </row>
    <row r="1200" spans="1:12" x14ac:dyDescent="0.25">
      <c r="A1200" t="s">
        <v>49</v>
      </c>
      <c r="B1200">
        <v>2467.44</v>
      </c>
      <c r="C1200">
        <v>2341.37</v>
      </c>
      <c r="D1200">
        <v>2340.91</v>
      </c>
      <c r="E1200">
        <v>2321.73</v>
      </c>
      <c r="F1200">
        <v>41.863700000000001</v>
      </c>
      <c r="G1200">
        <v>660.31</v>
      </c>
      <c r="H1200">
        <v>212.57</v>
      </c>
      <c r="I1200">
        <v>1.33905E-3</v>
      </c>
      <c r="J1200">
        <v>0.995116</v>
      </c>
      <c r="K1200">
        <v>0</v>
      </c>
      <c r="L1200" t="s">
        <v>42</v>
      </c>
    </row>
    <row r="1201" spans="1:12" x14ac:dyDescent="0.25">
      <c r="A1201" t="s">
        <v>49</v>
      </c>
      <c r="B1201">
        <v>2524.4699999999998</v>
      </c>
      <c r="C1201">
        <v>2409.48</v>
      </c>
      <c r="D1201">
        <v>2409.02</v>
      </c>
      <c r="E1201">
        <v>2389.6</v>
      </c>
      <c r="F1201">
        <v>42.8157</v>
      </c>
      <c r="G1201">
        <v>696.16499999999996</v>
      </c>
      <c r="H1201">
        <v>214.41399999999999</v>
      </c>
      <c r="I1201">
        <v>1.23511E-3</v>
      </c>
      <c r="J1201">
        <v>0.995116</v>
      </c>
      <c r="K1201">
        <v>0</v>
      </c>
      <c r="L1201" t="s">
        <v>42</v>
      </c>
    </row>
    <row r="1202" spans="1:12" x14ac:dyDescent="0.25">
      <c r="A1202" t="s">
        <v>49</v>
      </c>
      <c r="B1202">
        <v>2447.16</v>
      </c>
      <c r="C1202">
        <v>2333.8200000000002</v>
      </c>
      <c r="D1202">
        <v>2333.38</v>
      </c>
      <c r="E1202">
        <v>2314.81</v>
      </c>
      <c r="F1202">
        <v>40.430999999999997</v>
      </c>
      <c r="G1202">
        <v>691.75300000000004</v>
      </c>
      <c r="H1202">
        <v>205.53100000000001</v>
      </c>
      <c r="I1202">
        <v>1.23569E-3</v>
      </c>
      <c r="J1202">
        <v>0.99511300000000003</v>
      </c>
      <c r="K1202">
        <v>0</v>
      </c>
      <c r="L1202" t="s">
        <v>42</v>
      </c>
    </row>
    <row r="1203" spans="1:12" x14ac:dyDescent="0.25">
      <c r="A1203" t="s">
        <v>49</v>
      </c>
      <c r="B1203">
        <v>2394.6799999999998</v>
      </c>
      <c r="C1203">
        <v>2280.96</v>
      </c>
      <c r="D1203">
        <v>2280.5300000000002</v>
      </c>
      <c r="E1203">
        <v>2262.2399999999998</v>
      </c>
      <c r="F1203">
        <v>40.285400000000003</v>
      </c>
      <c r="G1203">
        <v>651.25199999999995</v>
      </c>
      <c r="H1203">
        <v>200.482</v>
      </c>
      <c r="I1203">
        <v>1.2312E-3</v>
      </c>
      <c r="J1203">
        <v>0.99511300000000003</v>
      </c>
      <c r="K1203">
        <v>0</v>
      </c>
      <c r="L1203" t="s">
        <v>42</v>
      </c>
    </row>
    <row r="1204" spans="1:12" x14ac:dyDescent="0.25">
      <c r="A1204" t="s">
        <v>49</v>
      </c>
      <c r="B1204">
        <v>2376.7600000000002</v>
      </c>
      <c r="C1204">
        <v>2263.4699999999998</v>
      </c>
      <c r="D1204">
        <v>2263.0300000000002</v>
      </c>
      <c r="E1204">
        <v>2244.5700000000002</v>
      </c>
      <c r="F1204">
        <v>40.2806</v>
      </c>
      <c r="G1204">
        <v>623.51499999999999</v>
      </c>
      <c r="H1204">
        <v>202.19</v>
      </c>
      <c r="I1204">
        <v>1.51209E-3</v>
      </c>
      <c r="J1204">
        <v>0.99511499999999997</v>
      </c>
      <c r="K1204">
        <v>0</v>
      </c>
      <c r="L1204" t="s">
        <v>42</v>
      </c>
    </row>
    <row r="1205" spans="1:12" x14ac:dyDescent="0.25">
      <c r="A1205" t="s">
        <v>49</v>
      </c>
      <c r="B1205">
        <v>2443.19</v>
      </c>
      <c r="C1205">
        <v>2328.9899999999998</v>
      </c>
      <c r="D1205">
        <v>2328.54</v>
      </c>
      <c r="E1205">
        <v>2309.62</v>
      </c>
      <c r="F1205">
        <v>41.661000000000001</v>
      </c>
      <c r="G1205">
        <v>660.39400000000001</v>
      </c>
      <c r="H1205">
        <v>207.25899999999999</v>
      </c>
      <c r="I1205">
        <v>1.23011E-3</v>
      </c>
      <c r="J1205">
        <v>0.99511499999999997</v>
      </c>
      <c r="K1205">
        <v>0</v>
      </c>
      <c r="L1205" t="s">
        <v>42</v>
      </c>
    </row>
    <row r="1206" spans="1:12" x14ac:dyDescent="0.25">
      <c r="A1206" t="s">
        <v>49</v>
      </c>
      <c r="B1206">
        <v>2364.65</v>
      </c>
      <c r="C1206">
        <v>2244.34</v>
      </c>
      <c r="D1206">
        <v>2243.91</v>
      </c>
      <c r="E1206">
        <v>2225.5300000000002</v>
      </c>
      <c r="F1206">
        <v>40.1858</v>
      </c>
      <c r="G1206">
        <v>623.77300000000002</v>
      </c>
      <c r="H1206">
        <v>203.52099999999999</v>
      </c>
      <c r="I1206">
        <v>1.36363E-3</v>
      </c>
      <c r="J1206">
        <v>0.995116</v>
      </c>
      <c r="K1206">
        <v>0</v>
      </c>
      <c r="L1206" t="s">
        <v>42</v>
      </c>
    </row>
    <row r="1207" spans="1:12" x14ac:dyDescent="0.25">
      <c r="A1207" t="s">
        <v>49</v>
      </c>
      <c r="B1207">
        <v>2548.4299999999998</v>
      </c>
      <c r="C1207">
        <v>2433.83</v>
      </c>
      <c r="D1207">
        <v>2433.36</v>
      </c>
      <c r="E1207">
        <v>2413.61</v>
      </c>
      <c r="F1207">
        <v>43.585299999999997</v>
      </c>
      <c r="G1207">
        <v>701.47</v>
      </c>
      <c r="H1207">
        <v>218.10300000000001</v>
      </c>
      <c r="I1207">
        <v>1.23047E-3</v>
      </c>
      <c r="J1207">
        <v>0.995116</v>
      </c>
      <c r="K1207">
        <v>0</v>
      </c>
      <c r="L1207" t="s">
        <v>42</v>
      </c>
    </row>
    <row r="1208" spans="1:12" x14ac:dyDescent="0.25">
      <c r="A1208" t="s">
        <v>49</v>
      </c>
      <c r="B1208">
        <v>2592.3200000000002</v>
      </c>
      <c r="C1208">
        <v>2476.64</v>
      </c>
      <c r="D1208">
        <v>2476.17</v>
      </c>
      <c r="E1208">
        <v>2456.1</v>
      </c>
      <c r="F1208">
        <v>43.684100000000001</v>
      </c>
      <c r="G1208">
        <v>695.65</v>
      </c>
      <c r="H1208">
        <v>221.893</v>
      </c>
      <c r="I1208">
        <v>1.23039E-3</v>
      </c>
      <c r="J1208">
        <v>0.99511499999999997</v>
      </c>
      <c r="K1208">
        <v>0</v>
      </c>
      <c r="L1208" t="s">
        <v>42</v>
      </c>
    </row>
    <row r="1209" spans="1:12" x14ac:dyDescent="0.25">
      <c r="A1209" t="s">
        <v>49</v>
      </c>
      <c r="B1209">
        <v>2435.6999999999998</v>
      </c>
      <c r="C1209">
        <v>2320.13</v>
      </c>
      <c r="D1209">
        <v>2319.67</v>
      </c>
      <c r="E1209">
        <v>2300.66</v>
      </c>
      <c r="F1209">
        <v>41.830599999999997</v>
      </c>
      <c r="G1209">
        <v>657.09400000000005</v>
      </c>
      <c r="H1209">
        <v>210.30600000000001</v>
      </c>
      <c r="I1209">
        <v>1.25697E-3</v>
      </c>
      <c r="J1209">
        <v>0.99511499999999997</v>
      </c>
      <c r="K1209">
        <v>0</v>
      </c>
      <c r="L1209" t="s">
        <v>42</v>
      </c>
    </row>
    <row r="1210" spans="1:12" x14ac:dyDescent="0.25">
      <c r="A1210" t="s">
        <v>49</v>
      </c>
      <c r="B1210">
        <v>2403.7399999999998</v>
      </c>
      <c r="C1210">
        <v>2289.09</v>
      </c>
      <c r="D1210">
        <v>2288.66</v>
      </c>
      <c r="E1210">
        <v>2270.14</v>
      </c>
      <c r="F1210">
        <v>40.375</v>
      </c>
      <c r="G1210">
        <v>641.48500000000001</v>
      </c>
      <c r="H1210">
        <v>203.77699999999999</v>
      </c>
      <c r="I1210">
        <v>1.23101E-3</v>
      </c>
      <c r="J1210">
        <v>0.995116</v>
      </c>
      <c r="K1210">
        <v>0</v>
      </c>
      <c r="L1210" t="s">
        <v>42</v>
      </c>
    </row>
    <row r="1211" spans="1:12" x14ac:dyDescent="0.25">
      <c r="A1211" t="s">
        <v>49</v>
      </c>
      <c r="B1211">
        <v>2445.9499999999998</v>
      </c>
      <c r="C1211">
        <v>2332.36</v>
      </c>
      <c r="D1211">
        <v>2331.92</v>
      </c>
      <c r="E1211">
        <v>2313.48</v>
      </c>
      <c r="F1211">
        <v>40.730400000000003</v>
      </c>
      <c r="G1211">
        <v>666.21</v>
      </c>
      <c r="H1211">
        <v>205.35599999999999</v>
      </c>
      <c r="I1211">
        <v>1.23069E-3</v>
      </c>
      <c r="J1211">
        <v>0.995116</v>
      </c>
      <c r="K1211">
        <v>28</v>
      </c>
      <c r="L1211" t="s">
        <v>42</v>
      </c>
    </row>
    <row r="1212" spans="1:12" x14ac:dyDescent="0.25">
      <c r="A1212" t="s">
        <v>49</v>
      </c>
      <c r="B1212">
        <v>2455.88</v>
      </c>
      <c r="C1212">
        <v>2342.3200000000002</v>
      </c>
      <c r="D1212">
        <v>2341.87</v>
      </c>
      <c r="E1212">
        <v>2323.17</v>
      </c>
      <c r="F1212">
        <v>41.029299999999999</v>
      </c>
      <c r="G1212">
        <v>686.54600000000005</v>
      </c>
      <c r="H1212">
        <v>208.53299999999999</v>
      </c>
      <c r="I1212">
        <v>1.2307900000000001E-3</v>
      </c>
      <c r="J1212">
        <v>0.99511499999999997</v>
      </c>
      <c r="K1212">
        <v>0</v>
      </c>
      <c r="L1212" t="s">
        <v>42</v>
      </c>
    </row>
    <row r="1213" spans="1:12" x14ac:dyDescent="0.25">
      <c r="A1213" t="s">
        <v>49</v>
      </c>
      <c r="B1213">
        <v>2793.72</v>
      </c>
      <c r="C1213">
        <v>2678.28</v>
      </c>
      <c r="D1213">
        <v>2677.79</v>
      </c>
      <c r="E1213">
        <v>2657.08</v>
      </c>
      <c r="F1213">
        <v>45.618499999999997</v>
      </c>
      <c r="G1213">
        <v>754.42200000000003</v>
      </c>
      <c r="H1213">
        <v>227.072</v>
      </c>
      <c r="I1213">
        <v>1.24237E-3</v>
      </c>
      <c r="J1213">
        <v>0.995116</v>
      </c>
      <c r="K1213">
        <v>0</v>
      </c>
      <c r="L1213" t="s">
        <v>42</v>
      </c>
    </row>
    <row r="1214" spans="1:12" x14ac:dyDescent="0.25">
      <c r="A1214" t="s">
        <v>49</v>
      </c>
      <c r="B1214">
        <v>2418.62</v>
      </c>
      <c r="C1214">
        <v>2304.5</v>
      </c>
      <c r="D1214">
        <v>2304.0700000000002</v>
      </c>
      <c r="E1214">
        <v>2285.7199999999998</v>
      </c>
      <c r="F1214">
        <v>40.122100000000003</v>
      </c>
      <c r="G1214">
        <v>676.95</v>
      </c>
      <c r="H1214">
        <v>201.86099999999999</v>
      </c>
      <c r="I1214">
        <v>1.23824E-3</v>
      </c>
      <c r="J1214">
        <v>0.995116</v>
      </c>
      <c r="K1214">
        <v>0</v>
      </c>
      <c r="L1214" t="s">
        <v>42</v>
      </c>
    </row>
    <row r="1215" spans="1:12" x14ac:dyDescent="0.25">
      <c r="A1215" t="s">
        <v>49</v>
      </c>
      <c r="B1215">
        <v>2373.62</v>
      </c>
      <c r="C1215">
        <v>2259.41</v>
      </c>
      <c r="D1215">
        <v>2258.9899999999998</v>
      </c>
      <c r="E1215">
        <v>2241.0300000000002</v>
      </c>
      <c r="F1215">
        <v>39.523499999999999</v>
      </c>
      <c r="G1215">
        <v>662.09699999999998</v>
      </c>
      <c r="H1215">
        <v>212.99199999999999</v>
      </c>
      <c r="I1215">
        <v>1.23196E-3</v>
      </c>
      <c r="J1215">
        <v>0.99511499999999997</v>
      </c>
      <c r="K1215">
        <v>0</v>
      </c>
      <c r="L1215" t="s">
        <v>42</v>
      </c>
    </row>
    <row r="1216" spans="1:12" x14ac:dyDescent="0.25">
      <c r="A1216" t="s">
        <v>49</v>
      </c>
      <c r="B1216">
        <v>2434.6999999999998</v>
      </c>
      <c r="C1216">
        <v>2320.59</v>
      </c>
      <c r="D1216">
        <v>2320.15</v>
      </c>
      <c r="E1216">
        <v>2301.59</v>
      </c>
      <c r="F1216">
        <v>40.592100000000002</v>
      </c>
      <c r="G1216">
        <v>673.01599999999996</v>
      </c>
      <c r="H1216">
        <v>204.25399999999999</v>
      </c>
      <c r="I1216">
        <v>1.23017E-3</v>
      </c>
      <c r="J1216">
        <v>0.99511499999999997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2387.1</v>
      </c>
      <c r="C1217">
        <v>2273.52</v>
      </c>
      <c r="D1217">
        <v>2273.08</v>
      </c>
      <c r="E1217">
        <v>2254.73</v>
      </c>
      <c r="F1217">
        <v>40.6828</v>
      </c>
      <c r="G1217">
        <v>660.74199999999996</v>
      </c>
      <c r="H1217">
        <v>202.41499999999999</v>
      </c>
      <c r="I1217">
        <v>1.38014E-3</v>
      </c>
      <c r="J1217">
        <v>0.995116</v>
      </c>
      <c r="K1217">
        <v>34</v>
      </c>
      <c r="L1217" t="s">
        <v>42</v>
      </c>
    </row>
    <row r="1218" spans="1:25" x14ac:dyDescent="0.25">
      <c r="A1218" t="s">
        <v>49</v>
      </c>
      <c r="B1218">
        <v>2315.41</v>
      </c>
      <c r="C1218">
        <v>2205.66</v>
      </c>
      <c r="D1218">
        <v>2205.2399999999998</v>
      </c>
      <c r="E1218">
        <v>2187.23</v>
      </c>
      <c r="F1218">
        <v>39.199300000000001</v>
      </c>
      <c r="G1218">
        <v>607.37099999999998</v>
      </c>
      <c r="H1218">
        <v>197.93700000000001</v>
      </c>
      <c r="I1218">
        <v>1.2323900000000001E-3</v>
      </c>
      <c r="J1218">
        <v>0.995116</v>
      </c>
      <c r="K1218">
        <v>0</v>
      </c>
      <c r="L1218" t="s">
        <v>42</v>
      </c>
    </row>
    <row r="1219" spans="1:25" x14ac:dyDescent="0.25">
      <c r="A1219" t="s">
        <v>49</v>
      </c>
      <c r="B1219">
        <v>2369.31</v>
      </c>
      <c r="C1219">
        <v>2255.37</v>
      </c>
      <c r="D1219">
        <v>2254.94</v>
      </c>
      <c r="E1219">
        <v>2236.54</v>
      </c>
      <c r="F1219">
        <v>40.658999999999999</v>
      </c>
      <c r="G1219">
        <v>639.23599999999999</v>
      </c>
      <c r="H1219">
        <v>212.16300000000001</v>
      </c>
      <c r="I1219">
        <v>1.392E-3</v>
      </c>
      <c r="J1219">
        <v>0.995116</v>
      </c>
      <c r="K1219">
        <v>0</v>
      </c>
      <c r="L1219" t="s">
        <v>42</v>
      </c>
    </row>
    <row r="1220" spans="1:25" x14ac:dyDescent="0.25">
      <c r="A1220" t="s">
        <v>49</v>
      </c>
      <c r="B1220">
        <v>2386.44</v>
      </c>
      <c r="C1220">
        <v>2272.65</v>
      </c>
      <c r="D1220">
        <v>2272.1999999999998</v>
      </c>
      <c r="E1220">
        <v>2253.73</v>
      </c>
      <c r="F1220">
        <v>40.440199999999997</v>
      </c>
      <c r="G1220">
        <v>639.44399999999996</v>
      </c>
      <c r="H1220">
        <v>203.691</v>
      </c>
      <c r="I1220">
        <v>1.23923E-3</v>
      </c>
      <c r="J1220">
        <v>0.99511499999999997</v>
      </c>
      <c r="K1220">
        <v>0</v>
      </c>
      <c r="L1220" t="s">
        <v>42</v>
      </c>
    </row>
    <row r="1221" spans="1:25" x14ac:dyDescent="0.25">
      <c r="A1221" t="s">
        <v>49</v>
      </c>
      <c r="B1221">
        <v>2387.9699999999998</v>
      </c>
      <c r="C1221">
        <v>2272.9499999999998</v>
      </c>
      <c r="D1221">
        <v>2272.5100000000002</v>
      </c>
      <c r="E1221">
        <v>2253.86</v>
      </c>
      <c r="F1221">
        <v>41.084299999999999</v>
      </c>
      <c r="G1221">
        <v>628.29300000000001</v>
      </c>
      <c r="H1221">
        <v>204.89699999999999</v>
      </c>
      <c r="I1221">
        <v>1.25095E-3</v>
      </c>
      <c r="J1221">
        <v>0.995116</v>
      </c>
      <c r="K1221">
        <v>0</v>
      </c>
      <c r="L1221" t="s">
        <v>42</v>
      </c>
    </row>
    <row r="1222" spans="1:25" x14ac:dyDescent="0.25">
      <c r="A1222" t="s">
        <v>49</v>
      </c>
      <c r="B1222">
        <v>2347.4</v>
      </c>
      <c r="C1222">
        <v>2232.5700000000002</v>
      </c>
      <c r="D1222">
        <v>2232.14</v>
      </c>
      <c r="E1222">
        <v>2213.8000000000002</v>
      </c>
      <c r="F1222">
        <v>40.126899999999999</v>
      </c>
      <c r="G1222">
        <v>618.90300000000002</v>
      </c>
      <c r="H1222">
        <v>201.59800000000001</v>
      </c>
      <c r="I1222">
        <v>1.24453E-3</v>
      </c>
      <c r="J1222">
        <v>0.99511499999999997</v>
      </c>
      <c r="K1222">
        <v>0</v>
      </c>
      <c r="L1222" t="s">
        <v>42</v>
      </c>
    </row>
    <row r="1223" spans="1:25" x14ac:dyDescent="0.25">
      <c r="A1223" t="s">
        <v>49</v>
      </c>
      <c r="B1223">
        <v>2327.94</v>
      </c>
      <c r="C1223">
        <v>2218.37</v>
      </c>
      <c r="D1223">
        <v>2217.94</v>
      </c>
      <c r="E1223">
        <v>2199.84</v>
      </c>
      <c r="F1223">
        <v>39.878599999999999</v>
      </c>
      <c r="G1223">
        <v>633.88</v>
      </c>
      <c r="H1223">
        <v>199.10499999999999</v>
      </c>
      <c r="I1223">
        <v>1.31328E-3</v>
      </c>
      <c r="J1223">
        <v>0.99511400000000005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2368.27</v>
      </c>
      <c r="C1224">
        <v>2255.36</v>
      </c>
      <c r="D1224">
        <v>2254.92</v>
      </c>
      <c r="E1224">
        <v>2236.5500000000002</v>
      </c>
      <c r="F1224">
        <v>40.126399999999997</v>
      </c>
      <c r="G1224">
        <v>645.05499999999995</v>
      </c>
      <c r="H1224">
        <v>202.28899999999999</v>
      </c>
      <c r="I1224">
        <v>1.2300499999999999E-3</v>
      </c>
      <c r="J1224">
        <v>0.995116</v>
      </c>
      <c r="K1224">
        <v>0</v>
      </c>
      <c r="L1224" t="s">
        <v>42</v>
      </c>
    </row>
    <row r="1225" spans="1:25" x14ac:dyDescent="0.25">
      <c r="A1225" t="s">
        <v>49</v>
      </c>
      <c r="B1225">
        <v>2371.96</v>
      </c>
      <c r="C1225">
        <v>2257.86</v>
      </c>
      <c r="D1225">
        <v>2257.42</v>
      </c>
      <c r="E1225">
        <v>2238.92</v>
      </c>
      <c r="F1225">
        <v>40.818300000000001</v>
      </c>
      <c r="G1225">
        <v>625.46299999999997</v>
      </c>
      <c r="H1225">
        <v>203.947</v>
      </c>
      <c r="I1225">
        <v>1.2359000000000001E-3</v>
      </c>
      <c r="J1225">
        <v>0.99511300000000003</v>
      </c>
      <c r="K1225">
        <v>0</v>
      </c>
      <c r="L1225" t="s">
        <v>42</v>
      </c>
    </row>
    <row r="1226" spans="1:25" x14ac:dyDescent="0.25">
      <c r="A1226" t="s">
        <v>49</v>
      </c>
      <c r="B1226">
        <v>2363.9899999999998</v>
      </c>
      <c r="C1226">
        <v>2249.46</v>
      </c>
      <c r="D1226">
        <v>2249.0300000000002</v>
      </c>
      <c r="E1226">
        <v>2230.5</v>
      </c>
      <c r="F1226">
        <v>40.3795</v>
      </c>
      <c r="G1226">
        <v>624.00699999999995</v>
      </c>
      <c r="H1226">
        <v>203.54599999999999</v>
      </c>
      <c r="I1226">
        <v>1.4041399999999999E-3</v>
      </c>
      <c r="J1226">
        <v>0.995116</v>
      </c>
      <c r="K1226">
        <v>0</v>
      </c>
      <c r="L1226" t="s">
        <v>42</v>
      </c>
    </row>
    <row r="1227" spans="1:25" x14ac:dyDescent="0.25">
      <c r="A1227" t="s">
        <v>49</v>
      </c>
      <c r="B1227">
        <v>2362.66</v>
      </c>
      <c r="C1227">
        <v>2248.59</v>
      </c>
      <c r="D1227">
        <v>2248.16</v>
      </c>
      <c r="E1227">
        <v>2229.7199999999998</v>
      </c>
      <c r="F1227">
        <v>40.722900000000003</v>
      </c>
      <c r="G1227">
        <v>631.91499999999996</v>
      </c>
      <c r="H1227">
        <v>202.82900000000001</v>
      </c>
      <c r="I1227">
        <v>1.2338500000000001E-3</v>
      </c>
      <c r="J1227">
        <v>0.995116</v>
      </c>
      <c r="K1227">
        <v>0</v>
      </c>
      <c r="L1227" t="s">
        <v>42</v>
      </c>
    </row>
    <row r="1228" spans="1:25" x14ac:dyDescent="0.25">
      <c r="A1228" t="s">
        <v>49</v>
      </c>
      <c r="B1228">
        <v>2289.2399999999998</v>
      </c>
      <c r="C1228">
        <v>2179.25</v>
      </c>
      <c r="D1228">
        <v>2178.83</v>
      </c>
      <c r="E1228">
        <v>2161.0300000000002</v>
      </c>
      <c r="F1228">
        <v>38.871600000000001</v>
      </c>
      <c r="G1228">
        <v>622.06500000000005</v>
      </c>
      <c r="H1228">
        <v>196.047</v>
      </c>
      <c r="I1228">
        <v>1.2368500000000001E-3</v>
      </c>
      <c r="J1228">
        <v>0.995116</v>
      </c>
      <c r="K1228">
        <v>0</v>
      </c>
      <c r="L1228" t="s">
        <v>42</v>
      </c>
    </row>
    <row r="1229" spans="1:25" x14ac:dyDescent="0.25">
      <c r="A1229" t="s">
        <v>49</v>
      </c>
      <c r="B1229">
        <v>2392.6799999999998</v>
      </c>
      <c r="C1229">
        <v>2278.38</v>
      </c>
      <c r="D1229">
        <v>2277.94</v>
      </c>
      <c r="E1229">
        <v>2259.34</v>
      </c>
      <c r="F1229">
        <v>41.1267</v>
      </c>
      <c r="G1229">
        <v>643.78099999999995</v>
      </c>
      <c r="H1229">
        <v>204.893</v>
      </c>
      <c r="I1229">
        <v>1.2624100000000001E-3</v>
      </c>
      <c r="J1229">
        <v>0.995116</v>
      </c>
      <c r="K1229">
        <v>154</v>
      </c>
      <c r="L1229" t="s">
        <v>42</v>
      </c>
    </row>
    <row r="1230" spans="1:25" x14ac:dyDescent="0.25">
      <c r="A1230" t="s">
        <v>49</v>
      </c>
      <c r="B1230">
        <v>2377.94</v>
      </c>
      <c r="C1230">
        <v>2263.5500000000002</v>
      </c>
      <c r="D1230">
        <v>2263.12</v>
      </c>
      <c r="E1230">
        <v>2244.46</v>
      </c>
      <c r="F1230">
        <v>40.561199999999999</v>
      </c>
      <c r="G1230">
        <v>626.55899999999997</v>
      </c>
      <c r="H1230">
        <v>204.29499999999999</v>
      </c>
      <c r="I1230">
        <v>1.2300600000000001E-3</v>
      </c>
      <c r="J1230">
        <v>0.99511499999999997</v>
      </c>
      <c r="K1230">
        <v>0</v>
      </c>
      <c r="L1230" t="s">
        <v>42</v>
      </c>
    </row>
    <row r="1231" spans="1:25" x14ac:dyDescent="0.25">
      <c r="A1231" t="s">
        <v>49</v>
      </c>
      <c r="B1231">
        <v>2382.84</v>
      </c>
      <c r="C1231">
        <v>2268.8200000000002</v>
      </c>
      <c r="D1231">
        <v>2268.38</v>
      </c>
      <c r="E1231">
        <v>2249.84</v>
      </c>
      <c r="F1231">
        <v>40.981200000000001</v>
      </c>
      <c r="G1231">
        <v>635.74800000000005</v>
      </c>
      <c r="H1231">
        <v>204.41200000000001</v>
      </c>
      <c r="I1231">
        <v>1.23123E-3</v>
      </c>
      <c r="J1231">
        <v>0.995116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2317.21</v>
      </c>
      <c r="C1232">
        <v>2203.36</v>
      </c>
      <c r="D1232">
        <v>2202.9299999999998</v>
      </c>
      <c r="E1232">
        <v>2184.86</v>
      </c>
      <c r="F1232">
        <v>39.508600000000001</v>
      </c>
      <c r="G1232">
        <v>610.97</v>
      </c>
      <c r="H1232">
        <v>199.197</v>
      </c>
      <c r="I1232">
        <v>1.2453E-3</v>
      </c>
      <c r="J1232">
        <v>0.995116</v>
      </c>
      <c r="K1232">
        <v>0</v>
      </c>
      <c r="L1232" t="s">
        <v>42</v>
      </c>
      <c r="R1232">
        <f>AVERAGE(B1183:B1232)</f>
        <v>2440.3604000000005</v>
      </c>
      <c r="S1232">
        <f>AVERAGE(C1183:C1232)</f>
        <v>2324.4080000000008</v>
      </c>
      <c r="U1232">
        <f>_xlfn.VAR.P(B1183:B1232)</f>
        <v>11031.636839839995</v>
      </c>
      <c r="V1232">
        <f>_xlfn.VAR.P(C1183:C1232)</f>
        <v>10372.302996000004</v>
      </c>
      <c r="X1232">
        <f>1.96*SQRT(U1232)/50</f>
        <v>4.1172386903811802</v>
      </c>
      <c r="Y1232">
        <f>1.96*SQRT(V1232)/50</f>
        <v>3.9923045569912925</v>
      </c>
    </row>
    <row r="1233" spans="1:12" x14ac:dyDescent="0.25">
      <c r="A1233" t="s">
        <v>49</v>
      </c>
      <c r="B1233">
        <v>122021.347607</v>
      </c>
      <c r="C1233" t="s">
        <v>36</v>
      </c>
    </row>
    <row r="1234" spans="1:12" x14ac:dyDescent="0.25">
      <c r="A1234" t="s">
        <v>68</v>
      </c>
      <c r="B1234">
        <v>1810.51</v>
      </c>
      <c r="C1234">
        <v>1809.87</v>
      </c>
      <c r="D1234">
        <v>1809.45</v>
      </c>
      <c r="E1234">
        <v>1791.2</v>
      </c>
      <c r="F1234">
        <v>40.161700000000003</v>
      </c>
      <c r="G1234">
        <v>0</v>
      </c>
      <c r="H1234">
        <v>204.24</v>
      </c>
      <c r="I1234">
        <v>1.24715E-3</v>
      </c>
      <c r="J1234">
        <v>0.99511400000000005</v>
      </c>
      <c r="K1234">
        <v>0</v>
      </c>
      <c r="L1234" t="s">
        <v>42</v>
      </c>
    </row>
    <row r="1235" spans="1:12" x14ac:dyDescent="0.25">
      <c r="A1235" t="s">
        <v>68</v>
      </c>
      <c r="B1235">
        <v>1856.98</v>
      </c>
      <c r="C1235">
        <v>1856.36</v>
      </c>
      <c r="D1235">
        <v>1855.93</v>
      </c>
      <c r="E1235">
        <v>1837.33</v>
      </c>
      <c r="F1235">
        <v>41.069099999999999</v>
      </c>
      <c r="G1235">
        <v>0</v>
      </c>
      <c r="H1235">
        <v>207.96899999999999</v>
      </c>
      <c r="I1235">
        <v>1.23459E-3</v>
      </c>
      <c r="J1235">
        <v>0.99511499999999997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1837.77</v>
      </c>
      <c r="C1236">
        <v>1837.13</v>
      </c>
      <c r="D1236">
        <v>1836.7</v>
      </c>
      <c r="E1236">
        <v>1818.26</v>
      </c>
      <c r="F1236">
        <v>40.629199999999997</v>
      </c>
      <c r="G1236">
        <v>0</v>
      </c>
      <c r="H1236">
        <v>215.07300000000001</v>
      </c>
      <c r="I1236">
        <v>1.2455000000000001E-3</v>
      </c>
      <c r="J1236">
        <v>0.995116</v>
      </c>
      <c r="K1236">
        <v>0</v>
      </c>
      <c r="L1236" t="s">
        <v>42</v>
      </c>
    </row>
    <row r="1237" spans="1:12" x14ac:dyDescent="0.25">
      <c r="A1237" t="s">
        <v>68</v>
      </c>
      <c r="B1237">
        <v>1819.69</v>
      </c>
      <c r="C1237">
        <v>1819.07</v>
      </c>
      <c r="D1237">
        <v>1818.65</v>
      </c>
      <c r="E1237">
        <v>1800.31</v>
      </c>
      <c r="F1237">
        <v>40.473599999999998</v>
      </c>
      <c r="G1237">
        <v>0</v>
      </c>
      <c r="H1237">
        <v>204.16900000000001</v>
      </c>
      <c r="I1237">
        <v>1.2402699999999999E-3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68</v>
      </c>
      <c r="B1238">
        <v>1790.54</v>
      </c>
      <c r="C1238">
        <v>1789.93</v>
      </c>
      <c r="D1238">
        <v>1789.51</v>
      </c>
      <c r="E1238">
        <v>1771.58</v>
      </c>
      <c r="F1238">
        <v>47.503500000000003</v>
      </c>
      <c r="G1238">
        <v>0</v>
      </c>
      <c r="H1238">
        <v>199.93700000000001</v>
      </c>
      <c r="I1238">
        <v>1.2349800000000001E-3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68</v>
      </c>
      <c r="B1239">
        <v>1798.88</v>
      </c>
      <c r="C1239">
        <v>1798.29</v>
      </c>
      <c r="D1239">
        <v>1797.88</v>
      </c>
      <c r="E1239">
        <v>1779.87</v>
      </c>
      <c r="F1239">
        <v>39.775100000000002</v>
      </c>
      <c r="G1239">
        <v>0</v>
      </c>
      <c r="H1239">
        <v>201.24799999999999</v>
      </c>
      <c r="I1239">
        <v>1.23678E-3</v>
      </c>
      <c r="J1239">
        <v>0.995116</v>
      </c>
      <c r="K1239">
        <v>0</v>
      </c>
      <c r="L1239" t="s">
        <v>42</v>
      </c>
    </row>
    <row r="1240" spans="1:12" x14ac:dyDescent="0.25">
      <c r="A1240" t="s">
        <v>68</v>
      </c>
      <c r="B1240">
        <v>1870.31</v>
      </c>
      <c r="C1240">
        <v>1869.7</v>
      </c>
      <c r="D1240">
        <v>1869.27</v>
      </c>
      <c r="E1240">
        <v>1850.43</v>
      </c>
      <c r="F1240">
        <v>41.532400000000003</v>
      </c>
      <c r="G1240">
        <v>0</v>
      </c>
      <c r="H1240">
        <v>210.596</v>
      </c>
      <c r="I1240">
        <v>1.2300799999999999E-3</v>
      </c>
      <c r="J1240">
        <v>0.995116</v>
      </c>
      <c r="K1240">
        <v>0</v>
      </c>
      <c r="L1240" t="s">
        <v>42</v>
      </c>
    </row>
    <row r="1241" spans="1:12" x14ac:dyDescent="0.25">
      <c r="A1241" t="s">
        <v>68</v>
      </c>
      <c r="B1241">
        <v>1848.65</v>
      </c>
      <c r="C1241">
        <v>1848.02</v>
      </c>
      <c r="D1241">
        <v>1847.59</v>
      </c>
      <c r="E1241">
        <v>1829.12</v>
      </c>
      <c r="F1241">
        <v>40.920299999999997</v>
      </c>
      <c r="G1241">
        <v>0</v>
      </c>
      <c r="H1241">
        <v>217.005</v>
      </c>
      <c r="I1241">
        <v>1.2383100000000001E-3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68</v>
      </c>
      <c r="B1242">
        <v>1830.29</v>
      </c>
      <c r="C1242">
        <v>1829.7</v>
      </c>
      <c r="D1242">
        <v>1829.28</v>
      </c>
      <c r="E1242">
        <v>1810.96</v>
      </c>
      <c r="F1242">
        <v>40.404800000000002</v>
      </c>
      <c r="G1242">
        <v>0</v>
      </c>
      <c r="H1242">
        <v>204.29900000000001</v>
      </c>
      <c r="I1242">
        <v>1.2406699999999999E-3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68</v>
      </c>
      <c r="B1243">
        <v>1830.37</v>
      </c>
      <c r="C1243">
        <v>1829.8</v>
      </c>
      <c r="D1243">
        <v>1829.37</v>
      </c>
      <c r="E1243">
        <v>1811.03</v>
      </c>
      <c r="F1243">
        <v>40.469900000000003</v>
      </c>
      <c r="G1243">
        <v>0</v>
      </c>
      <c r="H1243">
        <v>205.45599999999999</v>
      </c>
      <c r="I1243">
        <v>1.2491799999999999E-3</v>
      </c>
      <c r="J1243">
        <v>0.995116</v>
      </c>
      <c r="K1243">
        <v>0</v>
      </c>
      <c r="L1243" t="s">
        <v>42</v>
      </c>
    </row>
    <row r="1244" spans="1:12" x14ac:dyDescent="0.25">
      <c r="A1244" t="s">
        <v>68</v>
      </c>
      <c r="B1244">
        <v>1785.79</v>
      </c>
      <c r="C1244">
        <v>1785.21</v>
      </c>
      <c r="D1244">
        <v>1784.79</v>
      </c>
      <c r="E1244">
        <v>1766.89</v>
      </c>
      <c r="F1244">
        <v>39.4876</v>
      </c>
      <c r="G1244">
        <v>0</v>
      </c>
      <c r="H1244">
        <v>199.459</v>
      </c>
      <c r="I1244">
        <v>1.2316899999999999E-3</v>
      </c>
      <c r="J1244">
        <v>0.99511499999999997</v>
      </c>
      <c r="K1244">
        <v>0</v>
      </c>
      <c r="L1244" t="s">
        <v>42</v>
      </c>
    </row>
    <row r="1245" spans="1:12" x14ac:dyDescent="0.25">
      <c r="A1245" t="s">
        <v>68</v>
      </c>
      <c r="B1245">
        <v>1794.94</v>
      </c>
      <c r="C1245">
        <v>1794.35</v>
      </c>
      <c r="D1245">
        <v>1793.93</v>
      </c>
      <c r="E1245">
        <v>1775.94</v>
      </c>
      <c r="F1245">
        <v>39.826599999999999</v>
      </c>
      <c r="G1245">
        <v>0</v>
      </c>
      <c r="H1245">
        <v>203.11799999999999</v>
      </c>
      <c r="I1245">
        <v>1.2453799999999999E-3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68</v>
      </c>
      <c r="B1246">
        <v>1835.74</v>
      </c>
      <c r="C1246">
        <v>1835.11</v>
      </c>
      <c r="D1246">
        <v>1834.68</v>
      </c>
      <c r="E1246">
        <v>1816.34</v>
      </c>
      <c r="F1246">
        <v>40.4681</v>
      </c>
      <c r="G1246">
        <v>0</v>
      </c>
      <c r="H1246">
        <v>215.393</v>
      </c>
      <c r="I1246">
        <v>1.25175E-3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68</v>
      </c>
      <c r="B1247">
        <v>1816.04</v>
      </c>
      <c r="C1247">
        <v>1815.4</v>
      </c>
      <c r="D1247">
        <v>1814.98</v>
      </c>
      <c r="E1247">
        <v>1796.77</v>
      </c>
      <c r="F1247">
        <v>40.168799999999997</v>
      </c>
      <c r="G1247">
        <v>0</v>
      </c>
      <c r="H1247">
        <v>202.77099999999999</v>
      </c>
      <c r="I1247">
        <v>1.2925E-3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68</v>
      </c>
      <c r="B1248">
        <v>1799.08</v>
      </c>
      <c r="C1248">
        <v>1798.47</v>
      </c>
      <c r="D1248">
        <v>1798.05</v>
      </c>
      <c r="E1248">
        <v>1779.88</v>
      </c>
      <c r="F1248">
        <v>40.025199999999998</v>
      </c>
      <c r="G1248">
        <v>0</v>
      </c>
      <c r="H1248">
        <v>201.68199999999999</v>
      </c>
      <c r="I1248">
        <v>1.2338099999999999E-3</v>
      </c>
      <c r="J1248">
        <v>0.995116</v>
      </c>
      <c r="K1248">
        <v>0</v>
      </c>
      <c r="L1248" t="s">
        <v>42</v>
      </c>
    </row>
    <row r="1249" spans="1:12" x14ac:dyDescent="0.25">
      <c r="A1249" t="s">
        <v>68</v>
      </c>
      <c r="B1249">
        <v>1817.01</v>
      </c>
      <c r="C1249">
        <v>1816.44</v>
      </c>
      <c r="D1249">
        <v>1816.02</v>
      </c>
      <c r="E1249">
        <v>1797.76</v>
      </c>
      <c r="F1249">
        <v>40.208199999999998</v>
      </c>
      <c r="G1249">
        <v>0</v>
      </c>
      <c r="H1249">
        <v>203.172</v>
      </c>
      <c r="I1249">
        <v>1.2716800000000001E-3</v>
      </c>
      <c r="J1249">
        <v>0.99511300000000003</v>
      </c>
      <c r="K1249">
        <v>0</v>
      </c>
      <c r="L1249" t="s">
        <v>42</v>
      </c>
    </row>
    <row r="1250" spans="1:12" x14ac:dyDescent="0.25">
      <c r="A1250" t="s">
        <v>68</v>
      </c>
      <c r="B1250">
        <v>1802.66</v>
      </c>
      <c r="C1250">
        <v>1802.05</v>
      </c>
      <c r="D1250">
        <v>1801.63</v>
      </c>
      <c r="E1250">
        <v>1783.54</v>
      </c>
      <c r="F1250">
        <v>39.869</v>
      </c>
      <c r="G1250">
        <v>0</v>
      </c>
      <c r="H1250">
        <v>201.31899999999999</v>
      </c>
      <c r="I1250">
        <v>1.2390700000000001E-3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68</v>
      </c>
      <c r="B1251">
        <v>1821.57</v>
      </c>
      <c r="C1251">
        <v>1820.96</v>
      </c>
      <c r="D1251">
        <v>1820.54</v>
      </c>
      <c r="E1251">
        <v>1802.18</v>
      </c>
      <c r="F1251">
        <v>40.572800000000001</v>
      </c>
      <c r="G1251">
        <v>0</v>
      </c>
      <c r="H1251">
        <v>204.15700000000001</v>
      </c>
      <c r="I1251">
        <v>1.2426500000000001E-3</v>
      </c>
      <c r="J1251">
        <v>0.99511499999999997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1845.56</v>
      </c>
      <c r="C1252">
        <v>1844.93</v>
      </c>
      <c r="D1252">
        <v>1844.5</v>
      </c>
      <c r="E1252">
        <v>1826.03</v>
      </c>
      <c r="F1252">
        <v>40.825699999999998</v>
      </c>
      <c r="G1252">
        <v>0</v>
      </c>
      <c r="H1252">
        <v>205.46</v>
      </c>
      <c r="I1252">
        <v>1.23394E-3</v>
      </c>
      <c r="J1252">
        <v>0.99511499999999997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1807.15</v>
      </c>
      <c r="C1253">
        <v>1806.55</v>
      </c>
      <c r="D1253">
        <v>1806.13</v>
      </c>
      <c r="E1253">
        <v>1787.99</v>
      </c>
      <c r="F1253">
        <v>40.0396</v>
      </c>
      <c r="G1253">
        <v>0</v>
      </c>
      <c r="H1253">
        <v>202.49</v>
      </c>
      <c r="I1253">
        <v>1.2596700000000001E-3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1828.25</v>
      </c>
      <c r="C1254">
        <v>1827.67</v>
      </c>
      <c r="D1254">
        <v>1827.25</v>
      </c>
      <c r="E1254">
        <v>1808.9</v>
      </c>
      <c r="F1254">
        <v>40.502800000000001</v>
      </c>
      <c r="G1254">
        <v>0</v>
      </c>
      <c r="H1254">
        <v>205.06700000000001</v>
      </c>
      <c r="I1254">
        <v>1.23061E-3</v>
      </c>
      <c r="J1254">
        <v>0.99511300000000003</v>
      </c>
      <c r="K1254">
        <v>0</v>
      </c>
      <c r="L1254" t="s">
        <v>42</v>
      </c>
    </row>
    <row r="1255" spans="1:12" x14ac:dyDescent="0.25">
      <c r="A1255" t="s">
        <v>68</v>
      </c>
      <c r="B1255">
        <v>1819.67</v>
      </c>
      <c r="C1255">
        <v>1819.06</v>
      </c>
      <c r="D1255">
        <v>1818.63</v>
      </c>
      <c r="E1255">
        <v>1800.39</v>
      </c>
      <c r="F1255">
        <v>40.188299999999998</v>
      </c>
      <c r="G1255">
        <v>0</v>
      </c>
      <c r="H1255">
        <v>204.02099999999999</v>
      </c>
      <c r="I1255">
        <v>1.23174E-3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68</v>
      </c>
      <c r="B1256">
        <v>1801.62</v>
      </c>
      <c r="C1256">
        <v>1801.04</v>
      </c>
      <c r="D1256">
        <v>1800.63</v>
      </c>
      <c r="E1256">
        <v>1782.48</v>
      </c>
      <c r="F1256">
        <v>40.000700000000002</v>
      </c>
      <c r="G1256">
        <v>0</v>
      </c>
      <c r="H1256">
        <v>203.012</v>
      </c>
      <c r="I1256">
        <v>1.2633500000000001E-3</v>
      </c>
      <c r="J1256">
        <v>0.995116</v>
      </c>
      <c r="K1256">
        <v>0</v>
      </c>
      <c r="L1256" t="s">
        <v>42</v>
      </c>
    </row>
    <row r="1257" spans="1:12" x14ac:dyDescent="0.25">
      <c r="A1257" t="s">
        <v>68</v>
      </c>
      <c r="B1257">
        <v>1859.26</v>
      </c>
      <c r="C1257">
        <v>1858.63</v>
      </c>
      <c r="D1257">
        <v>1858.2</v>
      </c>
      <c r="E1257">
        <v>1839.62</v>
      </c>
      <c r="F1257">
        <v>41.066299999999998</v>
      </c>
      <c r="G1257">
        <v>0</v>
      </c>
      <c r="H1257">
        <v>208.357</v>
      </c>
      <c r="I1257">
        <v>1.2300499999999999E-3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68</v>
      </c>
      <c r="B1258">
        <v>1825.81</v>
      </c>
      <c r="C1258">
        <v>1825.19</v>
      </c>
      <c r="D1258">
        <v>1824.77</v>
      </c>
      <c r="E1258">
        <v>1806.48</v>
      </c>
      <c r="F1258">
        <v>40.360900000000001</v>
      </c>
      <c r="G1258">
        <v>0</v>
      </c>
      <c r="H1258">
        <v>204.52500000000001</v>
      </c>
      <c r="I1258">
        <v>1.3417500000000001E-3</v>
      </c>
      <c r="J1258">
        <v>0.995116</v>
      </c>
      <c r="K1258">
        <v>0</v>
      </c>
      <c r="L1258" t="s">
        <v>42</v>
      </c>
    </row>
    <row r="1259" spans="1:12" x14ac:dyDescent="0.25">
      <c r="A1259" t="s">
        <v>68</v>
      </c>
      <c r="B1259">
        <v>1848.67</v>
      </c>
      <c r="C1259">
        <v>1848.06</v>
      </c>
      <c r="D1259">
        <v>1847.63</v>
      </c>
      <c r="E1259">
        <v>1829.07</v>
      </c>
      <c r="F1259">
        <v>40.850999999999999</v>
      </c>
      <c r="G1259">
        <v>0</v>
      </c>
      <c r="H1259">
        <v>206.83699999999999</v>
      </c>
      <c r="I1259">
        <v>1.2347700000000001E-3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68</v>
      </c>
      <c r="B1260">
        <v>1794.49</v>
      </c>
      <c r="C1260">
        <v>1793.88</v>
      </c>
      <c r="D1260">
        <v>1793.46</v>
      </c>
      <c r="E1260">
        <v>1775.41</v>
      </c>
      <c r="F1260">
        <v>39.875500000000002</v>
      </c>
      <c r="G1260">
        <v>0</v>
      </c>
      <c r="H1260">
        <v>201.39</v>
      </c>
      <c r="I1260">
        <v>1.2301300000000001E-3</v>
      </c>
      <c r="J1260">
        <v>0.995116</v>
      </c>
      <c r="K1260">
        <v>0</v>
      </c>
      <c r="L1260" t="s">
        <v>42</v>
      </c>
    </row>
    <row r="1261" spans="1:12" x14ac:dyDescent="0.25">
      <c r="A1261" t="s">
        <v>68</v>
      </c>
      <c r="B1261">
        <v>1815</v>
      </c>
      <c r="C1261">
        <v>1814.4</v>
      </c>
      <c r="D1261">
        <v>1813.98</v>
      </c>
      <c r="E1261">
        <v>1795.82</v>
      </c>
      <c r="F1261">
        <v>40.095999999999997</v>
      </c>
      <c r="G1261">
        <v>0</v>
      </c>
      <c r="H1261">
        <v>202.941</v>
      </c>
      <c r="I1261">
        <v>1.2308499999999999E-3</v>
      </c>
      <c r="J1261">
        <v>0.995116</v>
      </c>
      <c r="K1261">
        <v>0</v>
      </c>
      <c r="L1261" t="s">
        <v>42</v>
      </c>
    </row>
    <row r="1262" spans="1:12" x14ac:dyDescent="0.25">
      <c r="A1262" t="s">
        <v>68</v>
      </c>
      <c r="B1262">
        <v>1849.61</v>
      </c>
      <c r="C1262">
        <v>1849.03</v>
      </c>
      <c r="D1262">
        <v>1848.6</v>
      </c>
      <c r="E1262">
        <v>1829.98</v>
      </c>
      <c r="F1262">
        <v>41.235999999999997</v>
      </c>
      <c r="G1262">
        <v>0</v>
      </c>
      <c r="H1262">
        <v>207.70400000000001</v>
      </c>
      <c r="I1262">
        <v>1.32175E-3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68</v>
      </c>
      <c r="B1263">
        <v>1836.57</v>
      </c>
      <c r="C1263">
        <v>1835.93</v>
      </c>
      <c r="D1263">
        <v>1835.51</v>
      </c>
      <c r="E1263">
        <v>1817.15</v>
      </c>
      <c r="F1263">
        <v>40.544699999999999</v>
      </c>
      <c r="G1263">
        <v>0</v>
      </c>
      <c r="H1263">
        <v>204.88300000000001</v>
      </c>
      <c r="I1263">
        <v>1.2343600000000001E-3</v>
      </c>
      <c r="J1263">
        <v>0.99511499999999997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1826.25</v>
      </c>
      <c r="C1264">
        <v>1825.62</v>
      </c>
      <c r="D1264">
        <v>1825.2</v>
      </c>
      <c r="E1264">
        <v>1806.9</v>
      </c>
      <c r="F1264">
        <v>40.459699999999998</v>
      </c>
      <c r="G1264">
        <v>0</v>
      </c>
      <c r="H1264">
        <v>203.40700000000001</v>
      </c>
      <c r="I1264">
        <v>1.2361099999999999E-3</v>
      </c>
      <c r="J1264">
        <v>0.995116</v>
      </c>
      <c r="K1264">
        <v>0</v>
      </c>
      <c r="L1264" t="s">
        <v>42</v>
      </c>
    </row>
    <row r="1265" spans="1:12" x14ac:dyDescent="0.25">
      <c r="A1265" t="s">
        <v>68</v>
      </c>
      <c r="B1265">
        <v>1831.16</v>
      </c>
      <c r="C1265">
        <v>1830.55</v>
      </c>
      <c r="D1265">
        <v>1830.12</v>
      </c>
      <c r="E1265">
        <v>1811.74</v>
      </c>
      <c r="F1265">
        <v>40.561900000000001</v>
      </c>
      <c r="G1265">
        <v>0</v>
      </c>
      <c r="H1265">
        <v>212.36099999999999</v>
      </c>
      <c r="I1265">
        <v>1.23017E-3</v>
      </c>
      <c r="J1265">
        <v>0.995116</v>
      </c>
      <c r="K1265">
        <v>0</v>
      </c>
      <c r="L1265" t="s">
        <v>42</v>
      </c>
    </row>
    <row r="1266" spans="1:12" x14ac:dyDescent="0.25">
      <c r="A1266" t="s">
        <v>68</v>
      </c>
      <c r="B1266">
        <v>1814.87</v>
      </c>
      <c r="C1266">
        <v>1814.29</v>
      </c>
      <c r="D1266">
        <v>1813.87</v>
      </c>
      <c r="E1266">
        <v>1795.7</v>
      </c>
      <c r="F1266">
        <v>40.150700000000001</v>
      </c>
      <c r="G1266">
        <v>0</v>
      </c>
      <c r="H1266">
        <v>202.89</v>
      </c>
      <c r="I1266">
        <v>1.2303500000000001E-3</v>
      </c>
      <c r="J1266">
        <v>0.99511499999999997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1855.43</v>
      </c>
      <c r="C1267">
        <v>1854.81</v>
      </c>
      <c r="D1267">
        <v>1854.38</v>
      </c>
      <c r="E1267">
        <v>1835.72</v>
      </c>
      <c r="F1267">
        <v>41.111400000000003</v>
      </c>
      <c r="G1267">
        <v>0</v>
      </c>
      <c r="H1267">
        <v>209.02099999999999</v>
      </c>
      <c r="I1267">
        <v>1.28875E-3</v>
      </c>
      <c r="J1267">
        <v>0.995116</v>
      </c>
      <c r="K1267">
        <v>0</v>
      </c>
      <c r="L1267" t="s">
        <v>42</v>
      </c>
    </row>
    <row r="1268" spans="1:12" x14ac:dyDescent="0.25">
      <c r="A1268" t="s">
        <v>68</v>
      </c>
      <c r="B1268">
        <v>1869.74</v>
      </c>
      <c r="C1268">
        <v>1869.14</v>
      </c>
      <c r="D1268">
        <v>1868.71</v>
      </c>
      <c r="E1268">
        <v>1849.98</v>
      </c>
      <c r="F1268">
        <v>41.2971</v>
      </c>
      <c r="G1268">
        <v>0</v>
      </c>
      <c r="H1268">
        <v>209.124</v>
      </c>
      <c r="I1268">
        <v>1.23047E-3</v>
      </c>
      <c r="J1268">
        <v>0.99510600000000005</v>
      </c>
      <c r="K1268">
        <v>0</v>
      </c>
      <c r="L1268" t="s">
        <v>42</v>
      </c>
    </row>
    <row r="1269" spans="1:12" x14ac:dyDescent="0.25">
      <c r="A1269" t="s">
        <v>68</v>
      </c>
      <c r="B1269">
        <v>1854.48</v>
      </c>
      <c r="C1269">
        <v>1853.84</v>
      </c>
      <c r="D1269">
        <v>1853.41</v>
      </c>
      <c r="E1269">
        <v>1834.82</v>
      </c>
      <c r="F1269">
        <v>40.936500000000002</v>
      </c>
      <c r="G1269">
        <v>0</v>
      </c>
      <c r="H1269">
        <v>207.649</v>
      </c>
      <c r="I1269">
        <v>1.2592199999999999E-3</v>
      </c>
      <c r="J1269">
        <v>0.995116</v>
      </c>
      <c r="K1269">
        <v>0</v>
      </c>
      <c r="L1269" t="s">
        <v>42</v>
      </c>
    </row>
    <row r="1270" spans="1:12" x14ac:dyDescent="0.25">
      <c r="A1270" t="s">
        <v>68</v>
      </c>
      <c r="B1270">
        <v>1850</v>
      </c>
      <c r="C1270">
        <v>1849.39</v>
      </c>
      <c r="D1270">
        <v>1848.96</v>
      </c>
      <c r="E1270">
        <v>1830.37</v>
      </c>
      <c r="F1270">
        <v>40.935899999999997</v>
      </c>
      <c r="G1270">
        <v>0</v>
      </c>
      <c r="H1270">
        <v>207.83500000000001</v>
      </c>
      <c r="I1270">
        <v>1.34702E-3</v>
      </c>
      <c r="J1270">
        <v>0.99511499999999997</v>
      </c>
      <c r="K1270">
        <v>0</v>
      </c>
      <c r="L1270" t="s">
        <v>42</v>
      </c>
    </row>
    <row r="1271" spans="1:12" x14ac:dyDescent="0.25">
      <c r="A1271" t="s">
        <v>68</v>
      </c>
      <c r="B1271">
        <v>1846.06</v>
      </c>
      <c r="C1271">
        <v>1845.44</v>
      </c>
      <c r="D1271">
        <v>1845.01</v>
      </c>
      <c r="E1271">
        <v>1826.45</v>
      </c>
      <c r="F1271">
        <v>40.854900000000001</v>
      </c>
      <c r="G1271">
        <v>0</v>
      </c>
      <c r="H1271">
        <v>215.11799999999999</v>
      </c>
      <c r="I1271">
        <v>1.29294E-3</v>
      </c>
      <c r="J1271">
        <v>0.99511499999999997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1797.55</v>
      </c>
      <c r="C1272">
        <v>1796.94</v>
      </c>
      <c r="D1272">
        <v>1796.52</v>
      </c>
      <c r="E1272">
        <v>1778.43</v>
      </c>
      <c r="F1272">
        <v>40.073900000000002</v>
      </c>
      <c r="G1272">
        <v>0</v>
      </c>
      <c r="H1272">
        <v>201.637</v>
      </c>
      <c r="I1272">
        <v>1.23011E-3</v>
      </c>
      <c r="J1272">
        <v>0.995116</v>
      </c>
      <c r="K1272">
        <v>0</v>
      </c>
      <c r="L1272" t="s">
        <v>42</v>
      </c>
    </row>
    <row r="1273" spans="1:12" x14ac:dyDescent="0.25">
      <c r="A1273" t="s">
        <v>68</v>
      </c>
      <c r="B1273">
        <v>1851.61</v>
      </c>
      <c r="C1273">
        <v>1851</v>
      </c>
      <c r="D1273">
        <v>1850.57</v>
      </c>
      <c r="E1273">
        <v>1831.94</v>
      </c>
      <c r="F1273">
        <v>41.0929</v>
      </c>
      <c r="G1273">
        <v>0</v>
      </c>
      <c r="H1273">
        <v>208.464</v>
      </c>
      <c r="I1273">
        <v>1.2300499999999999E-3</v>
      </c>
      <c r="J1273">
        <v>0.995116</v>
      </c>
      <c r="K1273">
        <v>0</v>
      </c>
      <c r="L1273" t="s">
        <v>42</v>
      </c>
    </row>
    <row r="1274" spans="1:12" x14ac:dyDescent="0.25">
      <c r="A1274" t="s">
        <v>68</v>
      </c>
      <c r="B1274">
        <v>1877.56</v>
      </c>
      <c r="C1274">
        <v>1876.93</v>
      </c>
      <c r="D1274">
        <v>1876.48</v>
      </c>
      <c r="E1274">
        <v>1857.71</v>
      </c>
      <c r="F1274">
        <v>41.5261</v>
      </c>
      <c r="G1274">
        <v>0</v>
      </c>
      <c r="H1274">
        <v>209.274</v>
      </c>
      <c r="I1274">
        <v>1.23784E-3</v>
      </c>
      <c r="J1274">
        <v>0.995116</v>
      </c>
      <c r="K1274">
        <v>0</v>
      </c>
      <c r="L1274" t="s">
        <v>42</v>
      </c>
    </row>
    <row r="1275" spans="1:12" x14ac:dyDescent="0.25">
      <c r="A1275" t="s">
        <v>68</v>
      </c>
      <c r="B1275">
        <v>1809.82</v>
      </c>
      <c r="C1275">
        <v>1809.22</v>
      </c>
      <c r="D1275">
        <v>1808.8</v>
      </c>
      <c r="E1275">
        <v>1790.69</v>
      </c>
      <c r="F1275">
        <v>39.973100000000002</v>
      </c>
      <c r="G1275">
        <v>0</v>
      </c>
      <c r="H1275">
        <v>202.37799999999999</v>
      </c>
      <c r="I1275">
        <v>1.30608E-3</v>
      </c>
      <c r="J1275">
        <v>0.99511499999999997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1841.45</v>
      </c>
      <c r="C1276">
        <v>1840.86</v>
      </c>
      <c r="D1276">
        <v>1840.43</v>
      </c>
      <c r="E1276">
        <v>1821.97</v>
      </c>
      <c r="F1276">
        <v>40.778199999999998</v>
      </c>
      <c r="G1276">
        <v>0</v>
      </c>
      <c r="H1276">
        <v>213.876</v>
      </c>
      <c r="I1276">
        <v>1.2874500000000001E-3</v>
      </c>
      <c r="J1276">
        <v>0.995116</v>
      </c>
      <c r="K1276">
        <v>0</v>
      </c>
      <c r="L1276" t="s">
        <v>42</v>
      </c>
    </row>
    <row r="1277" spans="1:12" x14ac:dyDescent="0.25">
      <c r="A1277" t="s">
        <v>68</v>
      </c>
      <c r="B1277">
        <v>1809.14</v>
      </c>
      <c r="C1277">
        <v>1808.54</v>
      </c>
      <c r="D1277">
        <v>1808.12</v>
      </c>
      <c r="E1277">
        <v>1789.95</v>
      </c>
      <c r="F1277">
        <v>40.112200000000001</v>
      </c>
      <c r="G1277">
        <v>0</v>
      </c>
      <c r="H1277">
        <v>202.15799999999999</v>
      </c>
      <c r="I1277">
        <v>1.3743399999999999E-3</v>
      </c>
      <c r="J1277">
        <v>0.995116</v>
      </c>
      <c r="K1277">
        <v>0</v>
      </c>
      <c r="L1277" t="s">
        <v>42</v>
      </c>
    </row>
    <row r="1278" spans="1:12" x14ac:dyDescent="0.25">
      <c r="A1278" t="s">
        <v>68</v>
      </c>
      <c r="B1278">
        <v>1813.88</v>
      </c>
      <c r="C1278">
        <v>1813.29</v>
      </c>
      <c r="D1278">
        <v>1812.87</v>
      </c>
      <c r="E1278">
        <v>1794.59</v>
      </c>
      <c r="F1278">
        <v>40.384700000000002</v>
      </c>
      <c r="G1278">
        <v>0</v>
      </c>
      <c r="H1278">
        <v>203.149</v>
      </c>
      <c r="I1278">
        <v>1.23072E-3</v>
      </c>
      <c r="J1278">
        <v>0.99511499999999997</v>
      </c>
      <c r="K1278">
        <v>0</v>
      </c>
      <c r="L1278" t="s">
        <v>42</v>
      </c>
    </row>
    <row r="1279" spans="1:12" x14ac:dyDescent="0.25">
      <c r="A1279" t="s">
        <v>68</v>
      </c>
      <c r="B1279">
        <v>1873.23</v>
      </c>
      <c r="C1279">
        <v>1872.61</v>
      </c>
      <c r="D1279">
        <v>1872.17</v>
      </c>
      <c r="E1279">
        <v>1853.4</v>
      </c>
      <c r="F1279">
        <v>41.4116</v>
      </c>
      <c r="G1279">
        <v>0</v>
      </c>
      <c r="H1279">
        <v>208.524</v>
      </c>
      <c r="I1279">
        <v>1.2520000000000001E-3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68</v>
      </c>
      <c r="B1280">
        <v>1841.49</v>
      </c>
      <c r="C1280">
        <v>1840.85</v>
      </c>
      <c r="D1280">
        <v>1840.42</v>
      </c>
      <c r="E1280">
        <v>1821.97</v>
      </c>
      <c r="F1280">
        <v>40.712299999999999</v>
      </c>
      <c r="G1280">
        <v>0</v>
      </c>
      <c r="H1280">
        <v>205.47800000000001</v>
      </c>
      <c r="I1280">
        <v>1.23058E-3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68</v>
      </c>
      <c r="B1281">
        <v>1848.69</v>
      </c>
      <c r="C1281">
        <v>1848.08</v>
      </c>
      <c r="D1281">
        <v>1847.66</v>
      </c>
      <c r="E1281">
        <v>1829.1</v>
      </c>
      <c r="F1281">
        <v>40.9604</v>
      </c>
      <c r="G1281">
        <v>0</v>
      </c>
      <c r="H1281">
        <v>206.45099999999999</v>
      </c>
      <c r="I1281">
        <v>1.2508199999999999E-3</v>
      </c>
      <c r="J1281">
        <v>0.99511400000000005</v>
      </c>
      <c r="K1281">
        <v>0</v>
      </c>
      <c r="L1281" t="s">
        <v>42</v>
      </c>
    </row>
    <row r="1282" spans="1:25" x14ac:dyDescent="0.25">
      <c r="A1282" t="s">
        <v>68</v>
      </c>
      <c r="B1282">
        <v>1841.45</v>
      </c>
      <c r="C1282">
        <v>1840.83</v>
      </c>
      <c r="D1282">
        <v>1840.41</v>
      </c>
      <c r="E1282">
        <v>1821.93</v>
      </c>
      <c r="F1282">
        <v>40.817799999999998</v>
      </c>
      <c r="G1282">
        <v>0</v>
      </c>
      <c r="H1282">
        <v>205.53299999999999</v>
      </c>
      <c r="I1282">
        <v>1.5788899999999999E-3</v>
      </c>
      <c r="J1282">
        <v>0.995116</v>
      </c>
      <c r="K1282">
        <v>0</v>
      </c>
      <c r="L1282" t="s">
        <v>42</v>
      </c>
    </row>
    <row r="1283" spans="1:25" x14ac:dyDescent="0.25">
      <c r="A1283" t="s">
        <v>68</v>
      </c>
      <c r="B1283">
        <v>1808.93</v>
      </c>
      <c r="C1283">
        <v>1808.32</v>
      </c>
      <c r="D1283">
        <v>1807.9</v>
      </c>
      <c r="E1283">
        <v>1789.68</v>
      </c>
      <c r="F1283">
        <v>40.374000000000002</v>
      </c>
      <c r="G1283">
        <v>0</v>
      </c>
      <c r="H1283">
        <v>202.751</v>
      </c>
      <c r="I1283">
        <v>1.24036E-3</v>
      </c>
      <c r="J1283">
        <v>0.995112</v>
      </c>
      <c r="K1283">
        <v>0</v>
      </c>
      <c r="L1283" t="s">
        <v>42</v>
      </c>
    </row>
    <row r="1284" spans="1:25" x14ac:dyDescent="0.25">
      <c r="A1284" t="s">
        <v>68</v>
      </c>
      <c r="B1284">
        <v>1878.86</v>
      </c>
      <c r="C1284">
        <v>1878.26</v>
      </c>
      <c r="D1284">
        <v>1877.82</v>
      </c>
      <c r="E1284">
        <v>1859</v>
      </c>
      <c r="F1284">
        <v>41.625799999999998</v>
      </c>
      <c r="G1284">
        <v>0</v>
      </c>
      <c r="H1284">
        <v>209.268</v>
      </c>
      <c r="I1284">
        <v>1.23328E-3</v>
      </c>
      <c r="J1284">
        <v>0.995116</v>
      </c>
      <c r="K1284">
        <v>0</v>
      </c>
      <c r="L1284" t="s">
        <v>42</v>
      </c>
    </row>
    <row r="1285" spans="1:25" x14ac:dyDescent="0.25">
      <c r="A1285" t="s">
        <v>68</v>
      </c>
      <c r="B1285">
        <v>1882.08</v>
      </c>
      <c r="C1285">
        <v>1881.43</v>
      </c>
      <c r="D1285">
        <v>1880.99</v>
      </c>
      <c r="E1285">
        <v>1862.01</v>
      </c>
      <c r="F1285">
        <v>41.839100000000002</v>
      </c>
      <c r="G1285">
        <v>0</v>
      </c>
      <c r="H1285">
        <v>210.83099999999999</v>
      </c>
      <c r="I1285">
        <v>1.27808E-3</v>
      </c>
      <c r="J1285">
        <v>0.995116</v>
      </c>
      <c r="K1285">
        <v>0</v>
      </c>
      <c r="L1285" t="s">
        <v>42</v>
      </c>
    </row>
    <row r="1286" spans="1:25" x14ac:dyDescent="0.25">
      <c r="A1286" t="s">
        <v>68</v>
      </c>
      <c r="B1286">
        <v>1833.93</v>
      </c>
      <c r="C1286">
        <v>1833.32</v>
      </c>
      <c r="D1286">
        <v>1832.9</v>
      </c>
      <c r="E1286">
        <v>1814.57</v>
      </c>
      <c r="F1286">
        <v>40.452100000000002</v>
      </c>
      <c r="G1286">
        <v>0</v>
      </c>
      <c r="H1286">
        <v>205.66300000000001</v>
      </c>
      <c r="I1286">
        <v>1.4910100000000001E-3</v>
      </c>
      <c r="J1286">
        <v>0.995116</v>
      </c>
      <c r="K1286">
        <v>0</v>
      </c>
      <c r="L1286" t="s">
        <v>42</v>
      </c>
    </row>
    <row r="1287" spans="1:25" x14ac:dyDescent="0.25">
      <c r="A1287" t="s">
        <v>68</v>
      </c>
      <c r="B1287">
        <v>1839.97</v>
      </c>
      <c r="C1287">
        <v>1839.36</v>
      </c>
      <c r="D1287">
        <v>1838.93</v>
      </c>
      <c r="E1287">
        <v>1820.47</v>
      </c>
      <c r="F1287">
        <v>40.700899999999997</v>
      </c>
      <c r="G1287">
        <v>0</v>
      </c>
      <c r="H1287">
        <v>214.40799999999999</v>
      </c>
      <c r="I1287">
        <v>1.23084E-3</v>
      </c>
      <c r="J1287">
        <v>0.99511499999999997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1830.62</v>
      </c>
      <c r="C1288">
        <v>1829.99</v>
      </c>
      <c r="D1288">
        <v>1829.56</v>
      </c>
      <c r="E1288">
        <v>1811.22</v>
      </c>
      <c r="F1288">
        <v>49.414499999999997</v>
      </c>
      <c r="G1288">
        <v>0</v>
      </c>
      <c r="H1288">
        <v>204.702</v>
      </c>
      <c r="I1288">
        <v>1.2322800000000001E-3</v>
      </c>
      <c r="J1288">
        <v>0.995116</v>
      </c>
      <c r="K1288">
        <v>0</v>
      </c>
      <c r="L1288" t="s">
        <v>42</v>
      </c>
      <c r="R1288">
        <f>AVERAGE(B1239:B1288)</f>
        <v>1832.2248000000002</v>
      </c>
      <c r="S1288">
        <f>AVERAGE(C1239:C1288)</f>
        <v>1831.6156000000003</v>
      </c>
      <c r="U1288">
        <f>_xlfn.VAR.P(B1239:B1288)</f>
        <v>594.93988095999941</v>
      </c>
      <c r="V1288">
        <f>_xlfn.VAR.P(C1239:C1288)</f>
        <v>594.53478064000001</v>
      </c>
      <c r="X1288">
        <f>1.96*SQRT(U1288)/50</f>
        <v>0.95614246777265022</v>
      </c>
      <c r="Y1288">
        <f>1.96*SQRT(V1288)/50</f>
        <v>0.9558168890130837</v>
      </c>
    </row>
    <row r="1289" spans="1:25" x14ac:dyDescent="0.25">
      <c r="A1289" t="s">
        <v>68</v>
      </c>
      <c r="B1289">
        <v>91613.384537000005</v>
      </c>
      <c r="C1289" t="s">
        <v>36</v>
      </c>
    </row>
    <row r="1290" spans="1:25" x14ac:dyDescent="0.25">
      <c r="A1290" t="s">
        <v>136</v>
      </c>
      <c r="B1290">
        <v>3226.38</v>
      </c>
      <c r="C1290">
        <v>3112.39</v>
      </c>
      <c r="D1290">
        <v>3111.96</v>
      </c>
      <c r="E1290">
        <v>3091.62</v>
      </c>
      <c r="F1290">
        <v>44.398899999999998</v>
      </c>
      <c r="G1290">
        <v>1158.1199999999999</v>
      </c>
      <c r="H1290">
        <v>205.852</v>
      </c>
      <c r="I1290">
        <v>194.83600000000001</v>
      </c>
      <c r="J1290">
        <v>221.82</v>
      </c>
      <c r="K1290">
        <v>1528.44</v>
      </c>
      <c r="L1290">
        <v>1.27338E-3</v>
      </c>
      <c r="M1290">
        <v>0.995116</v>
      </c>
      <c r="N1290">
        <v>0</v>
      </c>
      <c r="O1290" t="s">
        <v>42</v>
      </c>
    </row>
    <row r="1291" spans="1:25" x14ac:dyDescent="0.25">
      <c r="A1291" t="s">
        <v>136</v>
      </c>
      <c r="B1291">
        <v>3183.04</v>
      </c>
      <c r="C1291">
        <v>3067.24</v>
      </c>
      <c r="D1291">
        <v>3066.81</v>
      </c>
      <c r="E1291">
        <v>3046.97</v>
      </c>
      <c r="F1291">
        <v>43.5077</v>
      </c>
      <c r="G1291">
        <v>1162.45</v>
      </c>
      <c r="H1291">
        <v>200.721</v>
      </c>
      <c r="I1291">
        <v>189.62</v>
      </c>
      <c r="J1291">
        <v>250.696</v>
      </c>
      <c r="K1291">
        <v>1490.07</v>
      </c>
      <c r="L1291">
        <v>1.2301E-3</v>
      </c>
      <c r="M1291">
        <v>0.995116</v>
      </c>
      <c r="N1291">
        <v>0</v>
      </c>
      <c r="O1291" t="s">
        <v>42</v>
      </c>
    </row>
    <row r="1292" spans="1:25" x14ac:dyDescent="0.25">
      <c r="A1292" t="s">
        <v>136</v>
      </c>
      <c r="B1292">
        <v>3176.52</v>
      </c>
      <c r="C1292">
        <v>3061.44</v>
      </c>
      <c r="D1292">
        <v>3061.01</v>
      </c>
      <c r="E1292">
        <v>3041.09</v>
      </c>
      <c r="F1292">
        <v>43.641199999999998</v>
      </c>
      <c r="G1292">
        <v>1145.7</v>
      </c>
      <c r="H1292">
        <v>201.798</v>
      </c>
      <c r="I1292">
        <v>191.09100000000001</v>
      </c>
      <c r="J1292">
        <v>227.303</v>
      </c>
      <c r="K1292">
        <v>1498.09</v>
      </c>
      <c r="L1292">
        <v>1.2350499999999999E-3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3175.55</v>
      </c>
      <c r="C1293">
        <v>3051.08</v>
      </c>
      <c r="D1293">
        <v>3050.65</v>
      </c>
      <c r="E1293">
        <v>3030.67</v>
      </c>
      <c r="F1293">
        <v>43.915199999999999</v>
      </c>
      <c r="G1293">
        <v>1133.51</v>
      </c>
      <c r="H1293">
        <v>201.58</v>
      </c>
      <c r="I1293">
        <v>190.73500000000001</v>
      </c>
      <c r="J1293">
        <v>216.49799999999999</v>
      </c>
      <c r="K1293">
        <v>1500.28</v>
      </c>
      <c r="L1293">
        <v>1.23044E-3</v>
      </c>
      <c r="M1293">
        <v>0.995116</v>
      </c>
      <c r="N1293">
        <v>0</v>
      </c>
      <c r="O1293" t="s">
        <v>42</v>
      </c>
    </row>
    <row r="1294" spans="1:25" x14ac:dyDescent="0.25">
      <c r="A1294" t="s">
        <v>136</v>
      </c>
      <c r="B1294">
        <v>3152.43</v>
      </c>
      <c r="C1294">
        <v>3037.16</v>
      </c>
      <c r="D1294">
        <v>3036.73</v>
      </c>
      <c r="E1294">
        <v>3016.98</v>
      </c>
      <c r="F1294">
        <v>43.166800000000002</v>
      </c>
      <c r="G1294">
        <v>1126.8599999999999</v>
      </c>
      <c r="H1294">
        <v>200.53800000000001</v>
      </c>
      <c r="I1294">
        <v>189.57599999999999</v>
      </c>
      <c r="J1294">
        <v>214.99799999999999</v>
      </c>
      <c r="K1294">
        <v>1495.79</v>
      </c>
      <c r="L1294">
        <v>1.3443299999999999E-3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136</v>
      </c>
      <c r="B1295">
        <v>3137.34</v>
      </c>
      <c r="C1295">
        <v>3026.61</v>
      </c>
      <c r="D1295">
        <v>3026.19</v>
      </c>
      <c r="E1295">
        <v>3006.62</v>
      </c>
      <c r="F1295">
        <v>43.056899999999999</v>
      </c>
      <c r="G1295">
        <v>1140.9000000000001</v>
      </c>
      <c r="H1295">
        <v>198.82</v>
      </c>
      <c r="I1295">
        <v>187.78800000000001</v>
      </c>
      <c r="J1295">
        <v>237.755</v>
      </c>
      <c r="K1295">
        <v>1473.33</v>
      </c>
      <c r="L1295">
        <v>1.23066E-3</v>
      </c>
      <c r="M1295">
        <v>0.99511300000000003</v>
      </c>
      <c r="N1295">
        <v>0</v>
      </c>
      <c r="O1295" t="s">
        <v>42</v>
      </c>
    </row>
    <row r="1296" spans="1:25" x14ac:dyDescent="0.25">
      <c r="A1296" t="s">
        <v>136</v>
      </c>
      <c r="B1296">
        <v>3169.49</v>
      </c>
      <c r="C1296">
        <v>3057.98</v>
      </c>
      <c r="D1296">
        <v>3057.54</v>
      </c>
      <c r="E1296">
        <v>3037.66</v>
      </c>
      <c r="F1296">
        <v>43.475900000000003</v>
      </c>
      <c r="G1296">
        <v>1145.3499999999999</v>
      </c>
      <c r="H1296">
        <v>201.739</v>
      </c>
      <c r="I1296">
        <v>190.76900000000001</v>
      </c>
      <c r="J1296">
        <v>217.114</v>
      </c>
      <c r="K1296">
        <v>1495.57</v>
      </c>
      <c r="L1296">
        <v>1.26892E-3</v>
      </c>
      <c r="M1296">
        <v>0.99511499999999997</v>
      </c>
      <c r="N1296">
        <v>0</v>
      </c>
      <c r="O1296" t="s">
        <v>42</v>
      </c>
    </row>
    <row r="1297" spans="1:15" x14ac:dyDescent="0.25">
      <c r="A1297" t="s">
        <v>136</v>
      </c>
      <c r="B1297">
        <v>3160.85</v>
      </c>
      <c r="C1297">
        <v>3045.56</v>
      </c>
      <c r="D1297">
        <v>3045.13</v>
      </c>
      <c r="E1297">
        <v>3025.21</v>
      </c>
      <c r="F1297">
        <v>43.613799999999998</v>
      </c>
      <c r="G1297">
        <v>1127.6099999999999</v>
      </c>
      <c r="H1297">
        <v>200.49299999999999</v>
      </c>
      <c r="I1297">
        <v>189.68199999999999</v>
      </c>
      <c r="J1297">
        <v>215.19900000000001</v>
      </c>
      <c r="K1297">
        <v>1496.43</v>
      </c>
      <c r="L1297">
        <v>1.2350900000000001E-3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136</v>
      </c>
      <c r="B1298">
        <v>3167.05</v>
      </c>
      <c r="C1298">
        <v>3055.86</v>
      </c>
      <c r="D1298">
        <v>3055.43</v>
      </c>
      <c r="E1298">
        <v>3035.53</v>
      </c>
      <c r="F1298">
        <v>43.476300000000002</v>
      </c>
      <c r="G1298">
        <v>1144.1300000000001</v>
      </c>
      <c r="H1298">
        <v>201.54400000000001</v>
      </c>
      <c r="I1298">
        <v>190.71199999999999</v>
      </c>
      <c r="J1298">
        <v>218.149</v>
      </c>
      <c r="K1298">
        <v>1494.75</v>
      </c>
      <c r="L1298">
        <v>1.2301199999999999E-3</v>
      </c>
      <c r="M1298">
        <v>0.995116</v>
      </c>
      <c r="N1298">
        <v>0</v>
      </c>
      <c r="O1298" t="s">
        <v>42</v>
      </c>
    </row>
    <row r="1299" spans="1:15" x14ac:dyDescent="0.25">
      <c r="A1299" t="s">
        <v>136</v>
      </c>
      <c r="B1299">
        <v>3197.14</v>
      </c>
      <c r="C1299">
        <v>3082.09</v>
      </c>
      <c r="D1299">
        <v>3081.65</v>
      </c>
      <c r="E1299">
        <v>3061.7</v>
      </c>
      <c r="F1299">
        <v>43.861400000000003</v>
      </c>
      <c r="G1299">
        <v>1160.76</v>
      </c>
      <c r="H1299">
        <v>202.55500000000001</v>
      </c>
      <c r="I1299">
        <v>191.41</v>
      </c>
      <c r="J1299">
        <v>240.233</v>
      </c>
      <c r="K1299">
        <v>1502.83</v>
      </c>
      <c r="L1299">
        <v>1.2323099999999999E-3</v>
      </c>
      <c r="M1299">
        <v>0.99511499999999997</v>
      </c>
      <c r="N1299">
        <v>0</v>
      </c>
      <c r="O1299" t="s">
        <v>42</v>
      </c>
    </row>
    <row r="1300" spans="1:15" x14ac:dyDescent="0.25">
      <c r="A1300" t="s">
        <v>136</v>
      </c>
      <c r="B1300">
        <v>3144.9</v>
      </c>
      <c r="C1300">
        <v>3029.32</v>
      </c>
      <c r="D1300">
        <v>3028.89</v>
      </c>
      <c r="E1300">
        <v>3009.32</v>
      </c>
      <c r="F1300">
        <v>42.685699999999997</v>
      </c>
      <c r="G1300">
        <v>1142.82</v>
      </c>
      <c r="H1300">
        <v>198.97900000000001</v>
      </c>
      <c r="I1300">
        <v>187.929</v>
      </c>
      <c r="J1300">
        <v>238.87100000000001</v>
      </c>
      <c r="K1300">
        <v>1473.51</v>
      </c>
      <c r="L1300">
        <v>1.24372E-3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136</v>
      </c>
      <c r="B1301">
        <v>3106.95</v>
      </c>
      <c r="C1301">
        <v>2995.39</v>
      </c>
      <c r="D1301">
        <v>2994.97</v>
      </c>
      <c r="E1301">
        <v>2975.43</v>
      </c>
      <c r="F1301">
        <v>42.895099999999999</v>
      </c>
      <c r="G1301">
        <v>1111.56</v>
      </c>
      <c r="H1301">
        <v>197.684</v>
      </c>
      <c r="I1301">
        <v>187.20500000000001</v>
      </c>
      <c r="J1301">
        <v>211.81700000000001</v>
      </c>
      <c r="K1301">
        <v>1465.4</v>
      </c>
      <c r="L1301">
        <v>1.2583500000000001E-3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3153.23</v>
      </c>
      <c r="C1302">
        <v>3033.02</v>
      </c>
      <c r="D1302">
        <v>3032.59</v>
      </c>
      <c r="E1302">
        <v>3012.86</v>
      </c>
      <c r="F1302">
        <v>43.083199999999998</v>
      </c>
      <c r="G1302">
        <v>1125.9000000000001</v>
      </c>
      <c r="H1302">
        <v>200.172</v>
      </c>
      <c r="I1302">
        <v>189.25800000000001</v>
      </c>
      <c r="J1302">
        <v>215.512</v>
      </c>
      <c r="K1302">
        <v>1493.5</v>
      </c>
      <c r="L1302">
        <v>1.2317000000000001E-3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136</v>
      </c>
      <c r="B1303">
        <v>3136</v>
      </c>
      <c r="C1303">
        <v>3020.99</v>
      </c>
      <c r="D1303">
        <v>3020.56</v>
      </c>
      <c r="E1303">
        <v>3000.91</v>
      </c>
      <c r="F1303">
        <v>43.161499999999997</v>
      </c>
      <c r="G1303">
        <v>1134.94</v>
      </c>
      <c r="H1303">
        <v>198.87700000000001</v>
      </c>
      <c r="I1303">
        <v>188.16300000000001</v>
      </c>
      <c r="J1303">
        <v>230.322</v>
      </c>
      <c r="K1303">
        <v>1474.72</v>
      </c>
      <c r="L1303">
        <v>1.24296E-3</v>
      </c>
      <c r="M1303">
        <v>0.995116</v>
      </c>
      <c r="N1303">
        <v>0</v>
      </c>
      <c r="O1303" t="s">
        <v>42</v>
      </c>
    </row>
    <row r="1304" spans="1:15" x14ac:dyDescent="0.25">
      <c r="A1304" t="s">
        <v>136</v>
      </c>
      <c r="B1304">
        <v>3144.73</v>
      </c>
      <c r="C1304">
        <v>3033.51</v>
      </c>
      <c r="D1304">
        <v>3033.07</v>
      </c>
      <c r="E1304">
        <v>3013.4</v>
      </c>
      <c r="F1304">
        <v>42.851999999999997</v>
      </c>
      <c r="G1304">
        <v>1145.03</v>
      </c>
      <c r="H1304">
        <v>199.05699999999999</v>
      </c>
      <c r="I1304">
        <v>188.358</v>
      </c>
      <c r="J1304">
        <v>229.28</v>
      </c>
      <c r="K1304">
        <v>1474.9</v>
      </c>
      <c r="L1304">
        <v>1.2304600000000001E-3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136</v>
      </c>
      <c r="B1305">
        <v>3080.22</v>
      </c>
      <c r="C1305">
        <v>2967.47</v>
      </c>
      <c r="D1305">
        <v>2967.05</v>
      </c>
      <c r="E1305">
        <v>2947.68</v>
      </c>
      <c r="F1305">
        <v>42.438400000000001</v>
      </c>
      <c r="G1305">
        <v>1110.3599999999999</v>
      </c>
      <c r="H1305">
        <v>195.88300000000001</v>
      </c>
      <c r="I1305">
        <v>185.36500000000001</v>
      </c>
      <c r="J1305">
        <v>219.244</v>
      </c>
      <c r="K1305">
        <v>1451.68</v>
      </c>
      <c r="L1305">
        <v>1.32953E-3</v>
      </c>
      <c r="M1305">
        <v>0.995116</v>
      </c>
      <c r="N1305">
        <v>0</v>
      </c>
      <c r="O1305" t="s">
        <v>42</v>
      </c>
    </row>
    <row r="1306" spans="1:15" x14ac:dyDescent="0.25">
      <c r="A1306" t="s">
        <v>136</v>
      </c>
      <c r="B1306">
        <v>3241.77</v>
      </c>
      <c r="C1306">
        <v>3123.8</v>
      </c>
      <c r="D1306">
        <v>3123.36</v>
      </c>
      <c r="E1306">
        <v>3102.98</v>
      </c>
      <c r="F1306">
        <v>44.391100000000002</v>
      </c>
      <c r="G1306">
        <v>1156.1099999999999</v>
      </c>
      <c r="H1306">
        <v>205.809</v>
      </c>
      <c r="I1306">
        <v>194.53299999999999</v>
      </c>
      <c r="J1306">
        <v>220.33600000000001</v>
      </c>
      <c r="K1306">
        <v>1542.41</v>
      </c>
      <c r="L1306">
        <v>1.29367E-3</v>
      </c>
      <c r="M1306">
        <v>0.99511499999999997</v>
      </c>
      <c r="N1306">
        <v>0</v>
      </c>
      <c r="O1306" t="s">
        <v>42</v>
      </c>
    </row>
    <row r="1307" spans="1:15" x14ac:dyDescent="0.25">
      <c r="A1307" t="s">
        <v>136</v>
      </c>
      <c r="B1307">
        <v>3103.33</v>
      </c>
      <c r="C1307">
        <v>2987.16</v>
      </c>
      <c r="D1307">
        <v>2986.73</v>
      </c>
      <c r="E1307">
        <v>2967.24</v>
      </c>
      <c r="F1307">
        <v>42.829500000000003</v>
      </c>
      <c r="G1307">
        <v>1112.6300000000001</v>
      </c>
      <c r="H1307">
        <v>197.869</v>
      </c>
      <c r="I1307">
        <v>187.28399999999999</v>
      </c>
      <c r="J1307">
        <v>212.64599999999999</v>
      </c>
      <c r="K1307">
        <v>1465.51</v>
      </c>
      <c r="L1307">
        <v>1.2414800000000001E-3</v>
      </c>
      <c r="M1307">
        <v>0.99511499999999997</v>
      </c>
      <c r="N1307">
        <v>0</v>
      </c>
      <c r="O1307" t="s">
        <v>42</v>
      </c>
    </row>
    <row r="1308" spans="1:15" x14ac:dyDescent="0.25">
      <c r="A1308" t="s">
        <v>136</v>
      </c>
      <c r="B1308">
        <v>3197.81</v>
      </c>
      <c r="C1308">
        <v>3080.19</v>
      </c>
      <c r="D1308">
        <v>3079.75</v>
      </c>
      <c r="E1308">
        <v>3059.88</v>
      </c>
      <c r="F1308">
        <v>43.296399999999998</v>
      </c>
      <c r="G1308">
        <v>1168.33</v>
      </c>
      <c r="H1308">
        <v>201.428</v>
      </c>
      <c r="I1308">
        <v>190.505</v>
      </c>
      <c r="J1308">
        <v>252.92099999999999</v>
      </c>
      <c r="K1308">
        <v>1493.69</v>
      </c>
      <c r="L1308">
        <v>1.2365500000000001E-3</v>
      </c>
      <c r="M1308">
        <v>0.995116</v>
      </c>
      <c r="N1308">
        <v>0</v>
      </c>
      <c r="O1308" t="s">
        <v>42</v>
      </c>
    </row>
    <row r="1309" spans="1:15" x14ac:dyDescent="0.25">
      <c r="A1309" t="s">
        <v>136</v>
      </c>
      <c r="B1309">
        <v>3212.34</v>
      </c>
      <c r="C1309">
        <v>3096.62</v>
      </c>
      <c r="D1309">
        <v>3096.17</v>
      </c>
      <c r="E1309">
        <v>3076.1</v>
      </c>
      <c r="F1309">
        <v>44.1843</v>
      </c>
      <c r="G1309">
        <v>1153.3399999999999</v>
      </c>
      <c r="H1309">
        <v>212.48500000000001</v>
      </c>
      <c r="I1309">
        <v>192.751</v>
      </c>
      <c r="J1309">
        <v>218.042</v>
      </c>
      <c r="K1309">
        <v>1522.01</v>
      </c>
      <c r="L1309">
        <v>1.27676E-3</v>
      </c>
      <c r="M1309">
        <v>0.995116</v>
      </c>
      <c r="N1309">
        <v>0</v>
      </c>
      <c r="O1309" t="s">
        <v>42</v>
      </c>
    </row>
    <row r="1310" spans="1:15" x14ac:dyDescent="0.25">
      <c r="A1310" t="s">
        <v>136</v>
      </c>
      <c r="B1310">
        <v>3096.3</v>
      </c>
      <c r="C1310">
        <v>2983.89</v>
      </c>
      <c r="D1310">
        <v>2983.47</v>
      </c>
      <c r="E1310">
        <v>2964.03</v>
      </c>
      <c r="F1310">
        <v>42.495399999999997</v>
      </c>
      <c r="G1310">
        <v>1108.47</v>
      </c>
      <c r="H1310">
        <v>197.245</v>
      </c>
      <c r="I1310">
        <v>186.601</v>
      </c>
      <c r="J1310">
        <v>211.07300000000001</v>
      </c>
      <c r="K1310">
        <v>1467.8</v>
      </c>
      <c r="L1310">
        <v>1.84753E-3</v>
      </c>
      <c r="M1310">
        <v>0.99511400000000005</v>
      </c>
      <c r="N1310">
        <v>0</v>
      </c>
      <c r="O1310" t="s">
        <v>42</v>
      </c>
    </row>
    <row r="1311" spans="1:15" x14ac:dyDescent="0.25">
      <c r="A1311" t="s">
        <v>136</v>
      </c>
      <c r="B1311">
        <v>3091.51</v>
      </c>
      <c r="C1311">
        <v>2969.64</v>
      </c>
      <c r="D1311">
        <v>2969.22</v>
      </c>
      <c r="E1311">
        <v>2949.83</v>
      </c>
      <c r="F1311">
        <v>42.641599999999997</v>
      </c>
      <c r="G1311">
        <v>1106.04</v>
      </c>
      <c r="H1311">
        <v>196.7</v>
      </c>
      <c r="I1311">
        <v>186.03700000000001</v>
      </c>
      <c r="J1311">
        <v>211.22300000000001</v>
      </c>
      <c r="K1311">
        <v>1456.83</v>
      </c>
      <c r="L1311">
        <v>1.2352699999999999E-3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136</v>
      </c>
      <c r="B1312">
        <v>3234.76</v>
      </c>
      <c r="C1312">
        <v>3121.82</v>
      </c>
      <c r="D1312">
        <v>3121.38</v>
      </c>
      <c r="E1312">
        <v>3101.21</v>
      </c>
      <c r="F1312">
        <v>43.9923</v>
      </c>
      <c r="G1312">
        <v>1182.98</v>
      </c>
      <c r="H1312">
        <v>204.19800000000001</v>
      </c>
      <c r="I1312">
        <v>192.90799999999999</v>
      </c>
      <c r="J1312">
        <v>255.23599999999999</v>
      </c>
      <c r="K1312">
        <v>1514.74</v>
      </c>
      <c r="L1312">
        <v>1.2476799999999999E-3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136</v>
      </c>
      <c r="B1313">
        <v>3100.99</v>
      </c>
      <c r="C1313">
        <v>2983.59</v>
      </c>
      <c r="D1313">
        <v>2983.17</v>
      </c>
      <c r="E1313">
        <v>2963.8</v>
      </c>
      <c r="F1313">
        <v>42.551099999999998</v>
      </c>
      <c r="G1313">
        <v>1123.3399999999999</v>
      </c>
      <c r="H1313">
        <v>205.38800000000001</v>
      </c>
      <c r="I1313">
        <v>185.71299999999999</v>
      </c>
      <c r="J1313">
        <v>221.512</v>
      </c>
      <c r="K1313">
        <v>1454.16</v>
      </c>
      <c r="L1313">
        <v>1.24836E-3</v>
      </c>
      <c r="M1313">
        <v>0.995116</v>
      </c>
      <c r="N1313">
        <v>0</v>
      </c>
      <c r="O1313" t="s">
        <v>42</v>
      </c>
    </row>
    <row r="1314" spans="1:15" x14ac:dyDescent="0.25">
      <c r="A1314" t="s">
        <v>136</v>
      </c>
      <c r="B1314">
        <v>3144.21</v>
      </c>
      <c r="C1314">
        <v>3031.74</v>
      </c>
      <c r="D1314">
        <v>3031.32</v>
      </c>
      <c r="E1314">
        <v>3011.54</v>
      </c>
      <c r="F1314">
        <v>43.130600000000001</v>
      </c>
      <c r="G1314">
        <v>1132.21</v>
      </c>
      <c r="H1314">
        <v>200.44499999999999</v>
      </c>
      <c r="I1314">
        <v>189.27699999999999</v>
      </c>
      <c r="J1314">
        <v>214.37200000000001</v>
      </c>
      <c r="K1314">
        <v>1485.13</v>
      </c>
      <c r="L1314">
        <v>1.3108900000000001E-3</v>
      </c>
      <c r="M1314">
        <v>0.995112</v>
      </c>
      <c r="N1314">
        <v>0</v>
      </c>
      <c r="O1314" t="s">
        <v>42</v>
      </c>
    </row>
    <row r="1315" spans="1:15" x14ac:dyDescent="0.25">
      <c r="A1315" t="s">
        <v>136</v>
      </c>
      <c r="B1315">
        <v>3164.14</v>
      </c>
      <c r="C1315">
        <v>3050.56</v>
      </c>
      <c r="D1315">
        <v>3050.13</v>
      </c>
      <c r="E1315">
        <v>3030.25</v>
      </c>
      <c r="F1315">
        <v>43.571800000000003</v>
      </c>
      <c r="G1315">
        <v>1132.3800000000001</v>
      </c>
      <c r="H1315">
        <v>201.40299999999999</v>
      </c>
      <c r="I1315">
        <v>190.376</v>
      </c>
      <c r="J1315">
        <v>216.64400000000001</v>
      </c>
      <c r="K1315">
        <v>1492.34</v>
      </c>
      <c r="L1315">
        <v>1.26184E-3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136</v>
      </c>
      <c r="B1316">
        <v>3438</v>
      </c>
      <c r="C1316">
        <v>3320.51</v>
      </c>
      <c r="D1316">
        <v>3320.04</v>
      </c>
      <c r="E1316">
        <v>3298.56</v>
      </c>
      <c r="F1316">
        <v>46.8352</v>
      </c>
      <c r="G1316">
        <v>1261.8399999999999</v>
      </c>
      <c r="H1316">
        <v>216.726</v>
      </c>
      <c r="I1316">
        <v>204.66300000000001</v>
      </c>
      <c r="J1316">
        <v>275.053</v>
      </c>
      <c r="K1316">
        <v>1611.12</v>
      </c>
      <c r="L1316">
        <v>1.2305899999999999E-3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136</v>
      </c>
      <c r="B1317">
        <v>3124.76</v>
      </c>
      <c r="C1317">
        <v>3011.86</v>
      </c>
      <c r="D1317">
        <v>3011.43</v>
      </c>
      <c r="E1317">
        <v>2991.81</v>
      </c>
      <c r="F1317">
        <v>43.126199999999997</v>
      </c>
      <c r="G1317">
        <v>1117.4100000000001</v>
      </c>
      <c r="H1317">
        <v>198.25200000000001</v>
      </c>
      <c r="I1317">
        <v>187.86199999999999</v>
      </c>
      <c r="J1317">
        <v>215.273</v>
      </c>
      <c r="K1317">
        <v>1472.86</v>
      </c>
      <c r="L1317">
        <v>1.2502100000000001E-3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136</v>
      </c>
      <c r="B1318">
        <v>3176.16</v>
      </c>
      <c r="C1318">
        <v>3059.22</v>
      </c>
      <c r="D1318">
        <v>3058.79</v>
      </c>
      <c r="E1318">
        <v>3038.93</v>
      </c>
      <c r="F1318">
        <v>43.415100000000002</v>
      </c>
      <c r="G1318">
        <v>1132.8</v>
      </c>
      <c r="H1318">
        <v>201.27699999999999</v>
      </c>
      <c r="I1318">
        <v>190.24600000000001</v>
      </c>
      <c r="J1318">
        <v>217.99799999999999</v>
      </c>
      <c r="K1318">
        <v>1510.37</v>
      </c>
      <c r="L1318">
        <v>1.2301899999999999E-3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136</v>
      </c>
      <c r="B1319">
        <v>3170.05</v>
      </c>
      <c r="C1319">
        <v>3052.86</v>
      </c>
      <c r="D1319">
        <v>3052.41</v>
      </c>
      <c r="E1319">
        <v>3032.48</v>
      </c>
      <c r="F1319">
        <v>43.7806</v>
      </c>
      <c r="G1319">
        <v>1132.07</v>
      </c>
      <c r="H1319">
        <v>201.262</v>
      </c>
      <c r="I1319">
        <v>190.38</v>
      </c>
      <c r="J1319">
        <v>216.95</v>
      </c>
      <c r="K1319">
        <v>1504.39</v>
      </c>
      <c r="L1319">
        <v>1.23117E-3</v>
      </c>
      <c r="M1319">
        <v>0.99511499999999997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3174.22</v>
      </c>
      <c r="C1320">
        <v>3058.03</v>
      </c>
      <c r="D1320">
        <v>3057.59</v>
      </c>
      <c r="E1320">
        <v>3037.76</v>
      </c>
      <c r="F1320">
        <v>43.301900000000003</v>
      </c>
      <c r="G1320">
        <v>1151.83</v>
      </c>
      <c r="H1320">
        <v>200.46600000000001</v>
      </c>
      <c r="I1320">
        <v>189.53299999999999</v>
      </c>
      <c r="J1320">
        <v>240.524</v>
      </c>
      <c r="K1320">
        <v>1489.84</v>
      </c>
      <c r="L1320">
        <v>1.2304200000000001E-3</v>
      </c>
      <c r="M1320">
        <v>0.99511499999999997</v>
      </c>
      <c r="N1320">
        <v>0</v>
      </c>
      <c r="O1320" t="s">
        <v>42</v>
      </c>
    </row>
    <row r="1321" spans="1:15" x14ac:dyDescent="0.25">
      <c r="A1321" t="s">
        <v>136</v>
      </c>
      <c r="B1321">
        <v>3229.7</v>
      </c>
      <c r="C1321">
        <v>3114.42</v>
      </c>
      <c r="D1321">
        <v>3113.98</v>
      </c>
      <c r="E1321">
        <v>3093.72</v>
      </c>
      <c r="F1321">
        <v>44.438299999999998</v>
      </c>
      <c r="G1321">
        <v>1175.3900000000001</v>
      </c>
      <c r="H1321">
        <v>204.43199999999999</v>
      </c>
      <c r="I1321">
        <v>203.81200000000001</v>
      </c>
      <c r="J1321">
        <v>234.34100000000001</v>
      </c>
      <c r="K1321">
        <v>1516.9</v>
      </c>
      <c r="L1321">
        <v>1.2394299999999999E-3</v>
      </c>
      <c r="M1321">
        <v>0.99511400000000005</v>
      </c>
      <c r="N1321">
        <v>0</v>
      </c>
      <c r="O1321" t="s">
        <v>42</v>
      </c>
    </row>
    <row r="1322" spans="1:15" x14ac:dyDescent="0.25">
      <c r="A1322" t="s">
        <v>136</v>
      </c>
      <c r="B1322">
        <v>3203.03</v>
      </c>
      <c r="C1322">
        <v>3086.26</v>
      </c>
      <c r="D1322">
        <v>3085.82</v>
      </c>
      <c r="E1322">
        <v>3065.82</v>
      </c>
      <c r="F1322">
        <v>43.843899999999998</v>
      </c>
      <c r="G1322">
        <v>1141.1099999999999</v>
      </c>
      <c r="H1322">
        <v>202.904</v>
      </c>
      <c r="I1322">
        <v>192.001</v>
      </c>
      <c r="J1322">
        <v>218.071</v>
      </c>
      <c r="K1322">
        <v>1516.07</v>
      </c>
      <c r="L1322">
        <v>1.2539999999999999E-3</v>
      </c>
      <c r="M1322">
        <v>0.995116</v>
      </c>
      <c r="N1322">
        <v>0</v>
      </c>
      <c r="O1322" t="s">
        <v>42</v>
      </c>
    </row>
    <row r="1323" spans="1:15" x14ac:dyDescent="0.25">
      <c r="A1323" t="s">
        <v>136</v>
      </c>
      <c r="B1323">
        <v>3342.27</v>
      </c>
      <c r="C1323">
        <v>3229.13</v>
      </c>
      <c r="D1323">
        <v>3228.68</v>
      </c>
      <c r="E1323">
        <v>3207.47</v>
      </c>
      <c r="F1323">
        <v>46.283999999999999</v>
      </c>
      <c r="G1323">
        <v>1199.69</v>
      </c>
      <c r="H1323">
        <v>212.83600000000001</v>
      </c>
      <c r="I1323">
        <v>201.523</v>
      </c>
      <c r="J1323">
        <v>231.33099999999999</v>
      </c>
      <c r="K1323">
        <v>1588.97</v>
      </c>
      <c r="L1323">
        <v>1.2375800000000001E-3</v>
      </c>
      <c r="M1323">
        <v>0.99511000000000005</v>
      </c>
      <c r="N1323">
        <v>0</v>
      </c>
      <c r="O1323" t="s">
        <v>42</v>
      </c>
    </row>
    <row r="1324" spans="1:15" x14ac:dyDescent="0.25">
      <c r="A1324" t="s">
        <v>136</v>
      </c>
      <c r="B1324">
        <v>3323.33</v>
      </c>
      <c r="C1324">
        <v>3206.09</v>
      </c>
      <c r="D1324">
        <v>3205.64</v>
      </c>
      <c r="E1324">
        <v>3184.97</v>
      </c>
      <c r="F1324">
        <v>44.996400000000001</v>
      </c>
      <c r="G1324">
        <v>1214.5899999999999</v>
      </c>
      <c r="H1324">
        <v>210.983</v>
      </c>
      <c r="I1324">
        <v>199.59</v>
      </c>
      <c r="J1324">
        <v>254.64599999999999</v>
      </c>
      <c r="K1324">
        <v>1555.82</v>
      </c>
      <c r="L1324">
        <v>1.24475E-3</v>
      </c>
      <c r="M1324">
        <v>0.99511499999999997</v>
      </c>
      <c r="N1324">
        <v>0</v>
      </c>
      <c r="O1324" t="s">
        <v>42</v>
      </c>
    </row>
    <row r="1325" spans="1:15" x14ac:dyDescent="0.25">
      <c r="A1325" t="s">
        <v>136</v>
      </c>
      <c r="B1325">
        <v>3339.28</v>
      </c>
      <c r="C1325">
        <v>3222.14</v>
      </c>
      <c r="D1325">
        <v>3221.68</v>
      </c>
      <c r="E1325">
        <v>3201.4</v>
      </c>
      <c r="F1325">
        <v>44.519199999999998</v>
      </c>
      <c r="G1325">
        <v>1244.21</v>
      </c>
      <c r="H1325">
        <v>217.74700000000001</v>
      </c>
      <c r="I1325">
        <v>195.52099999999999</v>
      </c>
      <c r="J1325">
        <v>282.44799999999998</v>
      </c>
      <c r="K1325">
        <v>1542.34</v>
      </c>
      <c r="L1325">
        <v>1.25698E-3</v>
      </c>
      <c r="M1325">
        <v>0.995116</v>
      </c>
      <c r="N1325">
        <v>0</v>
      </c>
      <c r="O1325" t="s">
        <v>42</v>
      </c>
    </row>
    <row r="1326" spans="1:15" x14ac:dyDescent="0.25">
      <c r="A1326" t="s">
        <v>136</v>
      </c>
      <c r="B1326">
        <v>3235.93</v>
      </c>
      <c r="C1326">
        <v>3112.21</v>
      </c>
      <c r="D1326">
        <v>3111.77</v>
      </c>
      <c r="E1326">
        <v>3092</v>
      </c>
      <c r="F1326">
        <v>43.116399999999999</v>
      </c>
      <c r="G1326">
        <v>1200.8</v>
      </c>
      <c r="H1326">
        <v>201.68199999999999</v>
      </c>
      <c r="I1326">
        <v>192.267</v>
      </c>
      <c r="J1326">
        <v>254.822</v>
      </c>
      <c r="K1326">
        <v>1485.37</v>
      </c>
      <c r="L1326">
        <v>1.37324E-3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136</v>
      </c>
      <c r="B1327">
        <v>3229.56</v>
      </c>
      <c r="C1327">
        <v>3111.89</v>
      </c>
      <c r="D1327">
        <v>3111.45</v>
      </c>
      <c r="E1327">
        <v>3091.57</v>
      </c>
      <c r="F1327">
        <v>43.5167</v>
      </c>
      <c r="G1327">
        <v>1186.0999999999999</v>
      </c>
      <c r="H1327">
        <v>202.041</v>
      </c>
      <c r="I1327">
        <v>191.16499999999999</v>
      </c>
      <c r="J1327">
        <v>266.108</v>
      </c>
      <c r="K1327">
        <v>1507.86</v>
      </c>
      <c r="L1327">
        <v>1.23902E-3</v>
      </c>
      <c r="M1327">
        <v>0.99511400000000005</v>
      </c>
      <c r="N1327">
        <v>0</v>
      </c>
      <c r="O1327" t="s">
        <v>42</v>
      </c>
    </row>
    <row r="1328" spans="1:15" x14ac:dyDescent="0.25">
      <c r="A1328" t="s">
        <v>136</v>
      </c>
      <c r="B1328">
        <v>3243.52</v>
      </c>
      <c r="C1328">
        <v>3126.06</v>
      </c>
      <c r="D1328">
        <v>3125.59</v>
      </c>
      <c r="E1328">
        <v>3105.49</v>
      </c>
      <c r="F1328">
        <v>43.869399999999999</v>
      </c>
      <c r="G1328">
        <v>1181.81</v>
      </c>
      <c r="H1328">
        <v>216.26900000000001</v>
      </c>
      <c r="I1328">
        <v>194.59700000000001</v>
      </c>
      <c r="J1328">
        <v>235.06700000000001</v>
      </c>
      <c r="K1328">
        <v>1519.62</v>
      </c>
      <c r="L1328">
        <v>1.2300600000000001E-3</v>
      </c>
      <c r="M1328">
        <v>0.99511499999999997</v>
      </c>
      <c r="N1328">
        <v>0</v>
      </c>
      <c r="O1328" t="s">
        <v>42</v>
      </c>
    </row>
    <row r="1329" spans="1:25" x14ac:dyDescent="0.25">
      <c r="A1329" t="s">
        <v>136</v>
      </c>
      <c r="B1329">
        <v>3170.59</v>
      </c>
      <c r="C1329">
        <v>3053.65</v>
      </c>
      <c r="D1329">
        <v>3053.22</v>
      </c>
      <c r="E1329">
        <v>3033.58</v>
      </c>
      <c r="F1329">
        <v>43.0809</v>
      </c>
      <c r="G1329">
        <v>1143.28</v>
      </c>
      <c r="H1329">
        <v>200.477</v>
      </c>
      <c r="I1329">
        <v>189.779</v>
      </c>
      <c r="J1329">
        <v>230.31100000000001</v>
      </c>
      <c r="K1329">
        <v>1486.62</v>
      </c>
      <c r="L1329">
        <v>1.2302999999999999E-3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136</v>
      </c>
      <c r="B1330">
        <v>3174.9</v>
      </c>
      <c r="C1330">
        <v>3060.47</v>
      </c>
      <c r="D1330">
        <v>3060.03</v>
      </c>
      <c r="E1330">
        <v>3040.36</v>
      </c>
      <c r="F1330">
        <v>43.081800000000001</v>
      </c>
      <c r="G1330">
        <v>1141.3</v>
      </c>
      <c r="H1330">
        <v>202.54400000000001</v>
      </c>
      <c r="I1330">
        <v>191.304</v>
      </c>
      <c r="J1330">
        <v>218.97200000000001</v>
      </c>
      <c r="K1330">
        <v>1502.76</v>
      </c>
      <c r="L1330">
        <v>1.2314299999999999E-3</v>
      </c>
      <c r="M1330">
        <v>0.995116</v>
      </c>
      <c r="N1330">
        <v>208</v>
      </c>
      <c r="O1330" t="s">
        <v>42</v>
      </c>
    </row>
    <row r="1331" spans="1:25" x14ac:dyDescent="0.25">
      <c r="A1331" t="s">
        <v>136</v>
      </c>
      <c r="B1331">
        <v>3284.29</v>
      </c>
      <c r="C1331">
        <v>3166.94</v>
      </c>
      <c r="D1331">
        <v>3166.49</v>
      </c>
      <c r="E1331">
        <v>3146.11</v>
      </c>
      <c r="F1331">
        <v>44.665500000000002</v>
      </c>
      <c r="G1331">
        <v>1208.96</v>
      </c>
      <c r="H1331">
        <v>207.41499999999999</v>
      </c>
      <c r="I1331">
        <v>196.29499999999999</v>
      </c>
      <c r="J1331">
        <v>262.63299999999998</v>
      </c>
      <c r="K1331">
        <v>1529.01</v>
      </c>
      <c r="L1331">
        <v>1.2661E-3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136</v>
      </c>
      <c r="B1332">
        <v>3230.06</v>
      </c>
      <c r="C1332">
        <v>3101.01</v>
      </c>
      <c r="D1332">
        <v>3100.56</v>
      </c>
      <c r="E1332">
        <v>3080.44</v>
      </c>
      <c r="F1332">
        <v>43.840200000000003</v>
      </c>
      <c r="G1332">
        <v>1155.47</v>
      </c>
      <c r="H1332">
        <v>205.315</v>
      </c>
      <c r="I1332">
        <v>194.40199999999999</v>
      </c>
      <c r="J1332">
        <v>220.37799999999999</v>
      </c>
      <c r="K1332">
        <v>1520.91</v>
      </c>
      <c r="L1332">
        <v>1.2500199999999999E-3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136</v>
      </c>
      <c r="B1333">
        <v>3188.62</v>
      </c>
      <c r="C1333">
        <v>3070.81</v>
      </c>
      <c r="D1333">
        <v>3070.38</v>
      </c>
      <c r="E1333">
        <v>3050.52</v>
      </c>
      <c r="F1333">
        <v>43.691899999999997</v>
      </c>
      <c r="G1333">
        <v>1141.19</v>
      </c>
      <c r="H1333">
        <v>202.87799999999999</v>
      </c>
      <c r="I1333">
        <v>192.124</v>
      </c>
      <c r="J1333">
        <v>217.05699999999999</v>
      </c>
      <c r="K1333">
        <v>1509.69</v>
      </c>
      <c r="L1333">
        <v>1.2569199999999999E-3</v>
      </c>
      <c r="M1333">
        <v>0.995116</v>
      </c>
      <c r="N1333">
        <v>0</v>
      </c>
      <c r="O1333" t="s">
        <v>42</v>
      </c>
    </row>
    <row r="1334" spans="1:25" x14ac:dyDescent="0.25">
      <c r="A1334" t="s">
        <v>136</v>
      </c>
      <c r="B1334">
        <v>3264.77</v>
      </c>
      <c r="C1334">
        <v>3147.35</v>
      </c>
      <c r="D1334">
        <v>3146.9</v>
      </c>
      <c r="E1334">
        <v>3126.65</v>
      </c>
      <c r="F1334">
        <v>44.1462</v>
      </c>
      <c r="G1334">
        <v>1188.79</v>
      </c>
      <c r="H1334">
        <v>207.00899999999999</v>
      </c>
      <c r="I1334">
        <v>195.94800000000001</v>
      </c>
      <c r="J1334">
        <v>245.70699999999999</v>
      </c>
      <c r="K1334">
        <v>1530.65</v>
      </c>
      <c r="L1334">
        <v>1.53571E-3</v>
      </c>
      <c r="M1334">
        <v>0.995116</v>
      </c>
      <c r="N1334">
        <v>7</v>
      </c>
      <c r="O1334" t="s">
        <v>42</v>
      </c>
    </row>
    <row r="1335" spans="1:25" x14ac:dyDescent="0.25">
      <c r="A1335" t="s">
        <v>136</v>
      </c>
      <c r="B1335">
        <v>3192.9</v>
      </c>
      <c r="C1335">
        <v>3074.99</v>
      </c>
      <c r="D1335">
        <v>3074.55</v>
      </c>
      <c r="E1335">
        <v>3054.76</v>
      </c>
      <c r="F1335">
        <v>43.484099999999998</v>
      </c>
      <c r="G1335">
        <v>1156.74</v>
      </c>
      <c r="H1335">
        <v>204.839</v>
      </c>
      <c r="I1335">
        <v>191.60400000000001</v>
      </c>
      <c r="J1335">
        <v>232.28399999999999</v>
      </c>
      <c r="K1335">
        <v>1488.99</v>
      </c>
      <c r="L1335">
        <v>1.2300600000000001E-3</v>
      </c>
      <c r="M1335">
        <v>0.99511400000000005</v>
      </c>
      <c r="N1335">
        <v>0</v>
      </c>
      <c r="O1335" t="s">
        <v>42</v>
      </c>
    </row>
    <row r="1336" spans="1:25" x14ac:dyDescent="0.25">
      <c r="A1336" t="s">
        <v>136</v>
      </c>
      <c r="B1336">
        <v>3168.25</v>
      </c>
      <c r="C1336">
        <v>3050.39</v>
      </c>
      <c r="D1336">
        <v>3049.96</v>
      </c>
      <c r="E1336">
        <v>3030.23</v>
      </c>
      <c r="F1336">
        <v>43.036299999999997</v>
      </c>
      <c r="G1336">
        <v>1135.44</v>
      </c>
      <c r="H1336">
        <v>201.62</v>
      </c>
      <c r="I1336">
        <v>190.869</v>
      </c>
      <c r="J1336">
        <v>217.398</v>
      </c>
      <c r="K1336">
        <v>1498.21</v>
      </c>
      <c r="L1336">
        <v>1.2313700000000001E-3</v>
      </c>
      <c r="M1336">
        <v>0.995116</v>
      </c>
      <c r="N1336">
        <v>0</v>
      </c>
      <c r="O1336" t="s">
        <v>42</v>
      </c>
    </row>
    <row r="1337" spans="1:25" x14ac:dyDescent="0.25">
      <c r="A1337" t="s">
        <v>136</v>
      </c>
      <c r="B1337">
        <v>3208.19</v>
      </c>
      <c r="C1337">
        <v>3093.84</v>
      </c>
      <c r="D1337">
        <v>3093.39</v>
      </c>
      <c r="E1337">
        <v>3073.37</v>
      </c>
      <c r="F1337">
        <v>44.120399999999997</v>
      </c>
      <c r="G1337">
        <v>1162.51</v>
      </c>
      <c r="H1337">
        <v>204.911</v>
      </c>
      <c r="I1337">
        <v>194.16800000000001</v>
      </c>
      <c r="J1337">
        <v>229.053</v>
      </c>
      <c r="K1337">
        <v>1507.39</v>
      </c>
      <c r="L1337">
        <v>1.2307399999999999E-3</v>
      </c>
      <c r="M1337">
        <v>0.995116</v>
      </c>
      <c r="N1337">
        <v>0</v>
      </c>
      <c r="O1337" t="s">
        <v>42</v>
      </c>
    </row>
    <row r="1338" spans="1:25" x14ac:dyDescent="0.25">
      <c r="A1338" t="s">
        <v>136</v>
      </c>
      <c r="B1338">
        <v>3176.99</v>
      </c>
      <c r="C1338">
        <v>3060.07</v>
      </c>
      <c r="D1338">
        <v>3059.63</v>
      </c>
      <c r="E1338">
        <v>3039.9</v>
      </c>
      <c r="F1338">
        <v>43.068100000000001</v>
      </c>
      <c r="G1338">
        <v>1159.33</v>
      </c>
      <c r="H1338">
        <v>201.947</v>
      </c>
      <c r="I1338">
        <v>190.78200000000001</v>
      </c>
      <c r="J1338">
        <v>239.15</v>
      </c>
      <c r="K1338">
        <v>1483.77</v>
      </c>
      <c r="L1338">
        <v>1.2369799999999999E-3</v>
      </c>
      <c r="M1338">
        <v>0.995116</v>
      </c>
      <c r="N1338">
        <v>0</v>
      </c>
      <c r="O1338" t="s">
        <v>42</v>
      </c>
    </row>
    <row r="1339" spans="1:25" x14ac:dyDescent="0.25">
      <c r="A1339" t="s">
        <v>136</v>
      </c>
      <c r="B1339">
        <v>3200.34</v>
      </c>
      <c r="C1339">
        <v>3084.76</v>
      </c>
      <c r="D1339">
        <v>3084.33</v>
      </c>
      <c r="E1339">
        <v>3064.42</v>
      </c>
      <c r="F1339">
        <v>43.6693</v>
      </c>
      <c r="G1339">
        <v>1168.05</v>
      </c>
      <c r="H1339">
        <v>203.03</v>
      </c>
      <c r="I1339">
        <v>192.16900000000001</v>
      </c>
      <c r="J1339">
        <v>243.78</v>
      </c>
      <c r="K1339">
        <v>1496.58</v>
      </c>
      <c r="L1339">
        <v>1.2301600000000001E-3</v>
      </c>
      <c r="M1339">
        <v>0.99511499999999997</v>
      </c>
      <c r="N1339">
        <v>0</v>
      </c>
      <c r="O1339" t="s">
        <v>42</v>
      </c>
    </row>
    <row r="1340" spans="1:25" x14ac:dyDescent="0.25">
      <c r="A1340" t="s">
        <v>136</v>
      </c>
      <c r="B1340">
        <v>3238.41</v>
      </c>
      <c r="C1340">
        <v>3122.88</v>
      </c>
      <c r="D1340">
        <v>3122.44</v>
      </c>
      <c r="E1340">
        <v>3102.21</v>
      </c>
      <c r="F1340">
        <v>44.189100000000003</v>
      </c>
      <c r="G1340">
        <v>1163.55</v>
      </c>
      <c r="H1340">
        <v>206.89500000000001</v>
      </c>
      <c r="I1340">
        <v>195.79</v>
      </c>
      <c r="J1340">
        <v>221.505</v>
      </c>
      <c r="K1340">
        <v>1522.27</v>
      </c>
      <c r="L1340">
        <v>1.2434099999999999E-3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136</v>
      </c>
      <c r="B1341">
        <v>3201.67</v>
      </c>
      <c r="C1341">
        <v>3081</v>
      </c>
      <c r="D1341">
        <v>3080.56</v>
      </c>
      <c r="E1341">
        <v>3060.64</v>
      </c>
      <c r="F1341">
        <v>43.685200000000002</v>
      </c>
      <c r="G1341">
        <v>1155.98</v>
      </c>
      <c r="H1341">
        <v>203.797</v>
      </c>
      <c r="I1341">
        <v>192.66499999999999</v>
      </c>
      <c r="J1341">
        <v>219.99</v>
      </c>
      <c r="K1341">
        <v>1504.05</v>
      </c>
      <c r="L1341">
        <v>1.2407099999999999E-3</v>
      </c>
      <c r="M1341">
        <v>0.995116</v>
      </c>
      <c r="N1341">
        <v>0</v>
      </c>
      <c r="O1341" t="s">
        <v>42</v>
      </c>
    </row>
    <row r="1342" spans="1:25" x14ac:dyDescent="0.25">
      <c r="A1342" t="s">
        <v>136</v>
      </c>
      <c r="B1342">
        <v>3186.49</v>
      </c>
      <c r="C1342">
        <v>3069.21</v>
      </c>
      <c r="D1342">
        <v>3068.77</v>
      </c>
      <c r="E1342">
        <v>3048.91</v>
      </c>
      <c r="F1342">
        <v>43.243299999999998</v>
      </c>
      <c r="G1342">
        <v>1160.2</v>
      </c>
      <c r="H1342">
        <v>202.792</v>
      </c>
      <c r="I1342">
        <v>193.34299999999999</v>
      </c>
      <c r="J1342">
        <v>235.78100000000001</v>
      </c>
      <c r="K1342">
        <v>1490.4</v>
      </c>
      <c r="L1342">
        <v>1.2652E-3</v>
      </c>
      <c r="M1342">
        <v>0.99511499999999997</v>
      </c>
      <c r="N1342">
        <v>0</v>
      </c>
      <c r="O1342" t="s">
        <v>42</v>
      </c>
    </row>
    <row r="1343" spans="1:25" x14ac:dyDescent="0.25">
      <c r="A1343" t="s">
        <v>136</v>
      </c>
      <c r="B1343">
        <v>3206.81</v>
      </c>
      <c r="C1343">
        <v>3090.6</v>
      </c>
      <c r="D1343">
        <v>3090.16</v>
      </c>
      <c r="E1343">
        <v>3070.25</v>
      </c>
      <c r="F1343">
        <v>43.702300000000001</v>
      </c>
      <c r="G1343">
        <v>1171.08</v>
      </c>
      <c r="H1343">
        <v>203.31899999999999</v>
      </c>
      <c r="I1343">
        <v>192.49799999999999</v>
      </c>
      <c r="J1343">
        <v>244.99199999999999</v>
      </c>
      <c r="K1343">
        <v>1496.47</v>
      </c>
      <c r="L1343">
        <v>1.23277E-3</v>
      </c>
      <c r="M1343">
        <v>0.995116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3144.41</v>
      </c>
      <c r="C1344">
        <v>3026.11</v>
      </c>
      <c r="D1344">
        <v>3025.67</v>
      </c>
      <c r="E1344">
        <v>3006.03</v>
      </c>
      <c r="F1344">
        <v>42.799900000000001</v>
      </c>
      <c r="G1344">
        <v>1127.9000000000001</v>
      </c>
      <c r="H1344">
        <v>200.44399999999999</v>
      </c>
      <c r="I1344">
        <v>189.786</v>
      </c>
      <c r="J1344">
        <v>215.095</v>
      </c>
      <c r="K1344">
        <v>1483.68</v>
      </c>
      <c r="L1344">
        <v>1.2643400000000001E-3</v>
      </c>
      <c r="M1344">
        <v>0.995116</v>
      </c>
      <c r="N1344">
        <v>0</v>
      </c>
      <c r="O1344" t="s">
        <v>42</v>
      </c>
      <c r="R1344">
        <f>AVERAGE(B1295:B1344)</f>
        <v>3193.0511999999994</v>
      </c>
      <c r="S1344">
        <f>AVERAGE(C1295:C1344)</f>
        <v>3076.8314</v>
      </c>
      <c r="U1344">
        <f>_xlfn.VAR.P(B1295:B1344)</f>
        <v>4682.8996745599998</v>
      </c>
      <c r="V1344">
        <f>_xlfn.VAR.P(C1295:C1344)</f>
        <v>4587.6178320400059</v>
      </c>
      <c r="X1344">
        <f>1.96*SQRT(U1344)/50</f>
        <v>2.6825232442452158</v>
      </c>
      <c r="Y1344">
        <f>1.96*SQRT(V1344)/50</f>
        <v>2.6550926660713663</v>
      </c>
    </row>
    <row r="1345" spans="1:14" x14ac:dyDescent="0.25">
      <c r="A1345" t="s">
        <v>137</v>
      </c>
      <c r="B1345">
        <v>159655.83200200001</v>
      </c>
      <c r="C1345" t="s">
        <v>36</v>
      </c>
    </row>
    <row r="1346" spans="1:14" x14ac:dyDescent="0.25">
      <c r="A1346" t="s">
        <v>138</v>
      </c>
      <c r="B1346">
        <v>1628.48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1.2817499999999999E-3</v>
      </c>
      <c r="L1346">
        <v>0.995116</v>
      </c>
      <c r="M1346">
        <v>0</v>
      </c>
      <c r="N1346" t="s">
        <v>42</v>
      </c>
    </row>
    <row r="1347" spans="1:14" x14ac:dyDescent="0.25">
      <c r="A1347" t="s">
        <v>138</v>
      </c>
      <c r="B1347">
        <v>1626.09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1.2314699999999999E-3</v>
      </c>
      <c r="L1347">
        <v>0.995116</v>
      </c>
      <c r="M1347">
        <v>0</v>
      </c>
      <c r="N1347" t="s">
        <v>42</v>
      </c>
    </row>
    <row r="1348" spans="1:14" x14ac:dyDescent="0.25">
      <c r="A1348" t="s">
        <v>138</v>
      </c>
      <c r="B1348">
        <v>1591.66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1.2304900000000001E-3</v>
      </c>
      <c r="L1348">
        <v>0.99511499999999997</v>
      </c>
      <c r="M1348">
        <v>0</v>
      </c>
      <c r="N1348" t="s">
        <v>42</v>
      </c>
    </row>
    <row r="1349" spans="1:14" x14ac:dyDescent="0.25">
      <c r="A1349" t="s">
        <v>138</v>
      </c>
      <c r="B1349">
        <v>1666.24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1.2300799999999999E-3</v>
      </c>
      <c r="L1349">
        <v>0.99511099999999997</v>
      </c>
      <c r="M1349">
        <v>0</v>
      </c>
      <c r="N1349" t="s">
        <v>42</v>
      </c>
    </row>
    <row r="1350" spans="1:14" x14ac:dyDescent="0.25">
      <c r="A1350" t="s">
        <v>138</v>
      </c>
      <c r="B1350">
        <v>1868.98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1.23146E-3</v>
      </c>
      <c r="L1350">
        <v>0.995116</v>
      </c>
      <c r="M1350">
        <v>0</v>
      </c>
      <c r="N1350" t="s">
        <v>42</v>
      </c>
    </row>
    <row r="1351" spans="1:14" x14ac:dyDescent="0.25">
      <c r="A1351" t="s">
        <v>138</v>
      </c>
      <c r="B1351">
        <v>1604.65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1.40073E-3</v>
      </c>
      <c r="L1351">
        <v>0.99511499999999997</v>
      </c>
      <c r="M1351">
        <v>0</v>
      </c>
      <c r="N1351" t="s">
        <v>42</v>
      </c>
    </row>
    <row r="1352" spans="1:14" x14ac:dyDescent="0.25">
      <c r="A1352" t="s">
        <v>138</v>
      </c>
      <c r="B1352">
        <v>1593.58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1.2368699999999999E-3</v>
      </c>
      <c r="L1352">
        <v>0.995116</v>
      </c>
      <c r="M1352">
        <v>0</v>
      </c>
      <c r="N1352" t="s">
        <v>42</v>
      </c>
    </row>
    <row r="1353" spans="1:14" x14ac:dyDescent="0.25">
      <c r="A1353" t="s">
        <v>138</v>
      </c>
      <c r="B1353">
        <v>1596.86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1.2629099999999999E-3</v>
      </c>
      <c r="L1353">
        <v>0.995116</v>
      </c>
      <c r="M1353">
        <v>0</v>
      </c>
      <c r="N1353" t="s">
        <v>42</v>
      </c>
    </row>
    <row r="1354" spans="1:14" x14ac:dyDescent="0.25">
      <c r="A1354" t="s">
        <v>138</v>
      </c>
      <c r="B1354">
        <v>1592.8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1.2518E-3</v>
      </c>
      <c r="L1354">
        <v>0.99511499999999997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1622.44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1.23353E-3</v>
      </c>
      <c r="L1355">
        <v>0.99511499999999997</v>
      </c>
      <c r="M1355">
        <v>0</v>
      </c>
      <c r="N1355" t="s">
        <v>42</v>
      </c>
    </row>
    <row r="1356" spans="1:14" x14ac:dyDescent="0.25">
      <c r="A1356" t="s">
        <v>138</v>
      </c>
      <c r="B1356">
        <v>1651.82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1.2821899999999999E-3</v>
      </c>
      <c r="L1356">
        <v>0.99511499999999997</v>
      </c>
      <c r="M1356">
        <v>0</v>
      </c>
      <c r="N1356" t="s">
        <v>42</v>
      </c>
    </row>
    <row r="1357" spans="1:14" x14ac:dyDescent="0.25">
      <c r="A1357" t="s">
        <v>138</v>
      </c>
      <c r="B1357">
        <v>1668.06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1.2418399999999999E-3</v>
      </c>
      <c r="L1357">
        <v>0.995116</v>
      </c>
      <c r="M1357">
        <v>0</v>
      </c>
      <c r="N1357" t="s">
        <v>42</v>
      </c>
    </row>
    <row r="1358" spans="1:14" x14ac:dyDescent="0.25">
      <c r="A1358" t="s">
        <v>138</v>
      </c>
      <c r="B1358">
        <v>1563.52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1.23386E-3</v>
      </c>
      <c r="L1358">
        <v>0.995116</v>
      </c>
      <c r="M1358">
        <v>0</v>
      </c>
      <c r="N1358" t="s">
        <v>42</v>
      </c>
    </row>
    <row r="1359" spans="1:14" x14ac:dyDescent="0.25">
      <c r="A1359" t="s">
        <v>138</v>
      </c>
      <c r="B1359">
        <v>1627.92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1.24113E-3</v>
      </c>
      <c r="L1359">
        <v>0.995116</v>
      </c>
      <c r="M1359">
        <v>0</v>
      </c>
      <c r="N1359" t="s">
        <v>42</v>
      </c>
    </row>
    <row r="1360" spans="1:14" x14ac:dyDescent="0.25">
      <c r="A1360" t="s">
        <v>138</v>
      </c>
      <c r="B1360">
        <v>1647.13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1.23595E-3</v>
      </c>
      <c r="L1360">
        <v>0.99511400000000005</v>
      </c>
      <c r="M1360">
        <v>0</v>
      </c>
      <c r="N1360" t="s">
        <v>42</v>
      </c>
    </row>
    <row r="1361" spans="1:14" x14ac:dyDescent="0.25">
      <c r="A1361" t="s">
        <v>138</v>
      </c>
      <c r="B1361">
        <v>1850.28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1.2402100000000001E-3</v>
      </c>
      <c r="L1361">
        <v>0.995116</v>
      </c>
      <c r="M1361">
        <v>0</v>
      </c>
      <c r="N1361" t="s">
        <v>42</v>
      </c>
    </row>
    <row r="1362" spans="1:14" x14ac:dyDescent="0.25">
      <c r="A1362" t="s">
        <v>138</v>
      </c>
      <c r="B1362">
        <v>1749.34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1.2302999999999999E-3</v>
      </c>
      <c r="L1362">
        <v>0.995116</v>
      </c>
      <c r="M1362">
        <v>0</v>
      </c>
      <c r="N1362" t="s">
        <v>42</v>
      </c>
    </row>
    <row r="1363" spans="1:14" x14ac:dyDescent="0.25">
      <c r="A1363" t="s">
        <v>138</v>
      </c>
      <c r="B1363">
        <v>1803.84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1.39287E-3</v>
      </c>
      <c r="L1363">
        <v>0.99511400000000005</v>
      </c>
      <c r="M1363">
        <v>0</v>
      </c>
      <c r="N1363" t="s">
        <v>42</v>
      </c>
    </row>
    <row r="1364" spans="1:14" x14ac:dyDescent="0.25">
      <c r="A1364" t="s">
        <v>138</v>
      </c>
      <c r="B1364">
        <v>1678.68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1.24541E-3</v>
      </c>
      <c r="L1364">
        <v>0.99511499999999997</v>
      </c>
      <c r="M1364">
        <v>0</v>
      </c>
      <c r="N1364" t="s">
        <v>42</v>
      </c>
    </row>
    <row r="1365" spans="1:14" x14ac:dyDescent="0.25">
      <c r="A1365" t="s">
        <v>138</v>
      </c>
      <c r="B1365">
        <v>1628.57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1.23222E-3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138</v>
      </c>
      <c r="B1366">
        <v>1602.63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1.58617E-3</v>
      </c>
      <c r="L1366">
        <v>0.995116</v>
      </c>
      <c r="M1366">
        <v>0</v>
      </c>
      <c r="N1366" t="s">
        <v>42</v>
      </c>
    </row>
    <row r="1367" spans="1:14" x14ac:dyDescent="0.25">
      <c r="A1367" t="s">
        <v>138</v>
      </c>
      <c r="B1367">
        <v>1679.41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1.2315399999999999E-3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138</v>
      </c>
      <c r="B1368">
        <v>1680.39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1.27659E-3</v>
      </c>
      <c r="L1368">
        <v>0.99511400000000005</v>
      </c>
      <c r="M1368">
        <v>0</v>
      </c>
      <c r="N1368" t="s">
        <v>42</v>
      </c>
    </row>
    <row r="1369" spans="1:14" x14ac:dyDescent="0.25">
      <c r="A1369" t="s">
        <v>138</v>
      </c>
      <c r="B1369">
        <v>1682.66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1.23135E-3</v>
      </c>
      <c r="L1369">
        <v>0.995116</v>
      </c>
      <c r="M1369">
        <v>0</v>
      </c>
      <c r="N1369" t="s">
        <v>42</v>
      </c>
    </row>
    <row r="1370" spans="1:14" x14ac:dyDescent="0.25">
      <c r="A1370" t="s">
        <v>138</v>
      </c>
      <c r="B1370">
        <v>1643.15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1.2465200000000001E-3</v>
      </c>
      <c r="L1370">
        <v>0.99511400000000005</v>
      </c>
      <c r="M1370">
        <v>64</v>
      </c>
      <c r="N1370" t="s">
        <v>42</v>
      </c>
    </row>
    <row r="1371" spans="1:14" x14ac:dyDescent="0.25">
      <c r="A1371" t="s">
        <v>138</v>
      </c>
      <c r="B1371">
        <v>1626.79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1.23189E-3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138</v>
      </c>
      <c r="B1372">
        <v>1619.58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1.2313300000000001E-3</v>
      </c>
      <c r="L1372">
        <v>0.995116</v>
      </c>
      <c r="M1372">
        <v>30</v>
      </c>
      <c r="N1372" t="s">
        <v>42</v>
      </c>
    </row>
    <row r="1373" spans="1:14" x14ac:dyDescent="0.25">
      <c r="A1373" t="s">
        <v>138</v>
      </c>
      <c r="B1373">
        <v>1666.27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1.2369E-3</v>
      </c>
      <c r="L1373">
        <v>0.995116</v>
      </c>
      <c r="M1373">
        <v>0</v>
      </c>
      <c r="N1373" t="s">
        <v>42</v>
      </c>
    </row>
    <row r="1374" spans="1:14" x14ac:dyDescent="0.25">
      <c r="A1374" t="s">
        <v>138</v>
      </c>
      <c r="B1374">
        <v>1639.92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1.29941E-3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138</v>
      </c>
      <c r="B1375">
        <v>1615.31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1.33691E-3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138</v>
      </c>
      <c r="B1376">
        <v>1620.67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1.2715000000000001E-3</v>
      </c>
      <c r="L1376">
        <v>0.995116</v>
      </c>
      <c r="M1376">
        <v>0</v>
      </c>
      <c r="N1376" t="s">
        <v>42</v>
      </c>
    </row>
    <row r="1377" spans="1:14" x14ac:dyDescent="0.25">
      <c r="A1377" t="s">
        <v>138</v>
      </c>
      <c r="B1377">
        <v>1582.41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1.2327099999999999E-3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138</v>
      </c>
      <c r="B1378">
        <v>1576.11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1.2351300000000001E-3</v>
      </c>
      <c r="L1378">
        <v>0.995116</v>
      </c>
      <c r="M1378">
        <v>0</v>
      </c>
      <c r="N1378" t="s">
        <v>42</v>
      </c>
    </row>
    <row r="1379" spans="1:14" x14ac:dyDescent="0.25">
      <c r="A1379" t="s">
        <v>138</v>
      </c>
      <c r="B1379">
        <v>1657.21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1.2519899999999999E-3</v>
      </c>
      <c r="L1379">
        <v>0.995116</v>
      </c>
      <c r="M1379">
        <v>0</v>
      </c>
      <c r="N1379" t="s">
        <v>42</v>
      </c>
    </row>
    <row r="1380" spans="1:14" x14ac:dyDescent="0.25">
      <c r="A1380" t="s">
        <v>138</v>
      </c>
      <c r="B1380">
        <v>1659.6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1.23109E-3</v>
      </c>
      <c r="L1380">
        <v>0.995116</v>
      </c>
      <c r="M1380">
        <v>0</v>
      </c>
      <c r="N1380" t="s">
        <v>42</v>
      </c>
    </row>
    <row r="1381" spans="1:14" x14ac:dyDescent="0.25">
      <c r="A1381" t="s">
        <v>138</v>
      </c>
      <c r="B1381">
        <v>1645.26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1.3721499999999999E-3</v>
      </c>
      <c r="L1381">
        <v>0.99511300000000003</v>
      </c>
      <c r="M1381">
        <v>0</v>
      </c>
      <c r="N1381" t="s">
        <v>42</v>
      </c>
    </row>
    <row r="1382" spans="1:14" x14ac:dyDescent="0.25">
      <c r="A1382" t="s">
        <v>138</v>
      </c>
      <c r="B1382">
        <v>1610.39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1.2596899999999999E-3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138</v>
      </c>
      <c r="B1383">
        <v>1644.5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1.2300600000000001E-3</v>
      </c>
      <c r="L1383">
        <v>0.995116</v>
      </c>
      <c r="M1383">
        <v>0</v>
      </c>
      <c r="N1383" t="s">
        <v>42</v>
      </c>
    </row>
    <row r="1384" spans="1:14" x14ac:dyDescent="0.25">
      <c r="A1384" t="s">
        <v>138</v>
      </c>
      <c r="B1384">
        <v>1631.23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1.2310400000000001E-3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138</v>
      </c>
      <c r="B1385">
        <v>1662.79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1.24252E-3</v>
      </c>
      <c r="L1385">
        <v>0.995116</v>
      </c>
      <c r="M1385">
        <v>0</v>
      </c>
      <c r="N1385" t="s">
        <v>42</v>
      </c>
    </row>
    <row r="1386" spans="1:14" x14ac:dyDescent="0.25">
      <c r="A1386" t="s">
        <v>138</v>
      </c>
      <c r="B1386">
        <v>1645.73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1.23795E-3</v>
      </c>
      <c r="L1386">
        <v>0.99511499999999997</v>
      </c>
      <c r="M1386">
        <v>5</v>
      </c>
      <c r="N1386" t="s">
        <v>42</v>
      </c>
    </row>
    <row r="1387" spans="1:14" x14ac:dyDescent="0.25">
      <c r="A1387" t="s">
        <v>138</v>
      </c>
      <c r="B1387">
        <v>1637.51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1.2300600000000001E-3</v>
      </c>
      <c r="L1387">
        <v>0.99511499999999997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1599.78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1.2324899999999999E-3</v>
      </c>
      <c r="L1388">
        <v>0.995116</v>
      </c>
      <c r="M1388">
        <v>0</v>
      </c>
      <c r="N1388" t="s">
        <v>42</v>
      </c>
    </row>
    <row r="1389" spans="1:14" x14ac:dyDescent="0.25">
      <c r="A1389" t="s">
        <v>138</v>
      </c>
      <c r="B1389">
        <v>1595.31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1.2567500000000001E-3</v>
      </c>
      <c r="L1389">
        <v>0.99511499999999997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1612.43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1.23161E-3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138</v>
      </c>
      <c r="B1391">
        <v>1633.43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1.23021E-3</v>
      </c>
      <c r="L1391">
        <v>0.99510500000000002</v>
      </c>
      <c r="M1391">
        <v>0</v>
      </c>
      <c r="N1391" t="s">
        <v>42</v>
      </c>
    </row>
    <row r="1392" spans="1:14" x14ac:dyDescent="0.25">
      <c r="A1392" t="s">
        <v>138</v>
      </c>
      <c r="B1392">
        <v>1649.58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1.2993600000000001E-3</v>
      </c>
      <c r="L1392">
        <v>0.99511400000000005</v>
      </c>
      <c r="M1392">
        <v>0</v>
      </c>
      <c r="N1392" t="s">
        <v>42</v>
      </c>
    </row>
    <row r="1393" spans="1:25" x14ac:dyDescent="0.25">
      <c r="A1393" t="s">
        <v>138</v>
      </c>
      <c r="B1393">
        <v>1642.18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1.3990999999999999E-3</v>
      </c>
      <c r="L1393">
        <v>0.995116</v>
      </c>
      <c r="M1393">
        <v>0</v>
      </c>
      <c r="N1393" t="s">
        <v>42</v>
      </c>
    </row>
    <row r="1394" spans="1:25" x14ac:dyDescent="0.25">
      <c r="A1394" t="s">
        <v>138</v>
      </c>
      <c r="B1394">
        <v>1632.55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1.2503200000000001E-3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138</v>
      </c>
      <c r="B1395">
        <v>1602.97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1.25993E-3</v>
      </c>
      <c r="L1395">
        <v>0.995116</v>
      </c>
      <c r="M1395">
        <v>0</v>
      </c>
      <c r="N1395" t="s">
        <v>42</v>
      </c>
    </row>
    <row r="1396" spans="1:25" x14ac:dyDescent="0.25">
      <c r="A1396" t="s">
        <v>138</v>
      </c>
      <c r="B1396">
        <v>1581.65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1.24789E-3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138</v>
      </c>
      <c r="B1397">
        <v>1632.82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1.2345500000000001E-3</v>
      </c>
      <c r="L1397">
        <v>0.995116</v>
      </c>
      <c r="M1397">
        <v>0</v>
      </c>
      <c r="N1397" t="s">
        <v>42</v>
      </c>
    </row>
    <row r="1398" spans="1:25" x14ac:dyDescent="0.25">
      <c r="A1398" t="s">
        <v>138</v>
      </c>
      <c r="B1398">
        <v>1640.01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1.24347E-3</v>
      </c>
      <c r="L1398">
        <v>0.99511499999999997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1637.04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1.24551E-3</v>
      </c>
      <c r="L1399">
        <v>0.995116</v>
      </c>
      <c r="M1399">
        <v>75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1569.13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1.23021E-3</v>
      </c>
      <c r="L1400">
        <v>0.995116</v>
      </c>
      <c r="M1400">
        <v>0</v>
      </c>
      <c r="N1400" t="s">
        <v>42</v>
      </c>
      <c r="R1400">
        <f>AVERAGE(B1351:B1400)</f>
        <v>1638.7577999999996</v>
      </c>
      <c r="S1400">
        <f>AVERAGE(C1351:C1400)</f>
        <v>0</v>
      </c>
      <c r="U1400">
        <f>_xlfn.VAR.P(B1351:B1400)</f>
        <v>2641.6863931599987</v>
      </c>
      <c r="V1400">
        <f>_xlfn.VAR.P(C1351:C1400)</f>
        <v>0</v>
      </c>
      <c r="X1400">
        <f>1.96*SQRT(U1400)/50</f>
        <v>2.0147756647292967</v>
      </c>
      <c r="Y1400">
        <f>1.96*SQRT(V1400)/50</f>
        <v>0</v>
      </c>
    </row>
    <row r="1401" spans="1:25" x14ac:dyDescent="0.25">
      <c r="A1401" t="s">
        <v>139</v>
      </c>
      <c r="B1401">
        <v>81941.038876000006</v>
      </c>
      <c r="C1401" t="s">
        <v>36</v>
      </c>
    </row>
    <row r="1402" spans="1:25" x14ac:dyDescent="0.25">
      <c r="A1402" t="s">
        <v>140</v>
      </c>
      <c r="B1402">
        <v>1783.76</v>
      </c>
      <c r="C1402">
        <v>1783.11</v>
      </c>
      <c r="D1402">
        <v>1782.7</v>
      </c>
      <c r="E1402">
        <v>1762.82</v>
      </c>
      <c r="F1402">
        <v>43.476900000000001</v>
      </c>
      <c r="G1402">
        <v>0</v>
      </c>
      <c r="H1402">
        <v>203.72399999999999</v>
      </c>
      <c r="I1402">
        <v>0</v>
      </c>
      <c r="J1402">
        <v>1.25125E-3</v>
      </c>
      <c r="K1402">
        <v>0.99511300000000003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1724.22</v>
      </c>
      <c r="C1403">
        <v>1723.61</v>
      </c>
      <c r="D1403">
        <v>1723.2</v>
      </c>
      <c r="E1403">
        <v>1703.86</v>
      </c>
      <c r="F1403">
        <v>42.299199999999999</v>
      </c>
      <c r="G1403">
        <v>0</v>
      </c>
      <c r="H1403">
        <v>198.34100000000001</v>
      </c>
      <c r="I1403">
        <v>0</v>
      </c>
      <c r="J1403">
        <v>1.2945700000000001E-3</v>
      </c>
      <c r="K1403">
        <v>0.995116</v>
      </c>
      <c r="L1403">
        <v>0</v>
      </c>
      <c r="M1403" t="s">
        <v>42</v>
      </c>
    </row>
    <row r="1404" spans="1:25" x14ac:dyDescent="0.25">
      <c r="A1404" t="s">
        <v>140</v>
      </c>
      <c r="B1404">
        <v>1789.01</v>
      </c>
      <c r="C1404">
        <v>1788.38</v>
      </c>
      <c r="D1404">
        <v>1787.97</v>
      </c>
      <c r="E1404">
        <v>1767.95</v>
      </c>
      <c r="F1404">
        <v>43.579099999999997</v>
      </c>
      <c r="G1404">
        <v>0</v>
      </c>
      <c r="H1404">
        <v>204.6</v>
      </c>
      <c r="I1404">
        <v>0</v>
      </c>
      <c r="J1404">
        <v>1.25271E-3</v>
      </c>
      <c r="K1404">
        <v>0.99511499999999997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1806.72</v>
      </c>
      <c r="C1405">
        <v>1806.08</v>
      </c>
      <c r="D1405">
        <v>1805.66</v>
      </c>
      <c r="E1405">
        <v>1785.43</v>
      </c>
      <c r="F1405">
        <v>44.204500000000003</v>
      </c>
      <c r="G1405">
        <v>0</v>
      </c>
      <c r="H1405">
        <v>206.75299999999999</v>
      </c>
      <c r="I1405">
        <v>0</v>
      </c>
      <c r="J1405">
        <v>1.2308099999999999E-3</v>
      </c>
      <c r="K1405">
        <v>0.99511400000000005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1783.51</v>
      </c>
      <c r="C1406">
        <v>1782.87</v>
      </c>
      <c r="D1406">
        <v>1782.45</v>
      </c>
      <c r="E1406">
        <v>1762.53</v>
      </c>
      <c r="F1406">
        <v>43.519799999999996</v>
      </c>
      <c r="G1406">
        <v>0</v>
      </c>
      <c r="H1406">
        <v>203.786</v>
      </c>
      <c r="I1406">
        <v>0</v>
      </c>
      <c r="J1406">
        <v>1.2315900000000001E-3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140</v>
      </c>
      <c r="B1407">
        <v>1775.82</v>
      </c>
      <c r="C1407">
        <v>1775.2</v>
      </c>
      <c r="D1407">
        <v>1774.79</v>
      </c>
      <c r="E1407">
        <v>1754.83</v>
      </c>
      <c r="F1407">
        <v>43.510599999999997</v>
      </c>
      <c r="G1407">
        <v>0</v>
      </c>
      <c r="H1407">
        <v>204.06100000000001</v>
      </c>
      <c r="I1407">
        <v>0</v>
      </c>
      <c r="J1407">
        <v>1.2345699999999999E-3</v>
      </c>
      <c r="K1407">
        <v>0.995116</v>
      </c>
      <c r="L1407">
        <v>0</v>
      </c>
      <c r="M1407" t="s">
        <v>42</v>
      </c>
    </row>
    <row r="1408" spans="1:25" x14ac:dyDescent="0.25">
      <c r="A1408" t="s">
        <v>140</v>
      </c>
      <c r="B1408">
        <v>1803.22</v>
      </c>
      <c r="C1408">
        <v>1802.6</v>
      </c>
      <c r="D1408">
        <v>1802.17</v>
      </c>
      <c r="E1408">
        <v>1782.03</v>
      </c>
      <c r="F1408">
        <v>43.977400000000003</v>
      </c>
      <c r="G1408">
        <v>0</v>
      </c>
      <c r="H1408">
        <v>205.97900000000001</v>
      </c>
      <c r="I1408">
        <v>0</v>
      </c>
      <c r="J1408">
        <v>1.2350200000000001E-3</v>
      </c>
      <c r="K1408">
        <v>0.995116</v>
      </c>
      <c r="L1408">
        <v>0</v>
      </c>
      <c r="M1408" t="s">
        <v>42</v>
      </c>
    </row>
    <row r="1409" spans="1:13" x14ac:dyDescent="0.25">
      <c r="A1409" t="s">
        <v>140</v>
      </c>
      <c r="B1409">
        <v>1777.64</v>
      </c>
      <c r="C1409">
        <v>1777.01</v>
      </c>
      <c r="D1409">
        <v>1776.59</v>
      </c>
      <c r="E1409">
        <v>1756.73</v>
      </c>
      <c r="F1409">
        <v>43.394300000000001</v>
      </c>
      <c r="G1409">
        <v>0</v>
      </c>
      <c r="H1409">
        <v>203.21899999999999</v>
      </c>
      <c r="I1409">
        <v>0</v>
      </c>
      <c r="J1409">
        <v>1.2373600000000001E-3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140</v>
      </c>
      <c r="B1410">
        <v>1826.03</v>
      </c>
      <c r="C1410">
        <v>1825.41</v>
      </c>
      <c r="D1410">
        <v>1824.98</v>
      </c>
      <c r="E1410">
        <v>1804.52</v>
      </c>
      <c r="F1410">
        <v>44.696899999999999</v>
      </c>
      <c r="G1410">
        <v>0</v>
      </c>
      <c r="H1410">
        <v>208.69</v>
      </c>
      <c r="I1410">
        <v>0</v>
      </c>
      <c r="J1410">
        <v>1.2301E-3</v>
      </c>
      <c r="K1410">
        <v>0.995116</v>
      </c>
      <c r="L1410">
        <v>0</v>
      </c>
      <c r="M1410" t="s">
        <v>42</v>
      </c>
    </row>
    <row r="1411" spans="1:13" x14ac:dyDescent="0.25">
      <c r="A1411" t="s">
        <v>140</v>
      </c>
      <c r="B1411">
        <v>1791.22</v>
      </c>
      <c r="C1411">
        <v>1790.58</v>
      </c>
      <c r="D1411">
        <v>1790.16</v>
      </c>
      <c r="E1411">
        <v>1770.07</v>
      </c>
      <c r="F1411">
        <v>43.726900000000001</v>
      </c>
      <c r="G1411">
        <v>0</v>
      </c>
      <c r="H1411">
        <v>204.904</v>
      </c>
      <c r="I1411">
        <v>0</v>
      </c>
      <c r="J1411">
        <v>1.2629099999999999E-3</v>
      </c>
      <c r="K1411">
        <v>0.995116</v>
      </c>
      <c r="L1411">
        <v>0</v>
      </c>
      <c r="M1411" t="s">
        <v>42</v>
      </c>
    </row>
    <row r="1412" spans="1:13" x14ac:dyDescent="0.25">
      <c r="A1412" t="s">
        <v>140</v>
      </c>
      <c r="B1412">
        <v>1793.08</v>
      </c>
      <c r="C1412">
        <v>1792.44</v>
      </c>
      <c r="D1412">
        <v>1792.01</v>
      </c>
      <c r="E1412">
        <v>1771.9</v>
      </c>
      <c r="F1412">
        <v>45.108499999999999</v>
      </c>
      <c r="G1412">
        <v>0</v>
      </c>
      <c r="H1412">
        <v>205.58199999999999</v>
      </c>
      <c r="I1412">
        <v>0</v>
      </c>
      <c r="J1412">
        <v>1.3827100000000001E-3</v>
      </c>
      <c r="K1412">
        <v>0.99511499999999997</v>
      </c>
      <c r="L1412">
        <v>0</v>
      </c>
      <c r="M1412" t="s">
        <v>42</v>
      </c>
    </row>
    <row r="1413" spans="1:13" x14ac:dyDescent="0.25">
      <c r="A1413" t="s">
        <v>140</v>
      </c>
      <c r="B1413">
        <v>1801.7</v>
      </c>
      <c r="C1413">
        <v>1801.04</v>
      </c>
      <c r="D1413">
        <v>1800.62</v>
      </c>
      <c r="E1413">
        <v>1780.49</v>
      </c>
      <c r="F1413">
        <v>43.919699999999999</v>
      </c>
      <c r="G1413">
        <v>0</v>
      </c>
      <c r="H1413">
        <v>205.65100000000001</v>
      </c>
      <c r="I1413">
        <v>0</v>
      </c>
      <c r="J1413">
        <v>1.2317999999999999E-3</v>
      </c>
      <c r="K1413">
        <v>0.99511499999999997</v>
      </c>
      <c r="L1413">
        <v>0</v>
      </c>
      <c r="M1413" t="s">
        <v>42</v>
      </c>
    </row>
    <row r="1414" spans="1:13" x14ac:dyDescent="0.25">
      <c r="A1414" t="s">
        <v>140</v>
      </c>
      <c r="B1414">
        <v>1742.35</v>
      </c>
      <c r="C1414">
        <v>1741.71</v>
      </c>
      <c r="D1414">
        <v>1741.3</v>
      </c>
      <c r="E1414">
        <v>1721.71</v>
      </c>
      <c r="F1414">
        <v>42.813800000000001</v>
      </c>
      <c r="G1414">
        <v>0</v>
      </c>
      <c r="H1414">
        <v>200.24700000000001</v>
      </c>
      <c r="I1414">
        <v>0</v>
      </c>
      <c r="J1414">
        <v>1.2417299999999999E-3</v>
      </c>
      <c r="K1414">
        <v>0.99511499999999997</v>
      </c>
      <c r="L1414">
        <v>0</v>
      </c>
      <c r="M1414" t="s">
        <v>42</v>
      </c>
    </row>
    <row r="1415" spans="1:13" x14ac:dyDescent="0.25">
      <c r="A1415" t="s">
        <v>140</v>
      </c>
      <c r="B1415">
        <v>1811.01</v>
      </c>
      <c r="C1415">
        <v>1810.4</v>
      </c>
      <c r="D1415">
        <v>1809.97</v>
      </c>
      <c r="E1415">
        <v>1789.79</v>
      </c>
      <c r="F1415">
        <v>53.681199999999997</v>
      </c>
      <c r="G1415">
        <v>0</v>
      </c>
      <c r="H1415">
        <v>206.88200000000001</v>
      </c>
      <c r="I1415">
        <v>0</v>
      </c>
      <c r="J1415">
        <v>1.2741199999999999E-3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140</v>
      </c>
      <c r="B1416">
        <v>1885.62</v>
      </c>
      <c r="C1416">
        <v>1884.99</v>
      </c>
      <c r="D1416">
        <v>1884.54</v>
      </c>
      <c r="E1416">
        <v>1863.46</v>
      </c>
      <c r="F1416">
        <v>45.983400000000003</v>
      </c>
      <c r="G1416">
        <v>0</v>
      </c>
      <c r="H1416">
        <v>216.065</v>
      </c>
      <c r="I1416">
        <v>0</v>
      </c>
      <c r="J1416">
        <v>1.31095E-3</v>
      </c>
      <c r="K1416">
        <v>0.995116</v>
      </c>
      <c r="L1416">
        <v>0</v>
      </c>
      <c r="M1416" t="s">
        <v>42</v>
      </c>
    </row>
    <row r="1417" spans="1:13" x14ac:dyDescent="0.25">
      <c r="A1417" t="s">
        <v>140</v>
      </c>
      <c r="B1417">
        <v>1870.34</v>
      </c>
      <c r="C1417">
        <v>1869.71</v>
      </c>
      <c r="D1417">
        <v>1869.27</v>
      </c>
      <c r="E1417">
        <v>1848.27</v>
      </c>
      <c r="F1417">
        <v>45.5456</v>
      </c>
      <c r="G1417">
        <v>0</v>
      </c>
      <c r="H1417">
        <v>223.03399999999999</v>
      </c>
      <c r="I1417">
        <v>0</v>
      </c>
      <c r="J1417">
        <v>1.51479E-3</v>
      </c>
      <c r="K1417">
        <v>0.99511499999999997</v>
      </c>
      <c r="L1417">
        <v>0</v>
      </c>
      <c r="M1417" t="s">
        <v>42</v>
      </c>
    </row>
    <row r="1418" spans="1:13" x14ac:dyDescent="0.25">
      <c r="A1418" t="s">
        <v>140</v>
      </c>
      <c r="B1418">
        <v>1770.67</v>
      </c>
      <c r="C1418">
        <v>1770.01</v>
      </c>
      <c r="D1418">
        <v>1769.59</v>
      </c>
      <c r="E1418">
        <v>1749.67</v>
      </c>
      <c r="F1418">
        <v>43.402200000000001</v>
      </c>
      <c r="G1418">
        <v>0</v>
      </c>
      <c r="H1418">
        <v>203.124</v>
      </c>
      <c r="I1418">
        <v>0</v>
      </c>
      <c r="J1418">
        <v>1.56675E-3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140</v>
      </c>
      <c r="B1419">
        <v>1772.2</v>
      </c>
      <c r="C1419">
        <v>1771.58</v>
      </c>
      <c r="D1419">
        <v>1771.16</v>
      </c>
      <c r="E1419">
        <v>1751.35</v>
      </c>
      <c r="F1419">
        <v>43.161200000000001</v>
      </c>
      <c r="G1419">
        <v>0</v>
      </c>
      <c r="H1419">
        <v>202.114</v>
      </c>
      <c r="I1419">
        <v>0</v>
      </c>
      <c r="J1419">
        <v>1.2309599999999999E-3</v>
      </c>
      <c r="K1419">
        <v>0.99511499999999997</v>
      </c>
      <c r="L1419">
        <v>0</v>
      </c>
      <c r="M1419" t="s">
        <v>42</v>
      </c>
    </row>
    <row r="1420" spans="1:13" x14ac:dyDescent="0.25">
      <c r="A1420" t="s">
        <v>140</v>
      </c>
      <c r="B1420">
        <v>1730.91</v>
      </c>
      <c r="C1420">
        <v>1730.26</v>
      </c>
      <c r="D1420">
        <v>1729.85</v>
      </c>
      <c r="E1420">
        <v>1710.49</v>
      </c>
      <c r="F1420">
        <v>42.249099999999999</v>
      </c>
      <c r="G1420">
        <v>0</v>
      </c>
      <c r="H1420">
        <v>197.66300000000001</v>
      </c>
      <c r="I1420">
        <v>0</v>
      </c>
      <c r="J1420">
        <v>1.2300499999999999E-3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1769.82</v>
      </c>
      <c r="C1421">
        <v>1769.2</v>
      </c>
      <c r="D1421">
        <v>1768.78</v>
      </c>
      <c r="E1421">
        <v>1748.92</v>
      </c>
      <c r="F1421">
        <v>43.249600000000001</v>
      </c>
      <c r="G1421">
        <v>0</v>
      </c>
      <c r="H1421">
        <v>202.36600000000001</v>
      </c>
      <c r="I1421">
        <v>0</v>
      </c>
      <c r="J1421">
        <v>1.2325299999999999E-3</v>
      </c>
      <c r="K1421">
        <v>0.995116</v>
      </c>
      <c r="L1421">
        <v>0</v>
      </c>
      <c r="M1421" t="s">
        <v>42</v>
      </c>
    </row>
    <row r="1422" spans="1:13" x14ac:dyDescent="0.25">
      <c r="A1422" t="s">
        <v>140</v>
      </c>
      <c r="B1422">
        <v>1824.34</v>
      </c>
      <c r="C1422">
        <v>1823.69</v>
      </c>
      <c r="D1422">
        <v>1823.27</v>
      </c>
      <c r="E1422">
        <v>1802.87</v>
      </c>
      <c r="F1422">
        <v>44.533700000000003</v>
      </c>
      <c r="G1422">
        <v>0</v>
      </c>
      <c r="H1422">
        <v>208.25399999999999</v>
      </c>
      <c r="I1422">
        <v>0</v>
      </c>
      <c r="J1422">
        <v>1.2884800000000001E-3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140</v>
      </c>
      <c r="B1423">
        <v>1731.2</v>
      </c>
      <c r="C1423">
        <v>1730.58</v>
      </c>
      <c r="D1423">
        <v>1730.18</v>
      </c>
      <c r="E1423">
        <v>1710.72</v>
      </c>
      <c r="F1423">
        <v>42.425600000000003</v>
      </c>
      <c r="G1423">
        <v>0</v>
      </c>
      <c r="H1423">
        <v>199.02500000000001</v>
      </c>
      <c r="I1423">
        <v>0</v>
      </c>
      <c r="J1423">
        <v>2.7777399999999999E-3</v>
      </c>
      <c r="K1423">
        <v>0.995116</v>
      </c>
      <c r="L1423">
        <v>0</v>
      </c>
      <c r="M1423" t="s">
        <v>42</v>
      </c>
    </row>
    <row r="1424" spans="1:13" x14ac:dyDescent="0.25">
      <c r="A1424" t="s">
        <v>140</v>
      </c>
      <c r="B1424">
        <v>1790.59</v>
      </c>
      <c r="C1424">
        <v>1789.98</v>
      </c>
      <c r="D1424">
        <v>1789.55</v>
      </c>
      <c r="E1424">
        <v>1769.44</v>
      </c>
      <c r="F1424">
        <v>43.860199999999999</v>
      </c>
      <c r="G1424">
        <v>0</v>
      </c>
      <c r="H1424">
        <v>205.17099999999999</v>
      </c>
      <c r="I1424">
        <v>0</v>
      </c>
      <c r="J1424">
        <v>1.2519600000000001E-3</v>
      </c>
      <c r="K1424">
        <v>0.995116</v>
      </c>
      <c r="L1424">
        <v>0</v>
      </c>
      <c r="M1424" t="s">
        <v>42</v>
      </c>
    </row>
    <row r="1425" spans="1:13" x14ac:dyDescent="0.25">
      <c r="A1425" t="s">
        <v>140</v>
      </c>
      <c r="B1425">
        <v>1786.31</v>
      </c>
      <c r="C1425">
        <v>1785.67</v>
      </c>
      <c r="D1425">
        <v>1785.25</v>
      </c>
      <c r="E1425">
        <v>1765.31</v>
      </c>
      <c r="F1425">
        <v>43.606299999999997</v>
      </c>
      <c r="G1425">
        <v>0</v>
      </c>
      <c r="H1425">
        <v>203.81</v>
      </c>
      <c r="I1425">
        <v>0</v>
      </c>
      <c r="J1425">
        <v>1.23813E-3</v>
      </c>
      <c r="K1425">
        <v>0.995116</v>
      </c>
      <c r="L1425">
        <v>0</v>
      </c>
      <c r="M1425" t="s">
        <v>42</v>
      </c>
    </row>
    <row r="1426" spans="1:13" x14ac:dyDescent="0.25">
      <c r="A1426" t="s">
        <v>140</v>
      </c>
      <c r="B1426">
        <v>1782.13</v>
      </c>
      <c r="C1426">
        <v>1781.5</v>
      </c>
      <c r="D1426">
        <v>1781.09</v>
      </c>
      <c r="E1426">
        <v>1761.17</v>
      </c>
      <c r="F1426">
        <v>43.461500000000001</v>
      </c>
      <c r="G1426">
        <v>0</v>
      </c>
      <c r="H1426">
        <v>203.452</v>
      </c>
      <c r="I1426">
        <v>0</v>
      </c>
      <c r="J1426">
        <v>1.2303800000000001E-3</v>
      </c>
      <c r="K1426">
        <v>0.995116</v>
      </c>
      <c r="L1426">
        <v>0</v>
      </c>
      <c r="M1426" t="s">
        <v>42</v>
      </c>
    </row>
    <row r="1427" spans="1:13" x14ac:dyDescent="0.25">
      <c r="A1427" t="s">
        <v>140</v>
      </c>
      <c r="B1427">
        <v>1811.3</v>
      </c>
      <c r="C1427">
        <v>1810.67</v>
      </c>
      <c r="D1427">
        <v>1810.25</v>
      </c>
      <c r="E1427">
        <v>1789.95</v>
      </c>
      <c r="F1427">
        <v>44.147100000000002</v>
      </c>
      <c r="G1427">
        <v>0</v>
      </c>
      <c r="H1427">
        <v>206.83699999999999</v>
      </c>
      <c r="I1427">
        <v>0</v>
      </c>
      <c r="J1427">
        <v>1.2387500000000001E-3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140</v>
      </c>
      <c r="B1428">
        <v>2030.43</v>
      </c>
      <c r="C1428">
        <v>2029.79</v>
      </c>
      <c r="D1428">
        <v>2029.3</v>
      </c>
      <c r="E1428">
        <v>2006.6</v>
      </c>
      <c r="F1428">
        <v>49.488</v>
      </c>
      <c r="G1428">
        <v>0</v>
      </c>
      <c r="H1428">
        <v>231.44300000000001</v>
      </c>
      <c r="I1428">
        <v>0</v>
      </c>
      <c r="J1428">
        <v>1.2602100000000001E-3</v>
      </c>
      <c r="K1428">
        <v>0.995116</v>
      </c>
      <c r="L1428">
        <v>0</v>
      </c>
      <c r="M1428" t="s">
        <v>42</v>
      </c>
    </row>
    <row r="1429" spans="1:13" x14ac:dyDescent="0.25">
      <c r="A1429" t="s">
        <v>140</v>
      </c>
      <c r="B1429">
        <v>1785.97</v>
      </c>
      <c r="C1429">
        <v>1785.31</v>
      </c>
      <c r="D1429">
        <v>1784.89</v>
      </c>
      <c r="E1429">
        <v>1764.76</v>
      </c>
      <c r="F1429">
        <v>43.748800000000003</v>
      </c>
      <c r="G1429">
        <v>0</v>
      </c>
      <c r="H1429">
        <v>204.51900000000001</v>
      </c>
      <c r="I1429">
        <v>0</v>
      </c>
      <c r="J1429">
        <v>1.2300600000000001E-3</v>
      </c>
      <c r="K1429">
        <v>0.99511499999999997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1774.45</v>
      </c>
      <c r="C1430">
        <v>1773.79</v>
      </c>
      <c r="D1430">
        <v>1773.37</v>
      </c>
      <c r="E1430">
        <v>1753.5</v>
      </c>
      <c r="F1430">
        <v>43.165900000000001</v>
      </c>
      <c r="G1430">
        <v>0</v>
      </c>
      <c r="H1430">
        <v>202.29499999999999</v>
      </c>
      <c r="I1430">
        <v>0</v>
      </c>
      <c r="J1430">
        <v>1.24755E-3</v>
      </c>
      <c r="K1430">
        <v>0.995116</v>
      </c>
      <c r="L1430">
        <v>0</v>
      </c>
      <c r="M1430" t="s">
        <v>42</v>
      </c>
    </row>
    <row r="1431" spans="1:13" x14ac:dyDescent="0.25">
      <c r="A1431" t="s">
        <v>140</v>
      </c>
      <c r="B1431">
        <v>1760.31</v>
      </c>
      <c r="C1431">
        <v>1759.69</v>
      </c>
      <c r="D1431">
        <v>1759.28</v>
      </c>
      <c r="E1431">
        <v>1739.64</v>
      </c>
      <c r="F1431">
        <v>42.954999999999998</v>
      </c>
      <c r="G1431">
        <v>0</v>
      </c>
      <c r="H1431">
        <v>200.88900000000001</v>
      </c>
      <c r="I1431">
        <v>0</v>
      </c>
      <c r="J1431">
        <v>1.2330399999999999E-3</v>
      </c>
      <c r="K1431">
        <v>0.99511499999999997</v>
      </c>
      <c r="L1431">
        <v>0</v>
      </c>
      <c r="M1431" t="s">
        <v>42</v>
      </c>
    </row>
    <row r="1432" spans="1:13" x14ac:dyDescent="0.25">
      <c r="A1432" t="s">
        <v>140</v>
      </c>
      <c r="B1432">
        <v>1787.6</v>
      </c>
      <c r="C1432">
        <v>1786.99</v>
      </c>
      <c r="D1432">
        <v>1786.57</v>
      </c>
      <c r="E1432">
        <v>1766.58</v>
      </c>
      <c r="F1432">
        <v>43.645800000000001</v>
      </c>
      <c r="G1432">
        <v>0</v>
      </c>
      <c r="H1432">
        <v>204.35599999999999</v>
      </c>
      <c r="I1432">
        <v>0</v>
      </c>
      <c r="J1432">
        <v>1.23401E-3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1807.41</v>
      </c>
      <c r="C1433">
        <v>1806.79</v>
      </c>
      <c r="D1433">
        <v>1806.37</v>
      </c>
      <c r="E1433">
        <v>1786.01</v>
      </c>
      <c r="F1433">
        <v>44.393700000000003</v>
      </c>
      <c r="G1433">
        <v>0</v>
      </c>
      <c r="H1433">
        <v>207.16900000000001</v>
      </c>
      <c r="I1433">
        <v>0</v>
      </c>
      <c r="J1433">
        <v>1.23036E-3</v>
      </c>
      <c r="K1433">
        <v>0.99511499999999997</v>
      </c>
      <c r="L1433">
        <v>0</v>
      </c>
      <c r="M1433" t="s">
        <v>42</v>
      </c>
    </row>
    <row r="1434" spans="1:13" x14ac:dyDescent="0.25">
      <c r="A1434" t="s">
        <v>140</v>
      </c>
      <c r="B1434">
        <v>1788.19</v>
      </c>
      <c r="C1434">
        <v>1787.56</v>
      </c>
      <c r="D1434">
        <v>1787.14</v>
      </c>
      <c r="E1434">
        <v>1767.12</v>
      </c>
      <c r="F1434">
        <v>43.604999999999997</v>
      </c>
      <c r="G1434">
        <v>0</v>
      </c>
      <c r="H1434">
        <v>213.126</v>
      </c>
      <c r="I1434">
        <v>0</v>
      </c>
      <c r="J1434">
        <v>1.2346600000000001E-3</v>
      </c>
      <c r="K1434">
        <v>0.99511499999999997</v>
      </c>
      <c r="L1434">
        <v>0</v>
      </c>
      <c r="M1434" t="s">
        <v>42</v>
      </c>
    </row>
    <row r="1435" spans="1:13" x14ac:dyDescent="0.25">
      <c r="A1435" t="s">
        <v>140</v>
      </c>
      <c r="B1435">
        <v>1766.27</v>
      </c>
      <c r="C1435">
        <v>1765.63</v>
      </c>
      <c r="D1435">
        <v>1765.21</v>
      </c>
      <c r="E1435">
        <v>1745.27</v>
      </c>
      <c r="F1435">
        <v>43.379800000000003</v>
      </c>
      <c r="G1435">
        <v>0</v>
      </c>
      <c r="H1435">
        <v>202.643</v>
      </c>
      <c r="I1435">
        <v>0</v>
      </c>
      <c r="J1435">
        <v>1.24479E-3</v>
      </c>
      <c r="K1435">
        <v>0.995116</v>
      </c>
      <c r="L1435">
        <v>0</v>
      </c>
      <c r="M1435" t="s">
        <v>42</v>
      </c>
    </row>
    <row r="1436" spans="1:13" x14ac:dyDescent="0.25">
      <c r="A1436" t="s">
        <v>140</v>
      </c>
      <c r="B1436">
        <v>1735.89</v>
      </c>
      <c r="C1436">
        <v>1735.26</v>
      </c>
      <c r="D1436">
        <v>1734.85</v>
      </c>
      <c r="E1436">
        <v>1715.39</v>
      </c>
      <c r="F1436">
        <v>42.346899999999998</v>
      </c>
      <c r="G1436">
        <v>0</v>
      </c>
      <c r="H1436">
        <v>198.154</v>
      </c>
      <c r="I1436">
        <v>0</v>
      </c>
      <c r="J1436">
        <v>1.2386400000000001E-3</v>
      </c>
      <c r="K1436">
        <v>0.99511499999999997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1780.05</v>
      </c>
      <c r="C1437">
        <v>1779.39</v>
      </c>
      <c r="D1437">
        <v>1778.97</v>
      </c>
      <c r="E1437">
        <v>1759.03</v>
      </c>
      <c r="F1437">
        <v>43.406500000000001</v>
      </c>
      <c r="G1437">
        <v>0</v>
      </c>
      <c r="H1437">
        <v>203.12799999999999</v>
      </c>
      <c r="I1437">
        <v>0</v>
      </c>
      <c r="J1437">
        <v>1.2851E-3</v>
      </c>
      <c r="K1437">
        <v>0.995116</v>
      </c>
      <c r="L1437">
        <v>0</v>
      </c>
      <c r="M1437" t="s">
        <v>42</v>
      </c>
    </row>
    <row r="1438" spans="1:13" x14ac:dyDescent="0.25">
      <c r="A1438" t="s">
        <v>140</v>
      </c>
      <c r="B1438">
        <v>1802.48</v>
      </c>
      <c r="C1438">
        <v>1801.84</v>
      </c>
      <c r="D1438">
        <v>1801.41</v>
      </c>
      <c r="E1438">
        <v>1781.27</v>
      </c>
      <c r="F1438">
        <v>43.910400000000003</v>
      </c>
      <c r="G1438">
        <v>0</v>
      </c>
      <c r="H1438">
        <v>205.90600000000001</v>
      </c>
      <c r="I1438">
        <v>0</v>
      </c>
      <c r="J1438">
        <v>1.3126100000000001E-3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140</v>
      </c>
      <c r="B1439">
        <v>1778.78</v>
      </c>
      <c r="C1439">
        <v>1778.15</v>
      </c>
      <c r="D1439">
        <v>1777.73</v>
      </c>
      <c r="E1439">
        <v>1757.86</v>
      </c>
      <c r="F1439">
        <v>43.371499999999997</v>
      </c>
      <c r="G1439">
        <v>0</v>
      </c>
      <c r="H1439">
        <v>203.126</v>
      </c>
      <c r="I1439">
        <v>0</v>
      </c>
      <c r="J1439">
        <v>1.2353500000000001E-3</v>
      </c>
      <c r="K1439">
        <v>0.99511499999999997</v>
      </c>
      <c r="L1439">
        <v>0</v>
      </c>
      <c r="M1439" t="s">
        <v>42</v>
      </c>
    </row>
    <row r="1440" spans="1:13" x14ac:dyDescent="0.25">
      <c r="A1440" t="s">
        <v>140</v>
      </c>
      <c r="B1440">
        <v>1725.85</v>
      </c>
      <c r="C1440">
        <v>1725.23</v>
      </c>
      <c r="D1440">
        <v>1724.83</v>
      </c>
      <c r="E1440">
        <v>1705.48</v>
      </c>
      <c r="F1440">
        <v>42.343800000000002</v>
      </c>
      <c r="G1440">
        <v>0</v>
      </c>
      <c r="H1440">
        <v>199.33500000000001</v>
      </c>
      <c r="I1440">
        <v>0</v>
      </c>
      <c r="J1440">
        <v>1.2403900000000001E-3</v>
      </c>
      <c r="K1440">
        <v>0.995116</v>
      </c>
      <c r="L1440">
        <v>0</v>
      </c>
      <c r="M1440" t="s">
        <v>42</v>
      </c>
    </row>
    <row r="1441" spans="1:25" x14ac:dyDescent="0.25">
      <c r="A1441" t="s">
        <v>140</v>
      </c>
      <c r="B1441">
        <v>1801.1</v>
      </c>
      <c r="C1441">
        <v>1800.45</v>
      </c>
      <c r="D1441">
        <v>1800.02</v>
      </c>
      <c r="E1441">
        <v>1779.9</v>
      </c>
      <c r="F1441">
        <v>43.939100000000003</v>
      </c>
      <c r="G1441">
        <v>0</v>
      </c>
      <c r="H1441">
        <v>205.17699999999999</v>
      </c>
      <c r="I1441">
        <v>0</v>
      </c>
      <c r="J1441">
        <v>1.2906E-3</v>
      </c>
      <c r="K1441">
        <v>0.99511499999999997</v>
      </c>
      <c r="L1441">
        <v>0</v>
      </c>
      <c r="M1441" t="s">
        <v>42</v>
      </c>
    </row>
    <row r="1442" spans="1:25" x14ac:dyDescent="0.25">
      <c r="A1442" t="s">
        <v>140</v>
      </c>
      <c r="B1442">
        <v>1753.7</v>
      </c>
      <c r="C1442">
        <v>1753.06</v>
      </c>
      <c r="D1442">
        <v>1752.64</v>
      </c>
      <c r="E1442">
        <v>1732.97</v>
      </c>
      <c r="F1442">
        <v>42.972299999999997</v>
      </c>
      <c r="G1442">
        <v>0</v>
      </c>
      <c r="H1442">
        <v>201.24799999999999</v>
      </c>
      <c r="I1442">
        <v>0</v>
      </c>
      <c r="J1442">
        <v>1.2310000000000001E-3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140</v>
      </c>
      <c r="B1443">
        <v>1767.36</v>
      </c>
      <c r="C1443">
        <v>1766.74</v>
      </c>
      <c r="D1443">
        <v>1766.31</v>
      </c>
      <c r="E1443">
        <v>1746.56</v>
      </c>
      <c r="F1443">
        <v>43.0276</v>
      </c>
      <c r="G1443">
        <v>0</v>
      </c>
      <c r="H1443">
        <v>201.91399999999999</v>
      </c>
      <c r="I1443">
        <v>0</v>
      </c>
      <c r="J1443">
        <v>1.2300900000000001E-3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140</v>
      </c>
      <c r="B1444">
        <v>1804.69</v>
      </c>
      <c r="C1444">
        <v>1804.06</v>
      </c>
      <c r="D1444">
        <v>1803.63</v>
      </c>
      <c r="E1444">
        <v>1783.43</v>
      </c>
      <c r="F1444">
        <v>44.0627</v>
      </c>
      <c r="G1444">
        <v>0</v>
      </c>
      <c r="H1444">
        <v>206.13800000000001</v>
      </c>
      <c r="I1444">
        <v>0</v>
      </c>
      <c r="J1444">
        <v>1.2385499999999999E-3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140</v>
      </c>
      <c r="B1445">
        <v>1782.29</v>
      </c>
      <c r="C1445">
        <v>1781.65</v>
      </c>
      <c r="D1445">
        <v>1781.23</v>
      </c>
      <c r="E1445">
        <v>1761.31</v>
      </c>
      <c r="F1445">
        <v>43.472299999999997</v>
      </c>
      <c r="G1445">
        <v>0</v>
      </c>
      <c r="H1445">
        <v>203.40899999999999</v>
      </c>
      <c r="I1445">
        <v>0</v>
      </c>
      <c r="J1445">
        <v>1.3205999999999999E-3</v>
      </c>
      <c r="K1445">
        <v>0.995116</v>
      </c>
      <c r="L1445">
        <v>0</v>
      </c>
      <c r="M1445" t="s">
        <v>42</v>
      </c>
    </row>
    <row r="1446" spans="1:25" x14ac:dyDescent="0.25">
      <c r="A1446" t="s">
        <v>140</v>
      </c>
      <c r="B1446">
        <v>1787.24</v>
      </c>
      <c r="C1446">
        <v>1786.6</v>
      </c>
      <c r="D1446">
        <v>1786.18</v>
      </c>
      <c r="E1446">
        <v>1766.13</v>
      </c>
      <c r="F1446">
        <v>43.7804</v>
      </c>
      <c r="G1446">
        <v>0</v>
      </c>
      <c r="H1446">
        <v>205.02199999999999</v>
      </c>
      <c r="I1446">
        <v>0</v>
      </c>
      <c r="J1446">
        <v>1.29072E-3</v>
      </c>
      <c r="K1446">
        <v>0.99511499999999997</v>
      </c>
      <c r="L1446">
        <v>0</v>
      </c>
      <c r="M1446" t="s">
        <v>42</v>
      </c>
    </row>
    <row r="1447" spans="1:25" x14ac:dyDescent="0.25">
      <c r="A1447" t="s">
        <v>140</v>
      </c>
      <c r="B1447">
        <v>1777.9</v>
      </c>
      <c r="C1447">
        <v>1777.24</v>
      </c>
      <c r="D1447">
        <v>1776.82</v>
      </c>
      <c r="E1447">
        <v>1756.9</v>
      </c>
      <c r="F1447">
        <v>43.3202</v>
      </c>
      <c r="G1447">
        <v>0</v>
      </c>
      <c r="H1447">
        <v>202.98699999999999</v>
      </c>
      <c r="I1447">
        <v>0</v>
      </c>
      <c r="J1447">
        <v>1.53528E-3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140</v>
      </c>
      <c r="B1448">
        <v>1798.78</v>
      </c>
      <c r="C1448">
        <v>1798.12</v>
      </c>
      <c r="D1448">
        <v>1797.7</v>
      </c>
      <c r="E1448">
        <v>1777.56</v>
      </c>
      <c r="F1448">
        <v>43.874499999999998</v>
      </c>
      <c r="G1448">
        <v>0</v>
      </c>
      <c r="H1448">
        <v>205.244</v>
      </c>
      <c r="I1448">
        <v>0</v>
      </c>
      <c r="J1448">
        <v>1.2414699999999999E-3</v>
      </c>
      <c r="K1448">
        <v>0.995116</v>
      </c>
      <c r="L1448">
        <v>0</v>
      </c>
      <c r="M1448" t="s">
        <v>42</v>
      </c>
    </row>
    <row r="1449" spans="1:25" x14ac:dyDescent="0.25">
      <c r="A1449" t="s">
        <v>140</v>
      </c>
      <c r="B1449">
        <v>1793.48</v>
      </c>
      <c r="C1449">
        <v>1792.84</v>
      </c>
      <c r="D1449">
        <v>1792.41</v>
      </c>
      <c r="E1449">
        <v>1772.36</v>
      </c>
      <c r="F1449">
        <v>43.749499999999998</v>
      </c>
      <c r="G1449">
        <v>0</v>
      </c>
      <c r="H1449">
        <v>204.749</v>
      </c>
      <c r="I1449">
        <v>0</v>
      </c>
      <c r="J1449">
        <v>1.35228E-3</v>
      </c>
      <c r="K1449">
        <v>0.995116</v>
      </c>
      <c r="L1449">
        <v>0</v>
      </c>
      <c r="M1449" t="s">
        <v>42</v>
      </c>
    </row>
    <row r="1450" spans="1:25" x14ac:dyDescent="0.25">
      <c r="A1450" t="s">
        <v>140</v>
      </c>
      <c r="B1450">
        <v>1778.03</v>
      </c>
      <c r="C1450">
        <v>1777.38</v>
      </c>
      <c r="D1450">
        <v>1776.97</v>
      </c>
      <c r="E1450">
        <v>1757.08</v>
      </c>
      <c r="F1450">
        <v>43.319400000000002</v>
      </c>
      <c r="G1450">
        <v>0</v>
      </c>
      <c r="H1450">
        <v>203.185</v>
      </c>
      <c r="I1450">
        <v>0</v>
      </c>
      <c r="J1450">
        <v>1.23113E-3</v>
      </c>
      <c r="K1450">
        <v>0.995116</v>
      </c>
      <c r="L1450">
        <v>0</v>
      </c>
      <c r="M1450" t="s">
        <v>42</v>
      </c>
    </row>
    <row r="1451" spans="1:25" x14ac:dyDescent="0.25">
      <c r="A1451" t="s">
        <v>140</v>
      </c>
      <c r="B1451">
        <v>1736.53</v>
      </c>
      <c r="C1451">
        <v>1735.91</v>
      </c>
      <c r="D1451">
        <v>1735.5</v>
      </c>
      <c r="E1451">
        <v>1716.02</v>
      </c>
      <c r="F1451">
        <v>42.5319</v>
      </c>
      <c r="G1451">
        <v>0</v>
      </c>
      <c r="H1451">
        <v>199.358</v>
      </c>
      <c r="I1451">
        <v>0</v>
      </c>
      <c r="J1451">
        <v>1.2302599999999999E-3</v>
      </c>
      <c r="K1451">
        <v>0.995116</v>
      </c>
      <c r="L1451">
        <v>0</v>
      </c>
      <c r="M1451" t="s">
        <v>42</v>
      </c>
    </row>
    <row r="1452" spans="1:25" x14ac:dyDescent="0.25">
      <c r="A1452" t="s">
        <v>140</v>
      </c>
      <c r="B1452">
        <v>1729.82</v>
      </c>
      <c r="C1452">
        <v>1729.18</v>
      </c>
      <c r="D1452">
        <v>1728.77</v>
      </c>
      <c r="E1452">
        <v>1709.39</v>
      </c>
      <c r="F1452">
        <v>42.359400000000001</v>
      </c>
      <c r="G1452">
        <v>0</v>
      </c>
      <c r="H1452">
        <v>198.63</v>
      </c>
      <c r="I1452">
        <v>0</v>
      </c>
      <c r="J1452">
        <v>1.4096E-3</v>
      </c>
      <c r="K1452">
        <v>0.995116</v>
      </c>
      <c r="L1452">
        <v>0</v>
      </c>
      <c r="M1452" t="s">
        <v>42</v>
      </c>
    </row>
    <row r="1453" spans="1:25" x14ac:dyDescent="0.25">
      <c r="A1453" t="s">
        <v>140</v>
      </c>
      <c r="B1453">
        <v>1788.73</v>
      </c>
      <c r="C1453">
        <v>1788.07</v>
      </c>
      <c r="D1453">
        <v>1787.65</v>
      </c>
      <c r="E1453">
        <v>1767.68</v>
      </c>
      <c r="F1453">
        <v>43.593000000000004</v>
      </c>
      <c r="G1453">
        <v>0</v>
      </c>
      <c r="H1453">
        <v>203.84299999999999</v>
      </c>
      <c r="I1453">
        <v>0</v>
      </c>
      <c r="J1453">
        <v>1.2423200000000001E-3</v>
      </c>
      <c r="K1453">
        <v>0.995116</v>
      </c>
      <c r="L1453">
        <v>0</v>
      </c>
      <c r="M1453" t="s">
        <v>42</v>
      </c>
    </row>
    <row r="1454" spans="1:25" x14ac:dyDescent="0.25">
      <c r="A1454" t="s">
        <v>140</v>
      </c>
      <c r="B1454">
        <v>1794.77</v>
      </c>
      <c r="C1454">
        <v>1794.12</v>
      </c>
      <c r="D1454">
        <v>1793.68</v>
      </c>
      <c r="E1454">
        <v>1773.67</v>
      </c>
      <c r="F1454">
        <v>43.808399999999999</v>
      </c>
      <c r="G1454">
        <v>0</v>
      </c>
      <c r="H1454">
        <v>213.99199999999999</v>
      </c>
      <c r="I1454">
        <v>0</v>
      </c>
      <c r="J1454">
        <v>1.2343499999999999E-3</v>
      </c>
      <c r="K1454">
        <v>0.995116</v>
      </c>
      <c r="L1454">
        <v>0</v>
      </c>
      <c r="M1454" t="s">
        <v>42</v>
      </c>
    </row>
    <row r="1455" spans="1:25" x14ac:dyDescent="0.25">
      <c r="A1455" t="s">
        <v>140</v>
      </c>
      <c r="B1455">
        <v>1792.2</v>
      </c>
      <c r="C1455">
        <v>1791.56</v>
      </c>
      <c r="D1455">
        <v>1791.14</v>
      </c>
      <c r="E1455">
        <v>1771.09</v>
      </c>
      <c r="F1455">
        <v>43.829500000000003</v>
      </c>
      <c r="G1455">
        <v>0</v>
      </c>
      <c r="H1455">
        <v>204.53700000000001</v>
      </c>
      <c r="I1455">
        <v>0</v>
      </c>
      <c r="J1455">
        <v>1.2561899999999999E-3</v>
      </c>
      <c r="K1455">
        <v>0.995116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1901.06</v>
      </c>
      <c r="C1456">
        <v>1900.3</v>
      </c>
      <c r="D1456">
        <v>1899.85</v>
      </c>
      <c r="E1456">
        <v>1878.58</v>
      </c>
      <c r="F1456">
        <v>46.343000000000004</v>
      </c>
      <c r="G1456">
        <v>0</v>
      </c>
      <c r="H1456">
        <v>216.44800000000001</v>
      </c>
      <c r="I1456">
        <v>0</v>
      </c>
      <c r="J1456">
        <v>1.23416E-3</v>
      </c>
      <c r="K1456">
        <v>0.995116</v>
      </c>
      <c r="L1456">
        <v>0</v>
      </c>
      <c r="M1456" t="s">
        <v>42</v>
      </c>
      <c r="R1456">
        <f>AVERAGE(B1407:B1456)</f>
        <v>1791.1771999999996</v>
      </c>
      <c r="S1456">
        <f>AVERAGE(C1407:C1456)</f>
        <v>1790.5385999999996</v>
      </c>
      <c r="U1456">
        <f>_xlfn.VAR.P(B1407:B1456)</f>
        <v>2373.5032401600001</v>
      </c>
      <c r="V1456">
        <f>_xlfn.VAR.P(C1407:C1456)</f>
        <v>2372.9105880399998</v>
      </c>
      <c r="X1456">
        <f>1.96*SQRT(U1456)/50</f>
        <v>1.909769624577651</v>
      </c>
      <c r="Y1456">
        <f>1.96*SQRT(V1456)/50</f>
        <v>1.9095311796369772</v>
      </c>
    </row>
    <row r="1457" spans="1:22" x14ac:dyDescent="0.25">
      <c r="A1457" t="s">
        <v>141</v>
      </c>
      <c r="B1457">
        <v>89561.250113000002</v>
      </c>
      <c r="C1457" t="s">
        <v>36</v>
      </c>
      <c r="U1457" t="s">
        <v>73</v>
      </c>
    </row>
    <row r="1458" spans="1:22" x14ac:dyDescent="0.25">
      <c r="A1458" t="s">
        <v>177</v>
      </c>
      <c r="B1458">
        <v>14857.8</v>
      </c>
      <c r="C1458">
        <v>279.62099999999998</v>
      </c>
      <c r="D1458">
        <v>258.95400000000001</v>
      </c>
      <c r="E1458">
        <v>217.518</v>
      </c>
      <c r="F1458">
        <v>117.468</v>
      </c>
      <c r="G1458">
        <v>1.23237E-3</v>
      </c>
      <c r="H1458">
        <v>0.995116</v>
      </c>
      <c r="I1458">
        <v>0</v>
      </c>
      <c r="U1458">
        <f>_xlfn.STDEV.P(B1407:B1456)</f>
        <v>48.718612871878854</v>
      </c>
      <c r="V1458">
        <f>_xlfn.STDEV.P(C1407:C1456)</f>
        <v>48.712530092780028</v>
      </c>
    </row>
    <row r="1459" spans="1:22" x14ac:dyDescent="0.25">
      <c r="A1459" t="s">
        <v>177</v>
      </c>
      <c r="B1459">
        <v>260.25299999999999</v>
      </c>
      <c r="C1459">
        <v>258.303</v>
      </c>
      <c r="D1459">
        <v>237.91800000000001</v>
      </c>
      <c r="E1459">
        <v>200.059</v>
      </c>
      <c r="F1459">
        <v>107.538</v>
      </c>
      <c r="G1459">
        <v>1.2381E-3</v>
      </c>
      <c r="H1459">
        <v>0.995116</v>
      </c>
      <c r="I1459">
        <v>0</v>
      </c>
    </row>
    <row r="1460" spans="1:22" x14ac:dyDescent="0.25">
      <c r="A1460" t="s">
        <v>177</v>
      </c>
      <c r="B1460">
        <v>260.072</v>
      </c>
      <c r="C1460">
        <v>258.13400000000001</v>
      </c>
      <c r="D1460">
        <v>237.81</v>
      </c>
      <c r="E1460">
        <v>199.90100000000001</v>
      </c>
      <c r="F1460">
        <v>108.128</v>
      </c>
      <c r="G1460">
        <v>1.24351E-3</v>
      </c>
      <c r="H1460">
        <v>0.99511499999999997</v>
      </c>
      <c r="I1460">
        <v>0</v>
      </c>
    </row>
    <row r="1461" spans="1:22" x14ac:dyDescent="0.25">
      <c r="A1461" t="s">
        <v>177</v>
      </c>
      <c r="B1461">
        <v>261.69099999999997</v>
      </c>
      <c r="C1461">
        <v>259.75599999999997</v>
      </c>
      <c r="D1461">
        <v>237.90199999999999</v>
      </c>
      <c r="E1461">
        <v>200.00800000000001</v>
      </c>
      <c r="F1461">
        <v>107.511</v>
      </c>
      <c r="G1461">
        <v>1.42022E-3</v>
      </c>
      <c r="H1461">
        <v>0.995116</v>
      </c>
      <c r="I1461">
        <v>0</v>
      </c>
    </row>
    <row r="1462" spans="1:22" x14ac:dyDescent="0.25">
      <c r="A1462" t="s">
        <v>177</v>
      </c>
      <c r="B1462">
        <v>260.065</v>
      </c>
      <c r="C1462">
        <v>258.20600000000002</v>
      </c>
      <c r="D1462">
        <v>237.79</v>
      </c>
      <c r="E1462">
        <v>199.87799999999999</v>
      </c>
      <c r="F1462">
        <v>108.123</v>
      </c>
      <c r="G1462">
        <v>1.23829E-3</v>
      </c>
      <c r="H1462">
        <v>0.995116</v>
      </c>
      <c r="I1462">
        <v>0</v>
      </c>
    </row>
    <row r="1463" spans="1:22" x14ac:dyDescent="0.25">
      <c r="A1463" t="s">
        <v>177</v>
      </c>
      <c r="B1463">
        <v>260.08</v>
      </c>
      <c r="C1463">
        <v>258.23700000000002</v>
      </c>
      <c r="D1463">
        <v>237.84299999999999</v>
      </c>
      <c r="E1463">
        <v>199.97900000000001</v>
      </c>
      <c r="F1463">
        <v>107.476</v>
      </c>
      <c r="G1463">
        <v>1.23007E-3</v>
      </c>
      <c r="H1463">
        <v>0.99511499999999997</v>
      </c>
      <c r="I1463">
        <v>0</v>
      </c>
    </row>
    <row r="1464" spans="1:22" x14ac:dyDescent="0.25">
      <c r="A1464" t="s">
        <v>177</v>
      </c>
      <c r="B1464">
        <v>260.01600000000002</v>
      </c>
      <c r="C1464">
        <v>258.11900000000003</v>
      </c>
      <c r="D1464">
        <v>237.76599999999999</v>
      </c>
      <c r="E1464">
        <v>199.84899999999999</v>
      </c>
      <c r="F1464">
        <v>108.09699999999999</v>
      </c>
      <c r="G1464">
        <v>1.2301600000000001E-3</v>
      </c>
      <c r="H1464">
        <v>0.995116</v>
      </c>
      <c r="I1464">
        <v>0</v>
      </c>
    </row>
    <row r="1465" spans="1:22" x14ac:dyDescent="0.25">
      <c r="A1465" t="s">
        <v>177</v>
      </c>
      <c r="B1465">
        <v>260.12900000000002</v>
      </c>
      <c r="C1465">
        <v>258.29599999999999</v>
      </c>
      <c r="D1465">
        <v>237.91300000000001</v>
      </c>
      <c r="E1465">
        <v>200.02600000000001</v>
      </c>
      <c r="F1465">
        <v>107.527</v>
      </c>
      <c r="G1465">
        <v>1.23358E-3</v>
      </c>
      <c r="H1465">
        <v>0.995116</v>
      </c>
      <c r="I1465">
        <v>0</v>
      </c>
    </row>
    <row r="1466" spans="1:22" x14ac:dyDescent="0.25">
      <c r="A1466" t="s">
        <v>177</v>
      </c>
      <c r="B1466">
        <v>260.00299999999999</v>
      </c>
      <c r="C1466">
        <v>258.11200000000002</v>
      </c>
      <c r="D1466">
        <v>237.73400000000001</v>
      </c>
      <c r="E1466">
        <v>199.82300000000001</v>
      </c>
      <c r="F1466">
        <v>108.054</v>
      </c>
      <c r="G1466">
        <v>1.2309899999999999E-3</v>
      </c>
      <c r="H1466">
        <v>0.995116</v>
      </c>
      <c r="I1466">
        <v>0</v>
      </c>
    </row>
    <row r="1467" spans="1:22" x14ac:dyDescent="0.25">
      <c r="A1467" t="s">
        <v>177</v>
      </c>
      <c r="B1467">
        <v>260.10700000000003</v>
      </c>
      <c r="C1467">
        <v>258.279</v>
      </c>
      <c r="D1467">
        <v>237.893</v>
      </c>
      <c r="E1467">
        <v>200.02500000000001</v>
      </c>
      <c r="F1467">
        <v>107.53</v>
      </c>
      <c r="G1467">
        <v>1.24983E-3</v>
      </c>
      <c r="H1467">
        <v>0.995112</v>
      </c>
      <c r="I1467">
        <v>0</v>
      </c>
    </row>
    <row r="1468" spans="1:22" x14ac:dyDescent="0.25">
      <c r="A1468" t="s">
        <v>177</v>
      </c>
      <c r="B1468">
        <v>260.06900000000002</v>
      </c>
      <c r="C1468">
        <v>258.16899999999998</v>
      </c>
      <c r="D1468">
        <v>237.773</v>
      </c>
      <c r="E1468">
        <v>199.851</v>
      </c>
      <c r="F1468">
        <v>108.081</v>
      </c>
      <c r="G1468">
        <v>1.27243E-3</v>
      </c>
      <c r="H1468">
        <v>0.995116</v>
      </c>
      <c r="I1468">
        <v>0</v>
      </c>
    </row>
    <row r="1469" spans="1:22" x14ac:dyDescent="0.25">
      <c r="A1469" t="s">
        <v>177</v>
      </c>
      <c r="B1469">
        <v>260.12200000000001</v>
      </c>
      <c r="C1469">
        <v>258.21800000000002</v>
      </c>
      <c r="D1469">
        <v>237.87700000000001</v>
      </c>
      <c r="E1469">
        <v>200.02799999999999</v>
      </c>
      <c r="F1469">
        <v>107.527</v>
      </c>
      <c r="G1469">
        <v>1.2469200000000001E-3</v>
      </c>
      <c r="H1469">
        <v>0.995116</v>
      </c>
      <c r="I1469">
        <v>0</v>
      </c>
    </row>
    <row r="1470" spans="1:22" x14ac:dyDescent="0.25">
      <c r="A1470" t="s">
        <v>177</v>
      </c>
      <c r="B1470">
        <v>260.22399999999999</v>
      </c>
      <c r="C1470">
        <v>258.334</v>
      </c>
      <c r="D1470">
        <v>237.852</v>
      </c>
      <c r="E1470">
        <v>199.90600000000001</v>
      </c>
      <c r="F1470">
        <v>108.13500000000001</v>
      </c>
      <c r="G1470">
        <v>1.2913600000000001E-3</v>
      </c>
      <c r="H1470">
        <v>0.995116</v>
      </c>
      <c r="I1470">
        <v>0</v>
      </c>
    </row>
    <row r="1471" spans="1:22" x14ac:dyDescent="0.25">
      <c r="A1471" t="s">
        <v>177</v>
      </c>
      <c r="B1471">
        <v>260.209</v>
      </c>
      <c r="C1471">
        <v>258.31200000000001</v>
      </c>
      <c r="D1471">
        <v>237.87700000000001</v>
      </c>
      <c r="E1471">
        <v>200.005</v>
      </c>
      <c r="F1471">
        <v>107.489</v>
      </c>
      <c r="G1471">
        <v>1.24164E-3</v>
      </c>
      <c r="H1471">
        <v>0.99511499999999997</v>
      </c>
      <c r="I1471">
        <v>0</v>
      </c>
    </row>
    <row r="1472" spans="1:22" x14ac:dyDescent="0.25">
      <c r="A1472" t="s">
        <v>177</v>
      </c>
      <c r="B1472">
        <v>260.01799999999997</v>
      </c>
      <c r="C1472">
        <v>258.12700000000001</v>
      </c>
      <c r="D1472">
        <v>237.773</v>
      </c>
      <c r="E1472">
        <v>199.84700000000001</v>
      </c>
      <c r="F1472">
        <v>108.08199999999999</v>
      </c>
      <c r="G1472">
        <v>1.2353399999999999E-3</v>
      </c>
      <c r="H1472">
        <v>0.995116</v>
      </c>
      <c r="I1472">
        <v>0</v>
      </c>
    </row>
    <row r="1473" spans="1:9" x14ac:dyDescent="0.25">
      <c r="A1473" t="s">
        <v>177</v>
      </c>
      <c r="B1473">
        <v>260.17200000000003</v>
      </c>
      <c r="C1473">
        <v>258.33499999999998</v>
      </c>
      <c r="D1473">
        <v>237.89</v>
      </c>
      <c r="E1473">
        <v>200.01499999999999</v>
      </c>
      <c r="F1473">
        <v>107.51300000000001</v>
      </c>
      <c r="G1473">
        <v>1.2314400000000001E-3</v>
      </c>
      <c r="H1473">
        <v>0.995116</v>
      </c>
      <c r="I1473">
        <v>0</v>
      </c>
    </row>
    <row r="1474" spans="1:9" x14ac:dyDescent="0.25">
      <c r="A1474" t="s">
        <v>177</v>
      </c>
      <c r="B1474">
        <v>260.07400000000001</v>
      </c>
      <c r="C1474">
        <v>258.18700000000001</v>
      </c>
      <c r="D1474">
        <v>237.79499999999999</v>
      </c>
      <c r="E1474">
        <v>199.887</v>
      </c>
      <c r="F1474">
        <v>108.117</v>
      </c>
      <c r="G1474">
        <v>1.4634100000000001E-3</v>
      </c>
      <c r="H1474">
        <v>0.995116</v>
      </c>
      <c r="I1474">
        <v>0</v>
      </c>
    </row>
    <row r="1475" spans="1:9" x14ac:dyDescent="0.25">
      <c r="A1475" t="s">
        <v>177</v>
      </c>
      <c r="B1475">
        <v>260.221</v>
      </c>
      <c r="C1475">
        <v>258.334</v>
      </c>
      <c r="D1475">
        <v>237.875</v>
      </c>
      <c r="E1475">
        <v>200.018</v>
      </c>
      <c r="F1475">
        <v>107.52</v>
      </c>
      <c r="G1475">
        <v>1.2395799999999999E-3</v>
      </c>
      <c r="H1475">
        <v>0.995116</v>
      </c>
      <c r="I1475">
        <v>0</v>
      </c>
    </row>
    <row r="1476" spans="1:9" x14ac:dyDescent="0.25">
      <c r="A1476" t="s">
        <v>177</v>
      </c>
      <c r="B1476">
        <v>1625.77</v>
      </c>
      <c r="C1476">
        <v>259.08300000000003</v>
      </c>
      <c r="D1476">
        <v>237.85300000000001</v>
      </c>
      <c r="E1476">
        <v>199.89500000000001</v>
      </c>
      <c r="F1476">
        <v>108.098</v>
      </c>
      <c r="G1476">
        <v>1.3280399999999999E-3</v>
      </c>
      <c r="H1476">
        <v>0.99511400000000005</v>
      </c>
      <c r="I1476">
        <v>0</v>
      </c>
    </row>
    <row r="1477" spans="1:9" x14ac:dyDescent="0.25">
      <c r="A1477" t="s">
        <v>177</v>
      </c>
      <c r="B1477">
        <v>266.30799999999999</v>
      </c>
      <c r="C1477">
        <v>262.291</v>
      </c>
      <c r="D1477">
        <v>237.732</v>
      </c>
      <c r="E1477">
        <v>199.506</v>
      </c>
      <c r="F1477">
        <v>107.776</v>
      </c>
      <c r="G1477">
        <v>1.3713099999999999E-3</v>
      </c>
      <c r="H1477">
        <v>0.99510900000000002</v>
      </c>
      <c r="I1477">
        <v>0</v>
      </c>
    </row>
    <row r="1478" spans="1:9" x14ac:dyDescent="0.25">
      <c r="A1478" t="s">
        <v>177</v>
      </c>
      <c r="B1478">
        <v>260.77499999999998</v>
      </c>
      <c r="C1478">
        <v>258.48399999999998</v>
      </c>
      <c r="D1478">
        <v>237.87</v>
      </c>
      <c r="E1478">
        <v>200.01599999999999</v>
      </c>
      <c r="F1478">
        <v>107.498</v>
      </c>
      <c r="G1478">
        <v>1.2765299999999999E-3</v>
      </c>
      <c r="H1478">
        <v>0.99511400000000005</v>
      </c>
      <c r="I1478">
        <v>0</v>
      </c>
    </row>
    <row r="1479" spans="1:9" x14ac:dyDescent="0.25">
      <c r="A1479" t="s">
        <v>177</v>
      </c>
      <c r="B1479">
        <v>525.91</v>
      </c>
      <c r="C1479">
        <v>258.827</v>
      </c>
      <c r="D1479">
        <v>237.74700000000001</v>
      </c>
      <c r="E1479">
        <v>199.80199999999999</v>
      </c>
      <c r="F1479">
        <v>108.045</v>
      </c>
      <c r="G1479">
        <v>1.2393700000000001E-3</v>
      </c>
      <c r="H1479">
        <v>0.995116</v>
      </c>
      <c r="I1479">
        <v>0</v>
      </c>
    </row>
    <row r="1480" spans="1:9" x14ac:dyDescent="0.25">
      <c r="A1480" t="s">
        <v>177</v>
      </c>
      <c r="B1480">
        <v>281.01600000000002</v>
      </c>
      <c r="C1480">
        <v>259.46499999999997</v>
      </c>
      <c r="D1480">
        <v>237.40799999999999</v>
      </c>
      <c r="E1480">
        <v>199.46899999999999</v>
      </c>
      <c r="F1480">
        <v>107.74299999999999</v>
      </c>
      <c r="G1480">
        <v>1.2801500000000001E-3</v>
      </c>
      <c r="H1480">
        <v>0.99510200000000004</v>
      </c>
      <c r="I1480">
        <v>0</v>
      </c>
    </row>
    <row r="1481" spans="1:9" x14ac:dyDescent="0.25">
      <c r="A1481" t="s">
        <v>177</v>
      </c>
      <c r="B1481">
        <v>260.11500000000001</v>
      </c>
      <c r="C1481">
        <v>258.267</v>
      </c>
      <c r="D1481">
        <v>237.84700000000001</v>
      </c>
      <c r="E1481">
        <v>199.989</v>
      </c>
      <c r="F1481">
        <v>107.479</v>
      </c>
      <c r="G1481">
        <v>1.23475E-3</v>
      </c>
      <c r="H1481">
        <v>0.995112</v>
      </c>
      <c r="I1481">
        <v>0</v>
      </c>
    </row>
    <row r="1482" spans="1:9" x14ac:dyDescent="0.25">
      <c r="A1482" t="s">
        <v>177</v>
      </c>
      <c r="B1482">
        <v>259.97699999999998</v>
      </c>
      <c r="C1482">
        <v>258.14400000000001</v>
      </c>
      <c r="D1482">
        <v>237.78200000000001</v>
      </c>
      <c r="E1482">
        <v>199.84200000000001</v>
      </c>
      <c r="F1482">
        <v>108.08799999999999</v>
      </c>
      <c r="G1482">
        <v>1.23029E-3</v>
      </c>
      <c r="H1482">
        <v>0.995116</v>
      </c>
      <c r="I1482">
        <v>0</v>
      </c>
    </row>
    <row r="1483" spans="1:9" x14ac:dyDescent="0.25">
      <c r="A1483" t="s">
        <v>177</v>
      </c>
      <c r="B1483">
        <v>260.03699999999998</v>
      </c>
      <c r="C1483">
        <v>258.19600000000003</v>
      </c>
      <c r="D1483">
        <v>237.86600000000001</v>
      </c>
      <c r="E1483">
        <v>200.041</v>
      </c>
      <c r="F1483">
        <v>107.51900000000001</v>
      </c>
      <c r="G1483">
        <v>1.23065E-3</v>
      </c>
      <c r="H1483">
        <v>0.995116</v>
      </c>
      <c r="I1483">
        <v>0</v>
      </c>
    </row>
    <row r="1484" spans="1:9" x14ac:dyDescent="0.25">
      <c r="A1484" t="s">
        <v>177</v>
      </c>
      <c r="B1484">
        <v>260.00900000000001</v>
      </c>
      <c r="C1484">
        <v>258.11799999999999</v>
      </c>
      <c r="D1484">
        <v>237.80600000000001</v>
      </c>
      <c r="E1484">
        <v>199.893</v>
      </c>
      <c r="F1484">
        <v>108.09699999999999</v>
      </c>
      <c r="G1484">
        <v>1.4127899999999999E-3</v>
      </c>
      <c r="H1484">
        <v>0.99511499999999997</v>
      </c>
      <c r="I1484">
        <v>0</v>
      </c>
    </row>
    <row r="1485" spans="1:9" x14ac:dyDescent="0.25">
      <c r="A1485" t="s">
        <v>177</v>
      </c>
      <c r="B1485">
        <v>260.08600000000001</v>
      </c>
      <c r="C1485">
        <v>258.19</v>
      </c>
      <c r="D1485">
        <v>237.839</v>
      </c>
      <c r="E1485">
        <v>199.99100000000001</v>
      </c>
      <c r="F1485">
        <v>107.491</v>
      </c>
      <c r="G1485">
        <v>1.24416E-3</v>
      </c>
      <c r="H1485">
        <v>0.995116</v>
      </c>
      <c r="I1485">
        <v>0</v>
      </c>
    </row>
    <row r="1486" spans="1:9" x14ac:dyDescent="0.25">
      <c r="A1486" t="s">
        <v>177</v>
      </c>
      <c r="B1486">
        <v>260.04500000000002</v>
      </c>
      <c r="C1486">
        <v>258.21499999999997</v>
      </c>
      <c r="D1486">
        <v>237.791</v>
      </c>
      <c r="E1486">
        <v>199.845</v>
      </c>
      <c r="F1486">
        <v>108.08799999999999</v>
      </c>
      <c r="G1486">
        <v>1.23427E-3</v>
      </c>
      <c r="H1486">
        <v>0.99511499999999997</v>
      </c>
      <c r="I1486">
        <v>0</v>
      </c>
    </row>
    <row r="1487" spans="1:9" x14ac:dyDescent="0.25">
      <c r="A1487" t="s">
        <v>177</v>
      </c>
      <c r="B1487">
        <v>260.226</v>
      </c>
      <c r="C1487">
        <v>258.31799999999998</v>
      </c>
      <c r="D1487">
        <v>237.89500000000001</v>
      </c>
      <c r="E1487">
        <v>200.012</v>
      </c>
      <c r="F1487">
        <v>107.515</v>
      </c>
      <c r="G1487">
        <v>1.2317700000000001E-3</v>
      </c>
      <c r="H1487">
        <v>0.995116</v>
      </c>
      <c r="I1487">
        <v>0</v>
      </c>
    </row>
    <row r="1488" spans="1:9" x14ac:dyDescent="0.25">
      <c r="A1488" t="s">
        <v>177</v>
      </c>
      <c r="B1488">
        <v>260.15800000000002</v>
      </c>
      <c r="C1488">
        <v>258.25900000000001</v>
      </c>
      <c r="D1488">
        <v>237.84100000000001</v>
      </c>
      <c r="E1488">
        <v>199.90100000000001</v>
      </c>
      <c r="F1488">
        <v>108.127</v>
      </c>
      <c r="G1488">
        <v>1.2319E-3</v>
      </c>
      <c r="H1488">
        <v>0.995116</v>
      </c>
      <c r="I1488">
        <v>0</v>
      </c>
    </row>
    <row r="1489" spans="1:9" x14ac:dyDescent="0.25">
      <c r="A1489" t="s">
        <v>177</v>
      </c>
      <c r="B1489">
        <v>260.16500000000002</v>
      </c>
      <c r="C1489">
        <v>258.25</v>
      </c>
      <c r="D1489">
        <v>237.893</v>
      </c>
      <c r="E1489">
        <v>200.04</v>
      </c>
      <c r="F1489">
        <v>107.542</v>
      </c>
      <c r="G1489">
        <v>1.2341299999999999E-3</v>
      </c>
      <c r="H1489">
        <v>0.995116</v>
      </c>
      <c r="I1489">
        <v>0</v>
      </c>
    </row>
    <row r="1490" spans="1:9" x14ac:dyDescent="0.25">
      <c r="A1490" t="s">
        <v>177</v>
      </c>
      <c r="B1490">
        <v>259.97199999999998</v>
      </c>
      <c r="C1490">
        <v>258.14699999999999</v>
      </c>
      <c r="D1490">
        <v>237.732</v>
      </c>
      <c r="E1490">
        <v>199.815</v>
      </c>
      <c r="F1490">
        <v>108.062</v>
      </c>
      <c r="G1490">
        <v>1.2488899999999999E-3</v>
      </c>
      <c r="H1490">
        <v>0.995116</v>
      </c>
      <c r="I1490">
        <v>0</v>
      </c>
    </row>
    <row r="1491" spans="1:9" x14ac:dyDescent="0.25">
      <c r="A1491" t="s">
        <v>177</v>
      </c>
      <c r="B1491">
        <v>261.80599999999998</v>
      </c>
      <c r="C1491">
        <v>259.80700000000002</v>
      </c>
      <c r="D1491">
        <v>237.852</v>
      </c>
      <c r="E1491">
        <v>199.99100000000001</v>
      </c>
      <c r="F1491">
        <v>107.489</v>
      </c>
      <c r="G1491">
        <v>1.24014E-3</v>
      </c>
      <c r="H1491">
        <v>0.995116</v>
      </c>
      <c r="I1491">
        <v>0</v>
      </c>
    </row>
    <row r="1492" spans="1:9" x14ac:dyDescent="0.25">
      <c r="A1492" t="s">
        <v>177</v>
      </c>
      <c r="B1492">
        <v>260.09300000000002</v>
      </c>
      <c r="C1492">
        <v>258.17</v>
      </c>
      <c r="D1492">
        <v>237.76</v>
      </c>
      <c r="E1492">
        <v>199.84700000000001</v>
      </c>
      <c r="F1492">
        <v>108.08199999999999</v>
      </c>
      <c r="G1492">
        <v>1.3784800000000001E-3</v>
      </c>
      <c r="H1492">
        <v>0.99510399999999999</v>
      </c>
      <c r="I1492">
        <v>0</v>
      </c>
    </row>
    <row r="1493" spans="1:9" x14ac:dyDescent="0.25">
      <c r="A1493" t="s">
        <v>177</v>
      </c>
      <c r="B1493">
        <v>260.16300000000001</v>
      </c>
      <c r="C1493">
        <v>258.26299999999998</v>
      </c>
      <c r="D1493">
        <v>237.86500000000001</v>
      </c>
      <c r="E1493">
        <v>200.00399999999999</v>
      </c>
      <c r="F1493">
        <v>107.498</v>
      </c>
      <c r="G1493">
        <v>1.23368E-3</v>
      </c>
      <c r="H1493">
        <v>0.99511499999999997</v>
      </c>
      <c r="I1493">
        <v>0</v>
      </c>
    </row>
    <row r="1494" spans="1:9" x14ac:dyDescent="0.25">
      <c r="A1494" t="s">
        <v>177</v>
      </c>
      <c r="B1494">
        <v>260.38200000000001</v>
      </c>
      <c r="C1494">
        <v>258.47899999999998</v>
      </c>
      <c r="D1494">
        <v>237.827</v>
      </c>
      <c r="E1494">
        <v>199.886</v>
      </c>
      <c r="F1494">
        <v>108.108</v>
      </c>
      <c r="G1494">
        <v>1.2325999999999999E-3</v>
      </c>
      <c r="H1494">
        <v>0.995116</v>
      </c>
      <c r="I1494">
        <v>0</v>
      </c>
    </row>
    <row r="1495" spans="1:9" x14ac:dyDescent="0.25">
      <c r="A1495" t="s">
        <v>177</v>
      </c>
      <c r="B1495">
        <v>260.19</v>
      </c>
      <c r="C1495">
        <v>258.28800000000001</v>
      </c>
      <c r="D1495">
        <v>237.85499999999999</v>
      </c>
      <c r="E1495">
        <v>199.999</v>
      </c>
      <c r="F1495">
        <v>107.503</v>
      </c>
      <c r="G1495">
        <v>1.23496E-3</v>
      </c>
      <c r="H1495">
        <v>0.99511499999999997</v>
      </c>
      <c r="I1495">
        <v>0</v>
      </c>
    </row>
    <row r="1496" spans="1:9" x14ac:dyDescent="0.25">
      <c r="A1496" t="s">
        <v>177</v>
      </c>
      <c r="B1496">
        <v>260.14299999999997</v>
      </c>
      <c r="C1496">
        <v>258.238</v>
      </c>
      <c r="D1496">
        <v>237.797</v>
      </c>
      <c r="E1496">
        <v>199.881</v>
      </c>
      <c r="F1496">
        <v>108.111</v>
      </c>
      <c r="G1496">
        <v>1.2455299999999999E-3</v>
      </c>
      <c r="H1496">
        <v>0.995116</v>
      </c>
      <c r="I1496">
        <v>0</v>
      </c>
    </row>
    <row r="1497" spans="1:9" x14ac:dyDescent="0.25">
      <c r="A1497" t="s">
        <v>177</v>
      </c>
      <c r="B1497">
        <v>260.18200000000002</v>
      </c>
      <c r="C1497">
        <v>258.322</v>
      </c>
      <c r="D1497">
        <v>237.89699999999999</v>
      </c>
      <c r="E1497">
        <v>200.02199999999999</v>
      </c>
      <c r="F1497">
        <v>107.508</v>
      </c>
      <c r="G1497">
        <v>1.2301199999999999E-3</v>
      </c>
      <c r="H1497">
        <v>0.995116</v>
      </c>
      <c r="I1497">
        <v>0</v>
      </c>
    </row>
    <row r="1498" spans="1:9" x14ac:dyDescent="0.25">
      <c r="A1498" t="s">
        <v>177</v>
      </c>
      <c r="B1498">
        <v>260.09500000000003</v>
      </c>
      <c r="C1498">
        <v>258.21499999999997</v>
      </c>
      <c r="D1498">
        <v>237.78800000000001</v>
      </c>
      <c r="E1498">
        <v>199.86199999999999</v>
      </c>
      <c r="F1498">
        <v>108.107</v>
      </c>
      <c r="G1498">
        <v>1.3062499999999999E-3</v>
      </c>
      <c r="H1498">
        <v>0.995116</v>
      </c>
      <c r="I1498">
        <v>0</v>
      </c>
    </row>
    <row r="1499" spans="1:9" x14ac:dyDescent="0.25">
      <c r="A1499" t="s">
        <v>177</v>
      </c>
      <c r="B1499">
        <v>260.26400000000001</v>
      </c>
      <c r="C1499">
        <v>258.36599999999999</v>
      </c>
      <c r="D1499">
        <v>237.94</v>
      </c>
      <c r="E1499">
        <v>200.06800000000001</v>
      </c>
      <c r="F1499">
        <v>107.553</v>
      </c>
      <c r="G1499">
        <v>1.36494E-3</v>
      </c>
      <c r="H1499">
        <v>0.995116</v>
      </c>
      <c r="I1499">
        <v>0</v>
      </c>
    </row>
    <row r="1500" spans="1:9" x14ac:dyDescent="0.25">
      <c r="A1500" t="s">
        <v>177</v>
      </c>
      <c r="B1500">
        <v>260.12200000000001</v>
      </c>
      <c r="C1500">
        <v>258.238</v>
      </c>
      <c r="D1500">
        <v>237.73699999999999</v>
      </c>
      <c r="E1500">
        <v>199.79900000000001</v>
      </c>
      <c r="F1500">
        <v>108.03700000000001</v>
      </c>
      <c r="G1500">
        <v>1.3081200000000001E-3</v>
      </c>
      <c r="H1500">
        <v>0.99511499999999997</v>
      </c>
      <c r="I1500">
        <v>0</v>
      </c>
    </row>
    <row r="1501" spans="1:9" x14ac:dyDescent="0.25">
      <c r="A1501" t="s">
        <v>177</v>
      </c>
      <c r="B1501">
        <v>260.27</v>
      </c>
      <c r="C1501">
        <v>258.36099999999999</v>
      </c>
      <c r="D1501">
        <v>237.86199999999999</v>
      </c>
      <c r="E1501">
        <v>200.00299999999999</v>
      </c>
      <c r="F1501">
        <v>107.503</v>
      </c>
      <c r="G1501">
        <v>1.24372E-3</v>
      </c>
      <c r="H1501">
        <v>0.99510799999999999</v>
      </c>
      <c r="I1501">
        <v>0</v>
      </c>
    </row>
    <row r="1502" spans="1:9" x14ac:dyDescent="0.25">
      <c r="A1502" t="s">
        <v>177</v>
      </c>
      <c r="B1502">
        <v>259.99599999999998</v>
      </c>
      <c r="C1502">
        <v>258.16300000000001</v>
      </c>
      <c r="D1502">
        <v>237.779</v>
      </c>
      <c r="E1502">
        <v>199.87700000000001</v>
      </c>
      <c r="F1502">
        <v>108.098</v>
      </c>
      <c r="G1502">
        <v>1.2308200000000001E-3</v>
      </c>
      <c r="H1502">
        <v>0.995116</v>
      </c>
      <c r="I1502">
        <v>0</v>
      </c>
    </row>
    <row r="1503" spans="1:9" x14ac:dyDescent="0.25">
      <c r="A1503" t="s">
        <v>177</v>
      </c>
      <c r="B1503">
        <v>260.26</v>
      </c>
      <c r="C1503">
        <v>258.358</v>
      </c>
      <c r="D1503">
        <v>237.87</v>
      </c>
      <c r="E1503">
        <v>200.02699999999999</v>
      </c>
      <c r="F1503">
        <v>107.52500000000001</v>
      </c>
      <c r="G1503">
        <v>1.2338099999999999E-3</v>
      </c>
      <c r="H1503">
        <v>0.995116</v>
      </c>
      <c r="I1503">
        <v>0</v>
      </c>
    </row>
    <row r="1504" spans="1:9" x14ac:dyDescent="0.25">
      <c r="A1504" t="s">
        <v>177</v>
      </c>
      <c r="B1504">
        <v>260.01</v>
      </c>
      <c r="C1504">
        <v>258.14499999999998</v>
      </c>
      <c r="D1504">
        <v>237.756</v>
      </c>
      <c r="E1504">
        <v>199.84200000000001</v>
      </c>
      <c r="F1504">
        <v>108.077</v>
      </c>
      <c r="G1504">
        <v>1.2365799999999999E-3</v>
      </c>
      <c r="H1504">
        <v>0.99511499999999997</v>
      </c>
      <c r="I1504">
        <v>0</v>
      </c>
    </row>
    <row r="1505" spans="1:25" x14ac:dyDescent="0.25">
      <c r="A1505" t="s">
        <v>177</v>
      </c>
      <c r="B1505">
        <v>260.17200000000003</v>
      </c>
      <c r="C1505">
        <v>258.31900000000002</v>
      </c>
      <c r="D1505">
        <v>237.887</v>
      </c>
      <c r="E1505">
        <v>200.03</v>
      </c>
      <c r="F1505">
        <v>107.518</v>
      </c>
      <c r="G1505">
        <v>1.24037E-3</v>
      </c>
      <c r="H1505">
        <v>0.995116</v>
      </c>
      <c r="I1505">
        <v>0</v>
      </c>
    </row>
    <row r="1506" spans="1:25" x14ac:dyDescent="0.25">
      <c r="A1506" t="s">
        <v>177</v>
      </c>
      <c r="B1506">
        <v>260.13</v>
      </c>
      <c r="C1506">
        <v>258.238</v>
      </c>
      <c r="D1506">
        <v>237.78100000000001</v>
      </c>
      <c r="E1506">
        <v>199.83699999999999</v>
      </c>
      <c r="F1506">
        <v>108.05800000000001</v>
      </c>
      <c r="G1506">
        <v>1.32424E-3</v>
      </c>
      <c r="H1506">
        <v>0.995112</v>
      </c>
      <c r="I1506">
        <v>0</v>
      </c>
    </row>
    <row r="1507" spans="1:25" x14ac:dyDescent="0.25">
      <c r="A1507" t="s">
        <v>177</v>
      </c>
      <c r="B1507">
        <v>260.22399999999999</v>
      </c>
      <c r="C1507">
        <v>258.34500000000003</v>
      </c>
      <c r="D1507">
        <v>237.89699999999999</v>
      </c>
      <c r="E1507">
        <v>200.04900000000001</v>
      </c>
      <c r="F1507">
        <v>107.547</v>
      </c>
      <c r="G1507">
        <v>1.2314100000000001E-3</v>
      </c>
      <c r="H1507">
        <v>0.995116</v>
      </c>
      <c r="I1507">
        <v>0</v>
      </c>
    </row>
    <row r="1508" spans="1:25" x14ac:dyDescent="0.25">
      <c r="A1508" t="s">
        <v>177</v>
      </c>
      <c r="B1508">
        <v>1635.76</v>
      </c>
      <c r="C1508">
        <v>258.80099999999999</v>
      </c>
      <c r="D1508">
        <v>237.78800000000001</v>
      </c>
      <c r="E1508">
        <v>199.84299999999999</v>
      </c>
      <c r="F1508">
        <v>108.08</v>
      </c>
      <c r="G1508">
        <v>1.2307900000000001E-3</v>
      </c>
      <c r="H1508">
        <v>0.995116</v>
      </c>
      <c r="I1508">
        <v>0</v>
      </c>
    </row>
    <row r="1509" spans="1:25" x14ac:dyDescent="0.25">
      <c r="A1509" t="s">
        <v>177</v>
      </c>
      <c r="B1509">
        <v>266.50400000000002</v>
      </c>
      <c r="C1509">
        <v>262.42700000000002</v>
      </c>
      <c r="D1509">
        <v>237.66200000000001</v>
      </c>
      <c r="E1509">
        <v>199.44300000000001</v>
      </c>
      <c r="F1509">
        <v>107.74299999999999</v>
      </c>
      <c r="G1509">
        <v>1.2303500000000001E-3</v>
      </c>
      <c r="H1509">
        <v>0.99511499999999997</v>
      </c>
      <c r="I1509">
        <v>0</v>
      </c>
    </row>
    <row r="1510" spans="1:25" x14ac:dyDescent="0.25">
      <c r="A1510" t="s">
        <v>177</v>
      </c>
      <c r="B1510">
        <v>260.553</v>
      </c>
      <c r="C1510">
        <v>258.56700000000001</v>
      </c>
      <c r="D1510">
        <v>237.875</v>
      </c>
      <c r="E1510">
        <v>200.00899999999999</v>
      </c>
      <c r="F1510">
        <v>107.518</v>
      </c>
      <c r="G1510">
        <v>1.3369600000000001E-3</v>
      </c>
      <c r="H1510">
        <v>0.995116</v>
      </c>
      <c r="I1510">
        <v>0</v>
      </c>
    </row>
    <row r="1511" spans="1:25" x14ac:dyDescent="0.25">
      <c r="A1511" t="s">
        <v>177</v>
      </c>
      <c r="B1511">
        <v>585.88800000000003</v>
      </c>
      <c r="C1511">
        <v>258.75</v>
      </c>
      <c r="D1511">
        <v>237.815</v>
      </c>
      <c r="E1511">
        <v>199.87799999999999</v>
      </c>
      <c r="F1511">
        <v>108.124</v>
      </c>
      <c r="G1511">
        <v>1.2300799999999999E-3</v>
      </c>
      <c r="H1511">
        <v>0.995116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283.08199999999999</v>
      </c>
      <c r="C1512">
        <v>261.68700000000001</v>
      </c>
      <c r="D1512">
        <v>237.57599999999999</v>
      </c>
      <c r="E1512">
        <v>199.44</v>
      </c>
      <c r="F1512">
        <v>107.73699999999999</v>
      </c>
      <c r="G1512">
        <v>1.2309700000000001E-3</v>
      </c>
      <c r="H1512">
        <v>0.99511499999999997</v>
      </c>
      <c r="I1512">
        <v>0</v>
      </c>
      <c r="R1512">
        <f>AVERAGE(B1463:B1512)</f>
        <v>327.96604000000002</v>
      </c>
      <c r="S1512">
        <f>AVERAGE(C1463:C1512)</f>
        <v>258.59719999999999</v>
      </c>
      <c r="U1512">
        <f>_xlfn.VAR.P(B1463:B1512)</f>
        <v>74100.938645238421</v>
      </c>
      <c r="V1512">
        <f>_xlfn.VAR.P(C1463:C1512)</f>
        <v>0.90958080000000341</v>
      </c>
      <c r="X1512">
        <f>1.96*SQRT(U1512)/50</f>
        <v>10.670823134126962</v>
      </c>
      <c r="Y1512">
        <f>1.96*SQRT(V1512)/50</f>
        <v>3.7385802659726394E-2</v>
      </c>
    </row>
    <row r="1513" spans="1:25" x14ac:dyDescent="0.25">
      <c r="A1513" t="s">
        <v>177</v>
      </c>
      <c r="B1513">
        <v>16400.381545</v>
      </c>
      <c r="C1513" t="s">
        <v>36</v>
      </c>
    </row>
    <row r="1514" spans="1:25" x14ac:dyDescent="0.25">
      <c r="A1514" t="s">
        <v>178</v>
      </c>
      <c r="B1514">
        <v>197.57</v>
      </c>
      <c r="C1514">
        <v>195.678</v>
      </c>
      <c r="D1514">
        <v>178.023</v>
      </c>
      <c r="E1514">
        <v>160.45099999999999</v>
      </c>
      <c r="F1514">
        <v>40.127400000000002</v>
      </c>
      <c r="G1514">
        <v>1.3008200000000001E-3</v>
      </c>
      <c r="H1514">
        <v>0.99511300000000003</v>
      </c>
      <c r="I1514">
        <v>0</v>
      </c>
    </row>
    <row r="1515" spans="1:25" x14ac:dyDescent="0.25">
      <c r="A1515" t="s">
        <v>178</v>
      </c>
      <c r="B1515">
        <v>196.70400000000001</v>
      </c>
      <c r="C1515">
        <v>194.83</v>
      </c>
      <c r="D1515">
        <v>177.202</v>
      </c>
      <c r="E1515">
        <v>159.71199999999999</v>
      </c>
      <c r="F1515">
        <v>40.180399999999999</v>
      </c>
      <c r="G1515">
        <v>1.27889E-3</v>
      </c>
      <c r="H1515">
        <v>0.99511499999999997</v>
      </c>
      <c r="I1515">
        <v>0</v>
      </c>
    </row>
    <row r="1516" spans="1:25" x14ac:dyDescent="0.25">
      <c r="A1516" t="s">
        <v>178</v>
      </c>
      <c r="B1516">
        <v>197.62200000000001</v>
      </c>
      <c r="C1516">
        <v>195.72800000000001</v>
      </c>
      <c r="D1516">
        <v>178.04599999999999</v>
      </c>
      <c r="E1516">
        <v>160.529</v>
      </c>
      <c r="F1516">
        <v>40.282600000000002</v>
      </c>
      <c r="G1516">
        <v>1.2307100000000001E-3</v>
      </c>
      <c r="H1516">
        <v>0.99511499999999997</v>
      </c>
      <c r="I1516">
        <v>0</v>
      </c>
    </row>
    <row r="1517" spans="1:25" x14ac:dyDescent="0.25">
      <c r="A1517" t="s">
        <v>178</v>
      </c>
      <c r="B1517">
        <v>196.52199999999999</v>
      </c>
      <c r="C1517">
        <v>194.68299999999999</v>
      </c>
      <c r="D1517">
        <v>177.048</v>
      </c>
      <c r="E1517">
        <v>159.565</v>
      </c>
      <c r="F1517">
        <v>40.164700000000003</v>
      </c>
      <c r="G1517">
        <v>1.2513699999999999E-3</v>
      </c>
      <c r="H1517">
        <v>0.995116</v>
      </c>
      <c r="I1517">
        <v>0</v>
      </c>
    </row>
    <row r="1518" spans="1:25" x14ac:dyDescent="0.25">
      <c r="A1518" t="s">
        <v>178</v>
      </c>
      <c r="B1518">
        <v>197.458</v>
      </c>
      <c r="C1518">
        <v>195.61600000000001</v>
      </c>
      <c r="D1518">
        <v>177.96299999999999</v>
      </c>
      <c r="E1518">
        <v>160.47399999999999</v>
      </c>
      <c r="F1518">
        <v>40.222999999999999</v>
      </c>
      <c r="G1518">
        <v>1.3730599999999999E-3</v>
      </c>
      <c r="H1518">
        <v>0.99511499999999997</v>
      </c>
      <c r="I1518">
        <v>0</v>
      </c>
    </row>
    <row r="1519" spans="1:25" x14ac:dyDescent="0.25">
      <c r="A1519" t="s">
        <v>178</v>
      </c>
      <c r="B1519">
        <v>196.81200000000001</v>
      </c>
      <c r="C1519">
        <v>194.96299999999999</v>
      </c>
      <c r="D1519">
        <v>177.321</v>
      </c>
      <c r="E1519">
        <v>159.77600000000001</v>
      </c>
      <c r="F1519">
        <v>40.249299999999998</v>
      </c>
      <c r="G1519">
        <v>1.2362600000000001E-3</v>
      </c>
      <c r="H1519">
        <v>0.99511499999999997</v>
      </c>
      <c r="I1519">
        <v>0</v>
      </c>
    </row>
    <row r="1520" spans="1:25" x14ac:dyDescent="0.25">
      <c r="A1520" t="s">
        <v>178</v>
      </c>
      <c r="B1520">
        <v>197.923</v>
      </c>
      <c r="C1520">
        <v>196.05</v>
      </c>
      <c r="D1520">
        <v>178.28700000000001</v>
      </c>
      <c r="E1520">
        <v>160.66999999999999</v>
      </c>
      <c r="F1520">
        <v>40.351500000000001</v>
      </c>
      <c r="G1520">
        <v>1.2462599999999999E-3</v>
      </c>
      <c r="H1520">
        <v>0.995116</v>
      </c>
      <c r="I1520">
        <v>0</v>
      </c>
    </row>
    <row r="1521" spans="1:9" x14ac:dyDescent="0.25">
      <c r="A1521" t="s">
        <v>178</v>
      </c>
      <c r="B1521">
        <v>197.465</v>
      </c>
      <c r="C1521">
        <v>195.565</v>
      </c>
      <c r="D1521">
        <v>177.81700000000001</v>
      </c>
      <c r="E1521">
        <v>160.173</v>
      </c>
      <c r="F1521">
        <v>40.504300000000001</v>
      </c>
      <c r="G1521">
        <v>1.23028E-3</v>
      </c>
      <c r="H1521">
        <v>0.99511499999999997</v>
      </c>
      <c r="I1521">
        <v>0</v>
      </c>
    </row>
    <row r="1522" spans="1:9" x14ac:dyDescent="0.25">
      <c r="A1522" t="s">
        <v>178</v>
      </c>
      <c r="B1522">
        <v>197.97</v>
      </c>
      <c r="C1522">
        <v>196.12799999999999</v>
      </c>
      <c r="D1522">
        <v>178.40299999999999</v>
      </c>
      <c r="E1522">
        <v>160.858</v>
      </c>
      <c r="F1522">
        <v>40.471299999999999</v>
      </c>
      <c r="G1522">
        <v>1.3311200000000001E-3</v>
      </c>
      <c r="H1522">
        <v>0.995116</v>
      </c>
      <c r="I1522">
        <v>0</v>
      </c>
    </row>
    <row r="1523" spans="1:9" x14ac:dyDescent="0.25">
      <c r="A1523" t="s">
        <v>178</v>
      </c>
      <c r="B1523">
        <v>197.61099999999999</v>
      </c>
      <c r="C1523">
        <v>195.767</v>
      </c>
      <c r="D1523">
        <v>178.005</v>
      </c>
      <c r="E1523">
        <v>160.327</v>
      </c>
      <c r="F1523">
        <v>40.642099999999999</v>
      </c>
      <c r="G1523">
        <v>1.24033E-3</v>
      </c>
      <c r="H1523">
        <v>0.99511499999999997</v>
      </c>
      <c r="I1523">
        <v>0</v>
      </c>
    </row>
    <row r="1524" spans="1:9" x14ac:dyDescent="0.25">
      <c r="A1524" t="s">
        <v>178</v>
      </c>
      <c r="B1524">
        <v>197.661</v>
      </c>
      <c r="C1524">
        <v>195.71700000000001</v>
      </c>
      <c r="D1524">
        <v>178.04499999999999</v>
      </c>
      <c r="E1524">
        <v>160.55799999999999</v>
      </c>
      <c r="F1524">
        <v>40.25</v>
      </c>
      <c r="G1524">
        <v>1.2324599999999999E-3</v>
      </c>
      <c r="H1524">
        <v>0.995116</v>
      </c>
      <c r="I1524">
        <v>0</v>
      </c>
    </row>
    <row r="1525" spans="1:9" x14ac:dyDescent="0.25">
      <c r="A1525" t="s">
        <v>178</v>
      </c>
      <c r="B1525">
        <v>196.685</v>
      </c>
      <c r="C1525">
        <v>194.792</v>
      </c>
      <c r="D1525">
        <v>177.13</v>
      </c>
      <c r="E1525">
        <v>159.648</v>
      </c>
      <c r="F1525">
        <v>40.160400000000003</v>
      </c>
      <c r="G1525">
        <v>1.2449500000000001E-3</v>
      </c>
      <c r="H1525">
        <v>0.995116</v>
      </c>
      <c r="I1525">
        <v>0</v>
      </c>
    </row>
    <row r="1526" spans="1:9" x14ac:dyDescent="0.25">
      <c r="A1526" t="s">
        <v>178</v>
      </c>
      <c r="B1526">
        <v>198.05199999999999</v>
      </c>
      <c r="C1526">
        <v>196.19800000000001</v>
      </c>
      <c r="D1526">
        <v>178.458</v>
      </c>
      <c r="E1526">
        <v>160.88200000000001</v>
      </c>
      <c r="F1526">
        <v>40.445099999999996</v>
      </c>
      <c r="G1526">
        <v>1.23285E-3</v>
      </c>
      <c r="H1526">
        <v>0.995116</v>
      </c>
      <c r="I1526">
        <v>0</v>
      </c>
    </row>
    <row r="1527" spans="1:9" x14ac:dyDescent="0.25">
      <c r="A1527" t="s">
        <v>178</v>
      </c>
      <c r="B1527">
        <v>197.12</v>
      </c>
      <c r="C1527">
        <v>195.221</v>
      </c>
      <c r="D1527">
        <v>177.50200000000001</v>
      </c>
      <c r="E1527">
        <v>159.893</v>
      </c>
      <c r="F1527">
        <v>40.28</v>
      </c>
      <c r="G1527">
        <v>1.2779099999999999E-3</v>
      </c>
      <c r="H1527">
        <v>0.995116</v>
      </c>
      <c r="I1527">
        <v>0</v>
      </c>
    </row>
    <row r="1528" spans="1:9" x14ac:dyDescent="0.25">
      <c r="A1528" t="s">
        <v>178</v>
      </c>
      <c r="B1528">
        <v>197.91300000000001</v>
      </c>
      <c r="C1528">
        <v>196.084</v>
      </c>
      <c r="D1528">
        <v>178.333</v>
      </c>
      <c r="E1528">
        <v>160.75399999999999</v>
      </c>
      <c r="F1528">
        <v>40.387599999999999</v>
      </c>
      <c r="G1528">
        <v>1.23241E-3</v>
      </c>
      <c r="H1528">
        <v>0.995116</v>
      </c>
      <c r="I1528">
        <v>0</v>
      </c>
    </row>
    <row r="1529" spans="1:9" x14ac:dyDescent="0.25">
      <c r="A1529" t="s">
        <v>178</v>
      </c>
      <c r="B1529">
        <v>197.72800000000001</v>
      </c>
      <c r="C1529">
        <v>195.82</v>
      </c>
      <c r="D1529">
        <v>178.04900000000001</v>
      </c>
      <c r="E1529">
        <v>160.33799999999999</v>
      </c>
      <c r="F1529">
        <v>40.641800000000003</v>
      </c>
      <c r="G1529">
        <v>1.2378700000000001E-3</v>
      </c>
      <c r="H1529">
        <v>0.995116</v>
      </c>
      <c r="I1529">
        <v>0</v>
      </c>
    </row>
    <row r="1530" spans="1:9" x14ac:dyDescent="0.25">
      <c r="A1530" t="s">
        <v>178</v>
      </c>
      <c r="B1530">
        <v>197.98400000000001</v>
      </c>
      <c r="C1530">
        <v>196.07599999999999</v>
      </c>
      <c r="D1530">
        <v>178.31299999999999</v>
      </c>
      <c r="E1530">
        <v>160.738</v>
      </c>
      <c r="F1530">
        <v>40.378900000000002</v>
      </c>
      <c r="G1530">
        <v>1.2440699999999999E-3</v>
      </c>
      <c r="H1530">
        <v>0.995116</v>
      </c>
      <c r="I1530">
        <v>0</v>
      </c>
    </row>
    <row r="1531" spans="1:9" x14ac:dyDescent="0.25">
      <c r="A1531" t="s">
        <v>178</v>
      </c>
      <c r="B1531">
        <v>198.16</v>
      </c>
      <c r="C1531">
        <v>196.26</v>
      </c>
      <c r="D1531">
        <v>178.411</v>
      </c>
      <c r="E1531">
        <v>160.584</v>
      </c>
      <c r="F1531">
        <v>40.793700000000001</v>
      </c>
      <c r="G1531">
        <v>1.28805E-3</v>
      </c>
      <c r="H1531">
        <v>0.99511499999999997</v>
      </c>
      <c r="I1531">
        <v>0</v>
      </c>
    </row>
    <row r="1532" spans="1:9" x14ac:dyDescent="0.25">
      <c r="A1532" t="s">
        <v>178</v>
      </c>
      <c r="B1532">
        <v>198.26</v>
      </c>
      <c r="C1532">
        <v>196.33699999999999</v>
      </c>
      <c r="D1532">
        <v>178.55600000000001</v>
      </c>
      <c r="E1532">
        <v>160.87899999999999</v>
      </c>
      <c r="F1532">
        <v>40.488100000000003</v>
      </c>
      <c r="G1532">
        <v>1.3234399999999999E-3</v>
      </c>
      <c r="H1532">
        <v>0.99511499999999997</v>
      </c>
      <c r="I1532">
        <v>0</v>
      </c>
    </row>
    <row r="1533" spans="1:9" x14ac:dyDescent="0.25">
      <c r="A1533" t="s">
        <v>178</v>
      </c>
      <c r="B1533">
        <v>197.75800000000001</v>
      </c>
      <c r="C1533">
        <v>195.863</v>
      </c>
      <c r="D1533">
        <v>178.09299999999999</v>
      </c>
      <c r="E1533">
        <v>160.35</v>
      </c>
      <c r="F1533">
        <v>40.631700000000002</v>
      </c>
      <c r="G1533">
        <v>1.2576200000000001E-3</v>
      </c>
      <c r="H1533">
        <v>0.995116</v>
      </c>
      <c r="I1533">
        <v>0</v>
      </c>
    </row>
    <row r="1534" spans="1:9" x14ac:dyDescent="0.25">
      <c r="A1534" t="s">
        <v>178</v>
      </c>
      <c r="B1534">
        <v>197.44499999999999</v>
      </c>
      <c r="C1534">
        <v>195.6</v>
      </c>
      <c r="D1534">
        <v>177.90700000000001</v>
      </c>
      <c r="E1534">
        <v>160.41999999999999</v>
      </c>
      <c r="F1534">
        <v>40.166600000000003</v>
      </c>
      <c r="G1534">
        <v>1.2338900000000001E-3</v>
      </c>
      <c r="H1534">
        <v>0.995116</v>
      </c>
      <c r="I1534">
        <v>0</v>
      </c>
    </row>
    <row r="1535" spans="1:9" x14ac:dyDescent="0.25">
      <c r="A1535" t="s">
        <v>178</v>
      </c>
      <c r="B1535">
        <v>196.72499999999999</v>
      </c>
      <c r="C1535">
        <v>194.88</v>
      </c>
      <c r="D1535">
        <v>177.214</v>
      </c>
      <c r="E1535">
        <v>159.74100000000001</v>
      </c>
      <c r="F1535">
        <v>40.172499999999999</v>
      </c>
      <c r="G1535">
        <v>1.5731300000000001E-3</v>
      </c>
      <c r="H1535">
        <v>0.995116</v>
      </c>
      <c r="I1535">
        <v>0</v>
      </c>
    </row>
    <row r="1536" spans="1:9" x14ac:dyDescent="0.25">
      <c r="A1536" t="s">
        <v>178</v>
      </c>
      <c r="B1536">
        <v>197.85400000000001</v>
      </c>
      <c r="C1536">
        <v>195.988</v>
      </c>
      <c r="D1536">
        <v>178.26300000000001</v>
      </c>
      <c r="E1536">
        <v>160.72300000000001</v>
      </c>
      <c r="F1536">
        <v>40.352499999999999</v>
      </c>
      <c r="G1536">
        <v>1.23741E-3</v>
      </c>
      <c r="H1536">
        <v>0.995116</v>
      </c>
      <c r="I1536">
        <v>0</v>
      </c>
    </row>
    <row r="1537" spans="1:9" x14ac:dyDescent="0.25">
      <c r="A1537" t="s">
        <v>178</v>
      </c>
      <c r="B1537">
        <v>197.14</v>
      </c>
      <c r="C1537">
        <v>195.23599999999999</v>
      </c>
      <c r="D1537">
        <v>177.53700000000001</v>
      </c>
      <c r="E1537">
        <v>159.94800000000001</v>
      </c>
      <c r="F1537">
        <v>40.325400000000002</v>
      </c>
      <c r="G1537">
        <v>1.2706200000000001E-3</v>
      </c>
      <c r="H1537">
        <v>0.995116</v>
      </c>
      <c r="I1537">
        <v>0</v>
      </c>
    </row>
    <row r="1538" spans="1:9" x14ac:dyDescent="0.25">
      <c r="A1538" t="s">
        <v>178</v>
      </c>
      <c r="B1538">
        <v>198.27500000000001</v>
      </c>
      <c r="C1538">
        <v>196.352</v>
      </c>
      <c r="D1538">
        <v>178.63399999999999</v>
      </c>
      <c r="E1538">
        <v>160.977</v>
      </c>
      <c r="F1538">
        <v>40.585700000000003</v>
      </c>
      <c r="G1538">
        <v>1.2466000000000001E-3</v>
      </c>
      <c r="H1538">
        <v>0.99511499999999997</v>
      </c>
      <c r="I1538">
        <v>0</v>
      </c>
    </row>
    <row r="1539" spans="1:9" x14ac:dyDescent="0.25">
      <c r="A1539" t="s">
        <v>178</v>
      </c>
      <c r="B1539">
        <v>196.71100000000001</v>
      </c>
      <c r="C1539">
        <v>194.86500000000001</v>
      </c>
      <c r="D1539">
        <v>177.20500000000001</v>
      </c>
      <c r="E1539">
        <v>159.733</v>
      </c>
      <c r="F1539">
        <v>40.187800000000003</v>
      </c>
      <c r="G1539">
        <v>1.23598E-3</v>
      </c>
      <c r="H1539">
        <v>0.995116</v>
      </c>
      <c r="I1539">
        <v>0</v>
      </c>
    </row>
    <row r="1540" spans="1:9" x14ac:dyDescent="0.25">
      <c r="A1540" t="s">
        <v>178</v>
      </c>
      <c r="B1540">
        <v>197.49100000000001</v>
      </c>
      <c r="C1540">
        <v>195.62200000000001</v>
      </c>
      <c r="D1540">
        <v>177.892</v>
      </c>
      <c r="E1540">
        <v>160.41200000000001</v>
      </c>
      <c r="F1540">
        <v>40.145200000000003</v>
      </c>
      <c r="G1540">
        <v>1.2388900000000001E-3</v>
      </c>
      <c r="H1540">
        <v>0.995116</v>
      </c>
      <c r="I1540">
        <v>0</v>
      </c>
    </row>
    <row r="1541" spans="1:9" x14ac:dyDescent="0.25">
      <c r="A1541" t="s">
        <v>178</v>
      </c>
      <c r="B1541">
        <v>196.78399999999999</v>
      </c>
      <c r="C1541">
        <v>194.89099999999999</v>
      </c>
      <c r="D1541">
        <v>177.261</v>
      </c>
      <c r="E1541">
        <v>159.73699999999999</v>
      </c>
      <c r="F1541">
        <v>40.1556</v>
      </c>
      <c r="G1541">
        <v>1.3014999999999999E-3</v>
      </c>
      <c r="H1541">
        <v>0.995116</v>
      </c>
      <c r="I1541">
        <v>0</v>
      </c>
    </row>
    <row r="1542" spans="1:9" x14ac:dyDescent="0.25">
      <c r="A1542" t="s">
        <v>178</v>
      </c>
      <c r="B1542">
        <v>197.41499999999999</v>
      </c>
      <c r="C1542">
        <v>195.51599999999999</v>
      </c>
      <c r="D1542">
        <v>177.881</v>
      </c>
      <c r="E1542">
        <v>160.398</v>
      </c>
      <c r="F1542">
        <v>40.116799999999998</v>
      </c>
      <c r="G1542">
        <v>1.23383E-3</v>
      </c>
      <c r="H1542">
        <v>0.995116</v>
      </c>
      <c r="I1542">
        <v>0</v>
      </c>
    </row>
    <row r="1543" spans="1:9" x14ac:dyDescent="0.25">
      <c r="A1543" t="s">
        <v>178</v>
      </c>
      <c r="B1543">
        <v>197.072</v>
      </c>
      <c r="C1543">
        <v>195.21199999999999</v>
      </c>
      <c r="D1543">
        <v>177.535</v>
      </c>
      <c r="E1543">
        <v>159.96299999999999</v>
      </c>
      <c r="F1543">
        <v>40.357599999999998</v>
      </c>
      <c r="G1543">
        <v>1.253E-3</v>
      </c>
      <c r="H1543">
        <v>0.995116</v>
      </c>
      <c r="I1543">
        <v>0</v>
      </c>
    </row>
    <row r="1544" spans="1:9" x14ac:dyDescent="0.25">
      <c r="A1544" t="s">
        <v>178</v>
      </c>
      <c r="B1544">
        <v>198.024</v>
      </c>
      <c r="C1544">
        <v>196.12700000000001</v>
      </c>
      <c r="D1544">
        <v>178.41</v>
      </c>
      <c r="E1544">
        <v>160.80099999999999</v>
      </c>
      <c r="F1544">
        <v>40.430900000000001</v>
      </c>
      <c r="G1544">
        <v>1.28283E-3</v>
      </c>
      <c r="H1544">
        <v>0.995116</v>
      </c>
      <c r="I1544">
        <v>0</v>
      </c>
    </row>
    <row r="1545" spans="1:9" x14ac:dyDescent="0.25">
      <c r="A1545" t="s">
        <v>178</v>
      </c>
      <c r="B1545">
        <v>196.905</v>
      </c>
      <c r="C1545">
        <v>195.00299999999999</v>
      </c>
      <c r="D1545">
        <v>177.29900000000001</v>
      </c>
      <c r="E1545">
        <v>159.80500000000001</v>
      </c>
      <c r="F1545">
        <v>40.189300000000003</v>
      </c>
      <c r="G1545">
        <v>1.39956E-3</v>
      </c>
      <c r="H1545">
        <v>0.99511499999999997</v>
      </c>
      <c r="I1545">
        <v>0</v>
      </c>
    </row>
    <row r="1546" spans="1:9" x14ac:dyDescent="0.25">
      <c r="A1546" t="s">
        <v>178</v>
      </c>
      <c r="B1546">
        <v>198.017</v>
      </c>
      <c r="C1546">
        <v>196.13900000000001</v>
      </c>
      <c r="D1546">
        <v>178.43799999999999</v>
      </c>
      <c r="E1546">
        <v>160.803</v>
      </c>
      <c r="F1546">
        <v>40.441299999999998</v>
      </c>
      <c r="G1546">
        <v>1.23434E-3</v>
      </c>
      <c r="H1546">
        <v>0.995116</v>
      </c>
      <c r="I1546">
        <v>0</v>
      </c>
    </row>
    <row r="1547" spans="1:9" x14ac:dyDescent="0.25">
      <c r="A1547" t="s">
        <v>178</v>
      </c>
      <c r="B1547">
        <v>197.029</v>
      </c>
      <c r="C1547">
        <v>195.12799999999999</v>
      </c>
      <c r="D1547">
        <v>177.44200000000001</v>
      </c>
      <c r="E1547">
        <v>159.905</v>
      </c>
      <c r="F1547">
        <v>40.293399999999998</v>
      </c>
      <c r="G1547">
        <v>1.2813600000000001E-3</v>
      </c>
      <c r="H1547">
        <v>0.995116</v>
      </c>
      <c r="I1547">
        <v>0</v>
      </c>
    </row>
    <row r="1548" spans="1:9" x14ac:dyDescent="0.25">
      <c r="A1548" t="s">
        <v>178</v>
      </c>
      <c r="B1548">
        <v>200.00700000000001</v>
      </c>
      <c r="C1548">
        <v>198.03800000000001</v>
      </c>
      <c r="D1548">
        <v>180.29499999999999</v>
      </c>
      <c r="E1548">
        <v>162.66</v>
      </c>
      <c r="F1548">
        <v>40.603700000000003</v>
      </c>
      <c r="G1548">
        <v>1.2378700000000001E-3</v>
      </c>
      <c r="H1548">
        <v>0.995116</v>
      </c>
      <c r="I1548">
        <v>0</v>
      </c>
    </row>
    <row r="1549" spans="1:9" x14ac:dyDescent="0.25">
      <c r="A1549" t="s">
        <v>178</v>
      </c>
      <c r="B1549">
        <v>1739.18</v>
      </c>
      <c r="C1549">
        <v>199.35</v>
      </c>
      <c r="D1549">
        <v>181.126</v>
      </c>
      <c r="E1549">
        <v>162.619</v>
      </c>
      <c r="F1549">
        <v>42.390300000000003</v>
      </c>
      <c r="G1549">
        <v>1.24175E-3</v>
      </c>
      <c r="H1549">
        <v>0.995116</v>
      </c>
      <c r="I1549">
        <v>0</v>
      </c>
    </row>
    <row r="1550" spans="1:9" x14ac:dyDescent="0.25">
      <c r="A1550" t="s">
        <v>178</v>
      </c>
      <c r="B1550">
        <v>250.858</v>
      </c>
      <c r="C1550">
        <v>246.541</v>
      </c>
      <c r="D1550">
        <v>225.357</v>
      </c>
      <c r="E1550">
        <v>193.94</v>
      </c>
      <c r="F1550">
        <v>69.587100000000007</v>
      </c>
      <c r="G1550">
        <v>1.2591E-3</v>
      </c>
      <c r="H1550">
        <v>0.995116</v>
      </c>
      <c r="I1550">
        <v>0</v>
      </c>
    </row>
    <row r="1551" spans="1:9" x14ac:dyDescent="0.25">
      <c r="A1551" t="s">
        <v>178</v>
      </c>
      <c r="B1551">
        <v>202.05500000000001</v>
      </c>
      <c r="C1551">
        <v>199.989</v>
      </c>
      <c r="D1551">
        <v>181.768</v>
      </c>
      <c r="E1551">
        <v>163.20599999999999</v>
      </c>
      <c r="F1551">
        <v>42.317900000000002</v>
      </c>
      <c r="G1551">
        <v>1.2512199999999999E-3</v>
      </c>
      <c r="H1551">
        <v>0.995116</v>
      </c>
      <c r="I1551">
        <v>0</v>
      </c>
    </row>
    <row r="1552" spans="1:9" x14ac:dyDescent="0.25">
      <c r="A1552" t="s">
        <v>178</v>
      </c>
      <c r="B1552">
        <v>629.96799999999996</v>
      </c>
      <c r="C1552">
        <v>199.87200000000001</v>
      </c>
      <c r="D1552">
        <v>181.48500000000001</v>
      </c>
      <c r="E1552">
        <v>162.80500000000001</v>
      </c>
      <c r="F1552">
        <v>42.64</v>
      </c>
      <c r="G1552">
        <v>1.26885E-3</v>
      </c>
      <c r="H1552">
        <v>0.995116</v>
      </c>
      <c r="I1552">
        <v>0</v>
      </c>
    </row>
    <row r="1553" spans="1:25" x14ac:dyDescent="0.25">
      <c r="A1553" t="s">
        <v>178</v>
      </c>
      <c r="B1553">
        <v>243.697</v>
      </c>
      <c r="C1553">
        <v>222.10900000000001</v>
      </c>
      <c r="D1553">
        <v>202.42599999999999</v>
      </c>
      <c r="E1553">
        <v>177.673</v>
      </c>
      <c r="F1553">
        <v>55.8872</v>
      </c>
      <c r="G1553">
        <v>1.4177700000000001E-3</v>
      </c>
      <c r="H1553">
        <v>0.995116</v>
      </c>
      <c r="I1553">
        <v>0</v>
      </c>
    </row>
    <row r="1554" spans="1:25" x14ac:dyDescent="0.25">
      <c r="A1554" t="s">
        <v>178</v>
      </c>
      <c r="B1554">
        <v>199.71199999999999</v>
      </c>
      <c r="C1554">
        <v>197.69800000000001</v>
      </c>
      <c r="D1554">
        <v>179.89699999999999</v>
      </c>
      <c r="E1554">
        <v>161.82499999999999</v>
      </c>
      <c r="F1554">
        <v>41.4193</v>
      </c>
      <c r="G1554">
        <v>1.34789E-3</v>
      </c>
      <c r="H1554">
        <v>0.995116</v>
      </c>
      <c r="I1554">
        <v>0</v>
      </c>
    </row>
    <row r="1555" spans="1:25" x14ac:dyDescent="0.25">
      <c r="A1555" t="s">
        <v>178</v>
      </c>
      <c r="B1555">
        <v>196.65199999999999</v>
      </c>
      <c r="C1555">
        <v>194.78399999999999</v>
      </c>
      <c r="D1555">
        <v>177.15600000000001</v>
      </c>
      <c r="E1555">
        <v>159.60300000000001</v>
      </c>
      <c r="F1555">
        <v>40.258299999999998</v>
      </c>
      <c r="G1555">
        <v>1.3356399999999999E-3</v>
      </c>
      <c r="H1555">
        <v>0.995116</v>
      </c>
      <c r="I1555">
        <v>0</v>
      </c>
    </row>
    <row r="1556" spans="1:25" x14ac:dyDescent="0.25">
      <c r="A1556" t="s">
        <v>178</v>
      </c>
      <c r="B1556">
        <v>197.75700000000001</v>
      </c>
      <c r="C1556">
        <v>195.85499999999999</v>
      </c>
      <c r="D1556">
        <v>178.155</v>
      </c>
      <c r="E1556">
        <v>160.58000000000001</v>
      </c>
      <c r="F1556">
        <v>40.360100000000003</v>
      </c>
      <c r="G1556">
        <v>1.23007E-3</v>
      </c>
      <c r="H1556">
        <v>0.995116</v>
      </c>
      <c r="I1556">
        <v>0</v>
      </c>
    </row>
    <row r="1557" spans="1:25" x14ac:dyDescent="0.25">
      <c r="A1557" t="s">
        <v>178</v>
      </c>
      <c r="B1557">
        <v>197.279</v>
      </c>
      <c r="C1557">
        <v>195.39</v>
      </c>
      <c r="D1557">
        <v>177.685</v>
      </c>
      <c r="E1557">
        <v>160.036</v>
      </c>
      <c r="F1557">
        <v>40.511600000000001</v>
      </c>
      <c r="G1557">
        <v>1.2382599999999999E-3</v>
      </c>
      <c r="H1557">
        <v>0.99510699999999996</v>
      </c>
      <c r="I1557">
        <v>0</v>
      </c>
    </row>
    <row r="1558" spans="1:25" x14ac:dyDescent="0.25">
      <c r="A1558" t="s">
        <v>178</v>
      </c>
      <c r="B1558">
        <v>198.03</v>
      </c>
      <c r="C1558">
        <v>196.13300000000001</v>
      </c>
      <c r="D1558">
        <v>178.42</v>
      </c>
      <c r="E1558">
        <v>160.79599999999999</v>
      </c>
      <c r="F1558">
        <v>40.537700000000001</v>
      </c>
      <c r="G1558">
        <v>1.2706900000000001E-3</v>
      </c>
      <c r="H1558">
        <v>0.995116</v>
      </c>
      <c r="I1558">
        <v>0</v>
      </c>
    </row>
    <row r="1559" spans="1:25" x14ac:dyDescent="0.25">
      <c r="A1559" t="s">
        <v>178</v>
      </c>
      <c r="B1559">
        <v>197.38300000000001</v>
      </c>
      <c r="C1559">
        <v>195.49</v>
      </c>
      <c r="D1559">
        <v>177.76499999999999</v>
      </c>
      <c r="E1559">
        <v>160.102</v>
      </c>
      <c r="F1559">
        <v>40.562199999999997</v>
      </c>
      <c r="G1559">
        <v>1.23017E-3</v>
      </c>
      <c r="H1559">
        <v>0.995116</v>
      </c>
      <c r="I1559">
        <v>0</v>
      </c>
    </row>
    <row r="1560" spans="1:25" x14ac:dyDescent="0.25">
      <c r="A1560" t="s">
        <v>178</v>
      </c>
      <c r="B1560">
        <v>198.33699999999999</v>
      </c>
      <c r="C1560">
        <v>196.42099999999999</v>
      </c>
      <c r="D1560">
        <v>178.624</v>
      </c>
      <c r="E1560">
        <v>160.96</v>
      </c>
      <c r="F1560">
        <v>40.6524</v>
      </c>
      <c r="G1560">
        <v>1.23011E-3</v>
      </c>
      <c r="H1560">
        <v>0.995116</v>
      </c>
      <c r="I1560">
        <v>0</v>
      </c>
    </row>
    <row r="1561" spans="1:25" x14ac:dyDescent="0.25">
      <c r="A1561" t="s">
        <v>178</v>
      </c>
      <c r="B1561">
        <v>197.36699999999999</v>
      </c>
      <c r="C1561">
        <v>195.46</v>
      </c>
      <c r="D1561">
        <v>177.727</v>
      </c>
      <c r="E1561">
        <v>160.078</v>
      </c>
      <c r="F1561">
        <v>40.548000000000002</v>
      </c>
      <c r="G1561">
        <v>1.2884699999999999E-3</v>
      </c>
      <c r="H1561">
        <v>0.99511499999999997</v>
      </c>
      <c r="I1561">
        <v>0</v>
      </c>
    </row>
    <row r="1562" spans="1:25" x14ac:dyDescent="0.25">
      <c r="A1562" t="s">
        <v>178</v>
      </c>
      <c r="B1562">
        <v>198.101</v>
      </c>
      <c r="C1562">
        <v>196.21</v>
      </c>
      <c r="D1562">
        <v>178.44800000000001</v>
      </c>
      <c r="E1562">
        <v>160.78700000000001</v>
      </c>
      <c r="F1562">
        <v>40.528500000000001</v>
      </c>
      <c r="G1562">
        <v>1.23347E-3</v>
      </c>
      <c r="H1562">
        <v>0.995116</v>
      </c>
      <c r="I1562">
        <v>0</v>
      </c>
    </row>
    <row r="1563" spans="1:25" x14ac:dyDescent="0.25">
      <c r="A1563" t="s">
        <v>178</v>
      </c>
      <c r="B1563">
        <v>197.214</v>
      </c>
      <c r="C1563">
        <v>195.328</v>
      </c>
      <c r="D1563">
        <v>177.63300000000001</v>
      </c>
      <c r="E1563">
        <v>160.01599999999999</v>
      </c>
      <c r="F1563">
        <v>40.499299999999998</v>
      </c>
      <c r="G1563">
        <v>1.24154E-3</v>
      </c>
      <c r="H1563">
        <v>0.995116</v>
      </c>
      <c r="I1563">
        <v>0</v>
      </c>
    </row>
    <row r="1564" spans="1:25" x14ac:dyDescent="0.25">
      <c r="A1564" t="s">
        <v>178</v>
      </c>
      <c r="B1564">
        <v>197.51499999999999</v>
      </c>
      <c r="C1564">
        <v>195.619</v>
      </c>
      <c r="D1564">
        <v>177.99600000000001</v>
      </c>
      <c r="E1564">
        <v>160.51300000000001</v>
      </c>
      <c r="F1564">
        <v>40.398299999999999</v>
      </c>
      <c r="G1564">
        <v>1.2302999999999999E-3</v>
      </c>
      <c r="H1564">
        <v>0.995116</v>
      </c>
      <c r="I1564">
        <v>0</v>
      </c>
    </row>
    <row r="1565" spans="1:25" x14ac:dyDescent="0.25">
      <c r="A1565" t="s">
        <v>178</v>
      </c>
      <c r="B1565">
        <v>196.74700000000001</v>
      </c>
      <c r="C1565">
        <v>194.886</v>
      </c>
      <c r="D1565">
        <v>177.274</v>
      </c>
      <c r="E1565">
        <v>159.78399999999999</v>
      </c>
      <c r="F1565">
        <v>40.310699999999997</v>
      </c>
      <c r="G1565">
        <v>1.43801E-3</v>
      </c>
      <c r="H1565">
        <v>0.995116</v>
      </c>
      <c r="I1565">
        <v>0</v>
      </c>
    </row>
    <row r="1566" spans="1:25" x14ac:dyDescent="0.25">
      <c r="A1566" t="s">
        <v>178</v>
      </c>
      <c r="B1566">
        <v>197.69900000000001</v>
      </c>
      <c r="C1566">
        <v>195.86799999999999</v>
      </c>
      <c r="D1566">
        <v>178.22</v>
      </c>
      <c r="E1566">
        <v>160.63499999999999</v>
      </c>
      <c r="F1566">
        <v>40.436900000000001</v>
      </c>
      <c r="G1566">
        <v>1.2300600000000001E-3</v>
      </c>
      <c r="H1566">
        <v>0.995116</v>
      </c>
      <c r="I1566">
        <v>0</v>
      </c>
    </row>
    <row r="1567" spans="1:25" x14ac:dyDescent="0.25">
      <c r="A1567" t="s">
        <v>178</v>
      </c>
      <c r="B1567">
        <v>197.459</v>
      </c>
      <c r="C1567">
        <v>195.56299999999999</v>
      </c>
      <c r="D1567">
        <v>177.833</v>
      </c>
      <c r="E1567">
        <v>160.215</v>
      </c>
      <c r="F1567">
        <v>40.594099999999997</v>
      </c>
      <c r="G1567">
        <v>1.2454899999999999E-3</v>
      </c>
      <c r="H1567">
        <v>0.995116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198.30699999999999</v>
      </c>
      <c r="C1568">
        <v>196.41200000000001</v>
      </c>
      <c r="D1568">
        <v>178.63900000000001</v>
      </c>
      <c r="E1568">
        <v>160.94900000000001</v>
      </c>
      <c r="F1568">
        <v>40.7149</v>
      </c>
      <c r="G1568">
        <v>1.2345500000000001E-3</v>
      </c>
      <c r="H1568">
        <v>0.99511400000000005</v>
      </c>
      <c r="I1568">
        <v>0</v>
      </c>
      <c r="R1568">
        <f>AVERAGE(B1519:B1568)</f>
        <v>239.18626000000003</v>
      </c>
      <c r="S1568">
        <f>AVERAGE(C1519:C1568)</f>
        <v>197.52831999999995</v>
      </c>
      <c r="U1568">
        <f>_xlfn.VAR.P(B1519:B1568)</f>
        <v>49638.855190192364</v>
      </c>
      <c r="V1568">
        <f>_xlfn.VAR.P(C1519:C1568)</f>
        <v>63.690460297600019</v>
      </c>
      <c r="X1568">
        <f>1.96*SQRT(U1568)/50</f>
        <v>8.7336733645962052</v>
      </c>
      <c r="Y1568">
        <f>1.96*SQRT(V1568)/50</f>
        <v>0.31284070852704593</v>
      </c>
    </row>
    <row r="1569" spans="1:9" x14ac:dyDescent="0.25">
      <c r="A1569" t="s">
        <v>178</v>
      </c>
      <c r="B1569">
        <v>11961.264837999999</v>
      </c>
      <c r="C1569" t="s">
        <v>36</v>
      </c>
    </row>
    <row r="1570" spans="1:9" x14ac:dyDescent="0.25">
      <c r="A1570" t="s">
        <v>179</v>
      </c>
      <c r="B1570">
        <v>252.06800000000001</v>
      </c>
      <c r="C1570">
        <v>250.137</v>
      </c>
      <c r="D1570">
        <v>230.58600000000001</v>
      </c>
      <c r="E1570">
        <v>91.942700000000002</v>
      </c>
      <c r="F1570">
        <v>0</v>
      </c>
      <c r="G1570">
        <v>1.4114799999999999E-3</v>
      </c>
      <c r="H1570">
        <v>0.99511499999999997</v>
      </c>
      <c r="I1570">
        <v>0</v>
      </c>
    </row>
    <row r="1571" spans="1:9" x14ac:dyDescent="0.25">
      <c r="A1571" t="s">
        <v>179</v>
      </c>
      <c r="B1571">
        <v>251.995</v>
      </c>
      <c r="C1571">
        <v>250.054</v>
      </c>
      <c r="D1571">
        <v>230.46600000000001</v>
      </c>
      <c r="E1571">
        <v>92.734200000000001</v>
      </c>
      <c r="F1571">
        <v>0</v>
      </c>
      <c r="G1571">
        <v>1.2410699999999999E-3</v>
      </c>
      <c r="H1571">
        <v>0.995116</v>
      </c>
      <c r="I1571">
        <v>0</v>
      </c>
    </row>
    <row r="1572" spans="1:9" x14ac:dyDescent="0.25">
      <c r="A1572" t="s">
        <v>179</v>
      </c>
      <c r="B1572">
        <v>251.02500000000001</v>
      </c>
      <c r="C1572">
        <v>249.10300000000001</v>
      </c>
      <c r="D1572">
        <v>229.56100000000001</v>
      </c>
      <c r="E1572">
        <v>91.974500000000006</v>
      </c>
      <c r="F1572">
        <v>0</v>
      </c>
      <c r="G1572">
        <v>1.23774E-3</v>
      </c>
      <c r="H1572">
        <v>0.995116</v>
      </c>
      <c r="I1572">
        <v>0</v>
      </c>
    </row>
    <row r="1573" spans="1:9" x14ac:dyDescent="0.25">
      <c r="A1573" t="s">
        <v>179</v>
      </c>
      <c r="B1573">
        <v>252.40299999999999</v>
      </c>
      <c r="C1573">
        <v>250.46100000000001</v>
      </c>
      <c r="D1573">
        <v>230.37299999999999</v>
      </c>
      <c r="E1573">
        <v>92.718800000000002</v>
      </c>
      <c r="F1573">
        <v>0</v>
      </c>
      <c r="G1573">
        <v>1.2403500000000001E-3</v>
      </c>
      <c r="H1573">
        <v>0.995116</v>
      </c>
      <c r="I1573">
        <v>0</v>
      </c>
    </row>
    <row r="1574" spans="1:9" x14ac:dyDescent="0.25">
      <c r="A1574" t="s">
        <v>179</v>
      </c>
      <c r="B1574">
        <v>251.01400000000001</v>
      </c>
      <c r="C1574">
        <v>249.10499999999999</v>
      </c>
      <c r="D1574">
        <v>229.59</v>
      </c>
      <c r="E1574">
        <v>91.987799999999993</v>
      </c>
      <c r="F1574">
        <v>0</v>
      </c>
      <c r="G1574">
        <v>1.3065399999999999E-3</v>
      </c>
      <c r="H1574">
        <v>0.995116</v>
      </c>
      <c r="I1574">
        <v>0</v>
      </c>
    </row>
    <row r="1575" spans="1:9" x14ac:dyDescent="0.25">
      <c r="A1575" t="s">
        <v>179</v>
      </c>
      <c r="B1575">
        <v>252.37700000000001</v>
      </c>
      <c r="C1575">
        <v>250.50200000000001</v>
      </c>
      <c r="D1575">
        <v>230.47399999999999</v>
      </c>
      <c r="E1575">
        <v>92.719899999999996</v>
      </c>
      <c r="F1575">
        <v>0</v>
      </c>
      <c r="G1575">
        <v>1.2318299999999999E-3</v>
      </c>
      <c r="H1575">
        <v>0.99510900000000002</v>
      </c>
      <c r="I1575">
        <v>0</v>
      </c>
    </row>
    <row r="1576" spans="1:9" x14ac:dyDescent="0.25">
      <c r="A1576" t="s">
        <v>179</v>
      </c>
      <c r="B1576">
        <v>251.02600000000001</v>
      </c>
      <c r="C1576">
        <v>249.11199999999999</v>
      </c>
      <c r="D1576">
        <v>229.62799999999999</v>
      </c>
      <c r="E1576">
        <v>92.000100000000003</v>
      </c>
      <c r="F1576">
        <v>0</v>
      </c>
      <c r="G1576">
        <v>1.3014999999999999E-3</v>
      </c>
      <c r="H1576">
        <v>0.995116</v>
      </c>
      <c r="I1576">
        <v>0</v>
      </c>
    </row>
    <row r="1577" spans="1:9" x14ac:dyDescent="0.25">
      <c r="A1577" t="s">
        <v>179</v>
      </c>
      <c r="B1577">
        <v>252.41800000000001</v>
      </c>
      <c r="C1577">
        <v>250.499</v>
      </c>
      <c r="D1577">
        <v>230.40199999999999</v>
      </c>
      <c r="E1577">
        <v>92.738299999999995</v>
      </c>
      <c r="F1577">
        <v>0</v>
      </c>
      <c r="G1577">
        <v>1.4203499999999999E-3</v>
      </c>
      <c r="H1577">
        <v>0.99511499999999997</v>
      </c>
      <c r="I1577">
        <v>0</v>
      </c>
    </row>
    <row r="1578" spans="1:9" x14ac:dyDescent="0.25">
      <c r="A1578" t="s">
        <v>179</v>
      </c>
      <c r="B1578">
        <v>251.08699999999999</v>
      </c>
      <c r="C1578">
        <v>249.167</v>
      </c>
      <c r="D1578">
        <v>229.601</v>
      </c>
      <c r="E1578">
        <v>92.010300000000001</v>
      </c>
      <c r="F1578">
        <v>0</v>
      </c>
      <c r="G1578">
        <v>1.4722299999999999E-3</v>
      </c>
      <c r="H1578">
        <v>0.995116</v>
      </c>
      <c r="I1578">
        <v>0</v>
      </c>
    </row>
    <row r="1579" spans="1:9" x14ac:dyDescent="0.25">
      <c r="A1579" t="s">
        <v>179</v>
      </c>
      <c r="B1579">
        <v>252.321</v>
      </c>
      <c r="C1579">
        <v>250.40700000000001</v>
      </c>
      <c r="D1579">
        <v>230.44900000000001</v>
      </c>
      <c r="E1579">
        <v>92.706500000000005</v>
      </c>
      <c r="F1579">
        <v>0</v>
      </c>
      <c r="G1579">
        <v>1.23306E-3</v>
      </c>
      <c r="H1579">
        <v>0.995116</v>
      </c>
      <c r="I1579">
        <v>0</v>
      </c>
    </row>
    <row r="1580" spans="1:9" x14ac:dyDescent="0.25">
      <c r="A1580" t="s">
        <v>179</v>
      </c>
      <c r="B1580">
        <v>251.06899999999999</v>
      </c>
      <c r="C1580">
        <v>249.155</v>
      </c>
      <c r="D1580">
        <v>229.61099999999999</v>
      </c>
      <c r="E1580">
        <v>91.980599999999995</v>
      </c>
      <c r="F1580">
        <v>0</v>
      </c>
      <c r="G1580">
        <v>1.2308099999999999E-3</v>
      </c>
      <c r="H1580">
        <v>0.99511400000000005</v>
      </c>
      <c r="I1580">
        <v>0</v>
      </c>
    </row>
    <row r="1581" spans="1:9" x14ac:dyDescent="0.25">
      <c r="A1581" t="s">
        <v>179</v>
      </c>
      <c r="B1581">
        <v>252.351</v>
      </c>
      <c r="C1581">
        <v>250.42699999999999</v>
      </c>
      <c r="D1581">
        <v>230.40100000000001</v>
      </c>
      <c r="E1581">
        <v>92.727099999999993</v>
      </c>
      <c r="F1581">
        <v>0</v>
      </c>
      <c r="G1581">
        <v>1.2323499999999999E-3</v>
      </c>
      <c r="H1581">
        <v>0.995116</v>
      </c>
      <c r="I1581">
        <v>0</v>
      </c>
    </row>
    <row r="1582" spans="1:9" x14ac:dyDescent="0.25">
      <c r="A1582" t="s">
        <v>179</v>
      </c>
      <c r="B1582">
        <v>251.08500000000001</v>
      </c>
      <c r="C1582">
        <v>249.167</v>
      </c>
      <c r="D1582">
        <v>229.65299999999999</v>
      </c>
      <c r="E1582">
        <v>91.997</v>
      </c>
      <c r="F1582">
        <v>0</v>
      </c>
      <c r="G1582">
        <v>1.23726E-3</v>
      </c>
      <c r="H1582">
        <v>0.995116</v>
      </c>
      <c r="I1582">
        <v>0</v>
      </c>
    </row>
    <row r="1583" spans="1:9" x14ac:dyDescent="0.25">
      <c r="A1583" t="s">
        <v>179</v>
      </c>
      <c r="B1583">
        <v>252.352</v>
      </c>
      <c r="C1583">
        <v>250.471</v>
      </c>
      <c r="D1583">
        <v>230.45400000000001</v>
      </c>
      <c r="E1583">
        <v>92.725999999999999</v>
      </c>
      <c r="F1583">
        <v>0</v>
      </c>
      <c r="G1583">
        <v>1.23679E-3</v>
      </c>
      <c r="H1583">
        <v>0.995116</v>
      </c>
      <c r="I1583">
        <v>0</v>
      </c>
    </row>
    <row r="1584" spans="1:9" x14ac:dyDescent="0.25">
      <c r="A1584" t="s">
        <v>179</v>
      </c>
      <c r="B1584">
        <v>250.97</v>
      </c>
      <c r="C1584">
        <v>249.114</v>
      </c>
      <c r="D1584">
        <v>229.642</v>
      </c>
      <c r="E1584">
        <v>91.980599999999995</v>
      </c>
      <c r="F1584">
        <v>0</v>
      </c>
      <c r="G1584">
        <v>1.23358E-3</v>
      </c>
      <c r="H1584">
        <v>0.995116</v>
      </c>
      <c r="I1584">
        <v>0</v>
      </c>
    </row>
    <row r="1585" spans="1:9" x14ac:dyDescent="0.25">
      <c r="A1585" t="s">
        <v>179</v>
      </c>
      <c r="B1585">
        <v>251.92099999999999</v>
      </c>
      <c r="C1585">
        <v>250.06800000000001</v>
      </c>
      <c r="D1585">
        <v>230.43100000000001</v>
      </c>
      <c r="E1585">
        <v>92.705500000000001</v>
      </c>
      <c r="F1585">
        <v>0</v>
      </c>
      <c r="G1585">
        <v>1.2730199999999999E-3</v>
      </c>
      <c r="H1585">
        <v>0.99511499999999997</v>
      </c>
      <c r="I1585">
        <v>0</v>
      </c>
    </row>
    <row r="1586" spans="1:9" x14ac:dyDescent="0.25">
      <c r="A1586" t="s">
        <v>179</v>
      </c>
      <c r="B1586">
        <v>1611.72</v>
      </c>
      <c r="C1586">
        <v>250.126</v>
      </c>
      <c r="D1586">
        <v>229.661</v>
      </c>
      <c r="E1586">
        <v>91.991799999999998</v>
      </c>
      <c r="F1586">
        <v>0</v>
      </c>
      <c r="G1586">
        <v>1.23167E-3</v>
      </c>
      <c r="H1586">
        <v>0.99511499999999997</v>
      </c>
      <c r="I1586">
        <v>0</v>
      </c>
    </row>
    <row r="1587" spans="1:9" x14ac:dyDescent="0.25">
      <c r="A1587" t="s">
        <v>179</v>
      </c>
      <c r="B1587">
        <v>259.18099999999998</v>
      </c>
      <c r="C1587">
        <v>251.012</v>
      </c>
      <c r="D1587">
        <v>229.23400000000001</v>
      </c>
      <c r="E1587">
        <v>91.945800000000006</v>
      </c>
      <c r="F1587">
        <v>0</v>
      </c>
      <c r="G1587">
        <v>1.47591E-3</v>
      </c>
      <c r="H1587">
        <v>0.995116</v>
      </c>
      <c r="I1587">
        <v>0</v>
      </c>
    </row>
    <row r="1588" spans="1:9" x14ac:dyDescent="0.25">
      <c r="A1588" t="s">
        <v>179</v>
      </c>
      <c r="B1588">
        <v>252.566</v>
      </c>
      <c r="C1588">
        <v>250.49299999999999</v>
      </c>
      <c r="D1588">
        <v>230.386</v>
      </c>
      <c r="E1588">
        <v>92.708600000000004</v>
      </c>
      <c r="F1588">
        <v>0</v>
      </c>
      <c r="G1588">
        <v>1.5299999999999999E-3</v>
      </c>
      <c r="H1588">
        <v>0.995116</v>
      </c>
      <c r="I1588">
        <v>0</v>
      </c>
    </row>
    <row r="1589" spans="1:9" x14ac:dyDescent="0.25">
      <c r="A1589" t="s">
        <v>179</v>
      </c>
      <c r="B1589">
        <v>710.99</v>
      </c>
      <c r="C1589">
        <v>249.417</v>
      </c>
      <c r="D1589">
        <v>229.54400000000001</v>
      </c>
      <c r="E1589">
        <v>92.006200000000007</v>
      </c>
      <c r="F1589">
        <v>0</v>
      </c>
      <c r="G1589">
        <v>1.23098E-3</v>
      </c>
      <c r="H1589">
        <v>0.995116</v>
      </c>
      <c r="I1589">
        <v>0</v>
      </c>
    </row>
    <row r="1590" spans="1:9" x14ac:dyDescent="0.25">
      <c r="A1590" t="s">
        <v>179</v>
      </c>
      <c r="B1590">
        <v>271.32600000000002</v>
      </c>
      <c r="C1590">
        <v>249.999</v>
      </c>
      <c r="D1590">
        <v>229.16</v>
      </c>
      <c r="E1590">
        <v>91.956999999999994</v>
      </c>
      <c r="F1590">
        <v>0</v>
      </c>
      <c r="G1590">
        <v>1.23007E-3</v>
      </c>
      <c r="H1590">
        <v>0.99511499999999997</v>
      </c>
      <c r="I1590">
        <v>0</v>
      </c>
    </row>
    <row r="1591" spans="1:9" x14ac:dyDescent="0.25">
      <c r="A1591" t="s">
        <v>179</v>
      </c>
      <c r="B1591">
        <v>251.904</v>
      </c>
      <c r="C1591">
        <v>249.98099999999999</v>
      </c>
      <c r="D1591">
        <v>230.339</v>
      </c>
      <c r="E1591">
        <v>92.704499999999996</v>
      </c>
      <c r="F1591">
        <v>0</v>
      </c>
      <c r="G1591">
        <v>1.35048E-3</v>
      </c>
      <c r="H1591">
        <v>0.995116</v>
      </c>
      <c r="I1591">
        <v>0</v>
      </c>
    </row>
    <row r="1592" spans="1:9" x14ac:dyDescent="0.25">
      <c r="A1592" t="s">
        <v>179</v>
      </c>
      <c r="B1592">
        <v>250.989</v>
      </c>
      <c r="C1592">
        <v>249.07300000000001</v>
      </c>
      <c r="D1592">
        <v>229.59200000000001</v>
      </c>
      <c r="E1592">
        <v>92.005200000000002</v>
      </c>
      <c r="F1592">
        <v>0</v>
      </c>
      <c r="G1592">
        <v>1.2366499999999999E-3</v>
      </c>
      <c r="H1592">
        <v>0.995112</v>
      </c>
      <c r="I1592">
        <v>0</v>
      </c>
    </row>
    <row r="1593" spans="1:9" x14ac:dyDescent="0.25">
      <c r="A1593" t="s">
        <v>179</v>
      </c>
      <c r="B1593">
        <v>251.94300000000001</v>
      </c>
      <c r="C1593">
        <v>250.01900000000001</v>
      </c>
      <c r="D1593">
        <v>230.37100000000001</v>
      </c>
      <c r="E1593">
        <v>92.715800000000002</v>
      </c>
      <c r="F1593">
        <v>0</v>
      </c>
      <c r="G1593">
        <v>1.23741E-3</v>
      </c>
      <c r="H1593">
        <v>0.995116</v>
      </c>
      <c r="I1593">
        <v>0</v>
      </c>
    </row>
    <row r="1594" spans="1:9" x14ac:dyDescent="0.25">
      <c r="A1594" t="s">
        <v>179</v>
      </c>
      <c r="B1594">
        <v>250.93</v>
      </c>
      <c r="C1594">
        <v>249.00700000000001</v>
      </c>
      <c r="D1594">
        <v>229.50899999999999</v>
      </c>
      <c r="E1594">
        <v>91.960099999999997</v>
      </c>
      <c r="F1594">
        <v>0</v>
      </c>
      <c r="G1594">
        <v>1.2454E-3</v>
      </c>
      <c r="H1594">
        <v>0.995116</v>
      </c>
      <c r="I1594">
        <v>0</v>
      </c>
    </row>
    <row r="1595" spans="1:9" x14ac:dyDescent="0.25">
      <c r="A1595" t="s">
        <v>179</v>
      </c>
      <c r="B1595">
        <v>252.05799999999999</v>
      </c>
      <c r="C1595">
        <v>250.14500000000001</v>
      </c>
      <c r="D1595">
        <v>230.417</v>
      </c>
      <c r="E1595">
        <v>92.698400000000007</v>
      </c>
      <c r="F1595">
        <v>0</v>
      </c>
      <c r="G1595">
        <v>1.2323900000000001E-3</v>
      </c>
      <c r="H1595">
        <v>0.995116</v>
      </c>
      <c r="I1595">
        <v>0</v>
      </c>
    </row>
    <row r="1596" spans="1:9" x14ac:dyDescent="0.25">
      <c r="A1596" t="s">
        <v>179</v>
      </c>
      <c r="B1596">
        <v>251.095</v>
      </c>
      <c r="C1596">
        <v>249.17500000000001</v>
      </c>
      <c r="D1596">
        <v>229.56800000000001</v>
      </c>
      <c r="E1596">
        <v>91.977500000000006</v>
      </c>
      <c r="F1596">
        <v>0</v>
      </c>
      <c r="G1596">
        <v>1.2533500000000001E-3</v>
      </c>
      <c r="H1596">
        <v>0.995116</v>
      </c>
      <c r="I1596">
        <v>0</v>
      </c>
    </row>
    <row r="1597" spans="1:9" x14ac:dyDescent="0.25">
      <c r="A1597" t="s">
        <v>179</v>
      </c>
      <c r="B1597">
        <v>252.32</v>
      </c>
      <c r="C1597">
        <v>250.38</v>
      </c>
      <c r="D1597">
        <v>230.35400000000001</v>
      </c>
      <c r="E1597">
        <v>92.710599999999999</v>
      </c>
      <c r="F1597">
        <v>0</v>
      </c>
      <c r="G1597">
        <v>1.2395399999999999E-3</v>
      </c>
      <c r="H1597">
        <v>0.995116</v>
      </c>
      <c r="I1597">
        <v>0</v>
      </c>
    </row>
    <row r="1598" spans="1:9" x14ac:dyDescent="0.25">
      <c r="A1598" t="s">
        <v>179</v>
      </c>
      <c r="B1598">
        <v>251.18100000000001</v>
      </c>
      <c r="C1598">
        <v>249.26300000000001</v>
      </c>
      <c r="D1598">
        <v>229.54599999999999</v>
      </c>
      <c r="E1598">
        <v>91.993899999999996</v>
      </c>
      <c r="F1598">
        <v>0</v>
      </c>
      <c r="G1598">
        <v>1.2741600000000001E-3</v>
      </c>
      <c r="H1598">
        <v>0.99511499999999997</v>
      </c>
      <c r="I1598">
        <v>0</v>
      </c>
    </row>
    <row r="1599" spans="1:9" x14ac:dyDescent="0.25">
      <c r="A1599" t="s">
        <v>179</v>
      </c>
      <c r="B1599">
        <v>252.239</v>
      </c>
      <c r="C1599">
        <v>250.31800000000001</v>
      </c>
      <c r="D1599">
        <v>230.38</v>
      </c>
      <c r="E1599">
        <v>92.689099999999996</v>
      </c>
      <c r="F1599">
        <v>0</v>
      </c>
      <c r="G1599">
        <v>1.2316499999999999E-3</v>
      </c>
      <c r="H1599">
        <v>0.995116</v>
      </c>
      <c r="I1599">
        <v>0</v>
      </c>
    </row>
    <row r="1600" spans="1:9" x14ac:dyDescent="0.25">
      <c r="A1600" t="s">
        <v>179</v>
      </c>
      <c r="B1600">
        <v>251.107</v>
      </c>
      <c r="C1600">
        <v>249.18600000000001</v>
      </c>
      <c r="D1600">
        <v>229.60499999999999</v>
      </c>
      <c r="E1600">
        <v>92.006200000000007</v>
      </c>
      <c r="F1600">
        <v>0</v>
      </c>
      <c r="G1600">
        <v>1.2309899999999999E-3</v>
      </c>
      <c r="H1600">
        <v>0.99511499999999997</v>
      </c>
      <c r="I1600">
        <v>0</v>
      </c>
    </row>
    <row r="1601" spans="1:9" x14ac:dyDescent="0.25">
      <c r="A1601" t="s">
        <v>179</v>
      </c>
      <c r="B1601">
        <v>252.36500000000001</v>
      </c>
      <c r="C1601">
        <v>250.404</v>
      </c>
      <c r="D1601">
        <v>230.363</v>
      </c>
      <c r="E1601">
        <v>92.719899999999996</v>
      </c>
      <c r="F1601">
        <v>0</v>
      </c>
      <c r="G1601">
        <v>1.2300499999999999E-3</v>
      </c>
      <c r="H1601">
        <v>0.995116</v>
      </c>
      <c r="I1601">
        <v>0</v>
      </c>
    </row>
    <row r="1602" spans="1:9" x14ac:dyDescent="0.25">
      <c r="A1602" t="s">
        <v>179</v>
      </c>
      <c r="B1602">
        <v>250.95599999999999</v>
      </c>
      <c r="C1602">
        <v>249.00399999999999</v>
      </c>
      <c r="D1602">
        <v>229.53200000000001</v>
      </c>
      <c r="E1602">
        <v>91.981700000000004</v>
      </c>
      <c r="F1602">
        <v>0</v>
      </c>
      <c r="G1602">
        <v>1.4369999999999999E-3</v>
      </c>
      <c r="H1602">
        <v>0.995116</v>
      </c>
      <c r="I1602">
        <v>0</v>
      </c>
    </row>
    <row r="1603" spans="1:9" x14ac:dyDescent="0.25">
      <c r="A1603" t="s">
        <v>179</v>
      </c>
      <c r="B1603">
        <v>251.958</v>
      </c>
      <c r="C1603">
        <v>250.05600000000001</v>
      </c>
      <c r="D1603">
        <v>230.45400000000001</v>
      </c>
      <c r="E1603">
        <v>92.711699999999993</v>
      </c>
      <c r="F1603">
        <v>0</v>
      </c>
      <c r="G1603">
        <v>1.2446E-3</v>
      </c>
      <c r="H1603">
        <v>0.995116</v>
      </c>
      <c r="I1603">
        <v>0</v>
      </c>
    </row>
    <row r="1604" spans="1:9" x14ac:dyDescent="0.25">
      <c r="A1604" t="s">
        <v>179</v>
      </c>
      <c r="B1604">
        <v>251.208</v>
      </c>
      <c r="C1604">
        <v>249.285</v>
      </c>
      <c r="D1604">
        <v>229.65600000000001</v>
      </c>
      <c r="E1604">
        <v>92.023600000000002</v>
      </c>
      <c r="F1604">
        <v>0</v>
      </c>
      <c r="G1604">
        <v>1.2430500000000001E-3</v>
      </c>
      <c r="H1604">
        <v>0.995116</v>
      </c>
      <c r="I1604">
        <v>0</v>
      </c>
    </row>
    <row r="1605" spans="1:9" x14ac:dyDescent="0.25">
      <c r="A1605" t="s">
        <v>179</v>
      </c>
      <c r="B1605">
        <v>252.238</v>
      </c>
      <c r="C1605">
        <v>250.273</v>
      </c>
      <c r="D1605">
        <v>230.40299999999999</v>
      </c>
      <c r="E1605">
        <v>92.708699999999993</v>
      </c>
      <c r="F1605">
        <v>0</v>
      </c>
      <c r="G1605">
        <v>1.2342099999999999E-3</v>
      </c>
      <c r="H1605">
        <v>0.995116</v>
      </c>
      <c r="I1605">
        <v>0</v>
      </c>
    </row>
    <row r="1606" spans="1:9" x14ac:dyDescent="0.25">
      <c r="A1606" t="s">
        <v>179</v>
      </c>
      <c r="B1606">
        <v>251.04</v>
      </c>
      <c r="C1606">
        <v>249.13900000000001</v>
      </c>
      <c r="D1606">
        <v>229.61199999999999</v>
      </c>
      <c r="E1606">
        <v>91.995900000000006</v>
      </c>
      <c r="F1606">
        <v>0</v>
      </c>
      <c r="G1606">
        <v>1.2589299999999999E-3</v>
      </c>
      <c r="H1606">
        <v>0.995116</v>
      </c>
      <c r="I1606">
        <v>0</v>
      </c>
    </row>
    <row r="1607" spans="1:9" x14ac:dyDescent="0.25">
      <c r="A1607" t="s">
        <v>179</v>
      </c>
      <c r="B1607">
        <v>252.08799999999999</v>
      </c>
      <c r="C1607">
        <v>250.18100000000001</v>
      </c>
      <c r="D1607">
        <v>230.44800000000001</v>
      </c>
      <c r="E1607">
        <v>92.724000000000004</v>
      </c>
      <c r="F1607">
        <v>0</v>
      </c>
      <c r="G1607">
        <v>1.3182199999999999E-3</v>
      </c>
      <c r="H1607">
        <v>0.995116</v>
      </c>
      <c r="I1607">
        <v>0</v>
      </c>
    </row>
    <row r="1608" spans="1:9" x14ac:dyDescent="0.25">
      <c r="A1608" t="s">
        <v>179</v>
      </c>
      <c r="B1608">
        <v>251.01599999999999</v>
      </c>
      <c r="C1608">
        <v>249.10300000000001</v>
      </c>
      <c r="D1608">
        <v>229.56399999999999</v>
      </c>
      <c r="E1608">
        <v>91.957099999999997</v>
      </c>
      <c r="F1608">
        <v>0</v>
      </c>
      <c r="G1608">
        <v>1.2300600000000001E-3</v>
      </c>
      <c r="H1608">
        <v>0.995116</v>
      </c>
      <c r="I1608">
        <v>0</v>
      </c>
    </row>
    <row r="1609" spans="1:9" x14ac:dyDescent="0.25">
      <c r="A1609" t="s">
        <v>179</v>
      </c>
      <c r="B1609">
        <v>252.22</v>
      </c>
      <c r="C1609">
        <v>250.26599999999999</v>
      </c>
      <c r="D1609">
        <v>230.387</v>
      </c>
      <c r="E1609">
        <v>92.716800000000006</v>
      </c>
      <c r="F1609">
        <v>0</v>
      </c>
      <c r="G1609">
        <v>1.2327099999999999E-3</v>
      </c>
      <c r="H1609">
        <v>0.995116</v>
      </c>
      <c r="I1609">
        <v>0</v>
      </c>
    </row>
    <row r="1610" spans="1:9" x14ac:dyDescent="0.25">
      <c r="A1610" t="s">
        <v>179</v>
      </c>
      <c r="B1610">
        <v>251.053</v>
      </c>
      <c r="C1610">
        <v>249.102</v>
      </c>
      <c r="D1610">
        <v>229.55199999999999</v>
      </c>
      <c r="E1610">
        <v>91.978499999999997</v>
      </c>
      <c r="F1610">
        <v>0</v>
      </c>
      <c r="G1610">
        <v>1.2313999999999999E-3</v>
      </c>
      <c r="H1610">
        <v>0.995116</v>
      </c>
      <c r="I1610">
        <v>0</v>
      </c>
    </row>
    <row r="1611" spans="1:9" x14ac:dyDescent="0.25">
      <c r="A1611" t="s">
        <v>179</v>
      </c>
      <c r="B1611">
        <v>252.364</v>
      </c>
      <c r="C1611">
        <v>250.43899999999999</v>
      </c>
      <c r="D1611">
        <v>230.381</v>
      </c>
      <c r="E1611">
        <v>92.700400000000002</v>
      </c>
      <c r="F1611">
        <v>0</v>
      </c>
      <c r="G1611">
        <v>1.2531E-3</v>
      </c>
      <c r="H1611">
        <v>0.995116</v>
      </c>
      <c r="I1611">
        <v>0</v>
      </c>
    </row>
    <row r="1612" spans="1:9" x14ac:dyDescent="0.25">
      <c r="A1612" t="s">
        <v>179</v>
      </c>
      <c r="B1612">
        <v>251.15799999999999</v>
      </c>
      <c r="C1612">
        <v>249.227</v>
      </c>
      <c r="D1612">
        <v>229.58099999999999</v>
      </c>
      <c r="E1612">
        <v>91.9786</v>
      </c>
      <c r="F1612">
        <v>0</v>
      </c>
      <c r="G1612">
        <v>1.2314299999999999E-3</v>
      </c>
      <c r="H1612">
        <v>0.995116</v>
      </c>
      <c r="I1612">
        <v>0</v>
      </c>
    </row>
    <row r="1613" spans="1:9" x14ac:dyDescent="0.25">
      <c r="A1613" t="s">
        <v>179</v>
      </c>
      <c r="B1613">
        <v>252.233</v>
      </c>
      <c r="C1613">
        <v>250.28800000000001</v>
      </c>
      <c r="D1613">
        <v>230.398</v>
      </c>
      <c r="E1613">
        <v>92.705500000000001</v>
      </c>
      <c r="F1613">
        <v>0</v>
      </c>
      <c r="G1613">
        <v>1.25713E-3</v>
      </c>
      <c r="H1613">
        <v>0.995116</v>
      </c>
      <c r="I1613">
        <v>0</v>
      </c>
    </row>
    <row r="1614" spans="1:9" x14ac:dyDescent="0.25">
      <c r="A1614" t="s">
        <v>179</v>
      </c>
      <c r="B1614">
        <v>251.02199999999999</v>
      </c>
      <c r="C1614">
        <v>249.09200000000001</v>
      </c>
      <c r="D1614">
        <v>229.54900000000001</v>
      </c>
      <c r="E1614">
        <v>91.992900000000006</v>
      </c>
      <c r="F1614">
        <v>0</v>
      </c>
      <c r="G1614">
        <v>1.2317599999999999E-3</v>
      </c>
      <c r="H1614">
        <v>0.99511499999999997</v>
      </c>
      <c r="I1614">
        <v>0</v>
      </c>
    </row>
    <row r="1615" spans="1:9" x14ac:dyDescent="0.25">
      <c r="A1615" t="s">
        <v>179</v>
      </c>
      <c r="B1615">
        <v>252.268</v>
      </c>
      <c r="C1615">
        <v>250.34200000000001</v>
      </c>
      <c r="D1615">
        <v>230.40600000000001</v>
      </c>
      <c r="E1615">
        <v>92.710599999999999</v>
      </c>
      <c r="F1615">
        <v>0</v>
      </c>
      <c r="G1615">
        <v>1.35643E-3</v>
      </c>
      <c r="H1615">
        <v>0.99511300000000003</v>
      </c>
      <c r="I1615">
        <v>0</v>
      </c>
    </row>
    <row r="1616" spans="1:9" x14ac:dyDescent="0.25">
      <c r="A1616" t="s">
        <v>179</v>
      </c>
      <c r="B1616">
        <v>250.994</v>
      </c>
      <c r="C1616">
        <v>249.08600000000001</v>
      </c>
      <c r="D1616">
        <v>229.62299999999999</v>
      </c>
      <c r="E1616">
        <v>91.995999999999995</v>
      </c>
      <c r="F1616">
        <v>0</v>
      </c>
      <c r="G1616">
        <v>1.2312499999999999E-3</v>
      </c>
      <c r="H1616">
        <v>0.995116</v>
      </c>
      <c r="I1616">
        <v>0</v>
      </c>
    </row>
    <row r="1617" spans="1:25" x14ac:dyDescent="0.25">
      <c r="A1617" t="s">
        <v>179</v>
      </c>
      <c r="B1617">
        <v>252.07400000000001</v>
      </c>
      <c r="C1617">
        <v>250.166</v>
      </c>
      <c r="D1617">
        <v>230.446</v>
      </c>
      <c r="E1617">
        <v>92.732200000000006</v>
      </c>
      <c r="F1617">
        <v>0</v>
      </c>
      <c r="G1617">
        <v>1.23127E-3</v>
      </c>
      <c r="H1617">
        <v>0.995116</v>
      </c>
      <c r="I1617">
        <v>0</v>
      </c>
    </row>
    <row r="1618" spans="1:25" x14ac:dyDescent="0.25">
      <c r="A1618" t="s">
        <v>179</v>
      </c>
      <c r="B1618">
        <v>1724.03</v>
      </c>
      <c r="C1618">
        <v>249.64500000000001</v>
      </c>
      <c r="D1618">
        <v>229.56399999999999</v>
      </c>
      <c r="E1618">
        <v>91.951999999999998</v>
      </c>
      <c r="F1618">
        <v>0</v>
      </c>
      <c r="G1618">
        <v>1.74715E-3</v>
      </c>
      <c r="H1618">
        <v>0.99511499999999997</v>
      </c>
      <c r="I1618">
        <v>0</v>
      </c>
    </row>
    <row r="1619" spans="1:25" x14ac:dyDescent="0.25">
      <c r="A1619" t="s">
        <v>179</v>
      </c>
      <c r="B1619">
        <v>259.39400000000001</v>
      </c>
      <c r="C1619">
        <v>250.61199999999999</v>
      </c>
      <c r="D1619">
        <v>229.197</v>
      </c>
      <c r="E1619">
        <v>91.932500000000005</v>
      </c>
      <c r="F1619">
        <v>0</v>
      </c>
      <c r="G1619">
        <v>1.3149800000000001E-3</v>
      </c>
      <c r="H1619">
        <v>0.995116</v>
      </c>
      <c r="I1619">
        <v>0</v>
      </c>
    </row>
    <row r="1620" spans="1:25" x14ac:dyDescent="0.25">
      <c r="A1620" t="s">
        <v>179</v>
      </c>
      <c r="B1620">
        <v>252.54400000000001</v>
      </c>
      <c r="C1620">
        <v>250.477</v>
      </c>
      <c r="D1620">
        <v>230.39599999999999</v>
      </c>
      <c r="E1620">
        <v>92.711699999999993</v>
      </c>
      <c r="F1620">
        <v>0</v>
      </c>
      <c r="G1620">
        <v>1.23021E-3</v>
      </c>
      <c r="H1620">
        <v>0.995116</v>
      </c>
      <c r="I1620">
        <v>0</v>
      </c>
    </row>
    <row r="1621" spans="1:25" x14ac:dyDescent="0.25">
      <c r="A1621" t="s">
        <v>179</v>
      </c>
      <c r="B1621">
        <v>601.39599999999996</v>
      </c>
      <c r="C1621">
        <v>249.87899999999999</v>
      </c>
      <c r="D1621">
        <v>229.547</v>
      </c>
      <c r="E1621">
        <v>91.994900000000001</v>
      </c>
      <c r="F1621">
        <v>0</v>
      </c>
      <c r="G1621">
        <v>1.41858E-3</v>
      </c>
      <c r="H1621">
        <v>0.995116</v>
      </c>
      <c r="I1621">
        <v>0</v>
      </c>
    </row>
    <row r="1622" spans="1:25" x14ac:dyDescent="0.25">
      <c r="A1622" t="s">
        <v>179</v>
      </c>
      <c r="B1622">
        <v>271.06900000000002</v>
      </c>
      <c r="C1622">
        <v>249.727</v>
      </c>
      <c r="D1622">
        <v>229.06899999999999</v>
      </c>
      <c r="E1622">
        <v>91.942700000000002</v>
      </c>
      <c r="F1622">
        <v>0</v>
      </c>
      <c r="G1622">
        <v>1.59366E-3</v>
      </c>
      <c r="H1622">
        <v>0.99510900000000002</v>
      </c>
      <c r="I1622">
        <v>0</v>
      </c>
    </row>
    <row r="1623" spans="1:25" x14ac:dyDescent="0.25">
      <c r="A1623" t="s">
        <v>179</v>
      </c>
      <c r="B1623">
        <v>252.274</v>
      </c>
      <c r="C1623">
        <v>250.32400000000001</v>
      </c>
      <c r="D1623">
        <v>230.357</v>
      </c>
      <c r="E1623">
        <v>92.704499999999996</v>
      </c>
      <c r="F1623">
        <v>0</v>
      </c>
      <c r="G1623">
        <v>1.36067E-3</v>
      </c>
      <c r="H1623">
        <v>0.99511499999999997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250.922</v>
      </c>
      <c r="C1624">
        <v>249.00399999999999</v>
      </c>
      <c r="D1624">
        <v>229.53100000000001</v>
      </c>
      <c r="E1624">
        <v>91.989800000000002</v>
      </c>
      <c r="F1624">
        <v>0</v>
      </c>
      <c r="G1624">
        <v>1.2332000000000001E-3</v>
      </c>
      <c r="H1624">
        <v>0.99511499999999997</v>
      </c>
      <c r="I1624">
        <v>0</v>
      </c>
      <c r="R1624">
        <f>AVERAGE(B1575:B1624)</f>
        <v>325.60820000000001</v>
      </c>
      <c r="S1624">
        <f>AVERAGE(C1575:C1624)</f>
        <v>249.81608000000011</v>
      </c>
      <c r="U1624">
        <f>_xlfn.VAR.P(B1575:B1624)</f>
        <v>81568.29169056</v>
      </c>
      <c r="V1624">
        <f>_xlfn.VAR.P(C1575:C1624)</f>
        <v>0.34946535359999914</v>
      </c>
      <c r="X1624">
        <f>1.96*SQRT(U1624)/50</f>
        <v>11.195583939365651</v>
      </c>
      <c r="Y1624">
        <f>1.96*SQRT(V1624)/50</f>
        <v>2.3173313119964151E-2</v>
      </c>
    </row>
    <row r="1625" spans="1:25" x14ac:dyDescent="0.25">
      <c r="A1625" t="s">
        <v>179</v>
      </c>
      <c r="B1625">
        <v>16282.374189</v>
      </c>
      <c r="C1625" t="s">
        <v>36</v>
      </c>
    </row>
    <row r="1626" spans="1:25" x14ac:dyDescent="0.25">
      <c r="A1626" t="s">
        <v>183</v>
      </c>
      <c r="B1626">
        <v>162.49299999999999</v>
      </c>
      <c r="C1626">
        <v>160.53399999999999</v>
      </c>
      <c r="D1626">
        <v>140.16399999999999</v>
      </c>
      <c r="E1626">
        <v>101.306</v>
      </c>
      <c r="F1626">
        <v>92.003299999999996</v>
      </c>
      <c r="G1626">
        <v>0</v>
      </c>
      <c r="H1626">
        <v>92.003299999999996</v>
      </c>
      <c r="I1626">
        <v>1</v>
      </c>
      <c r="J1626">
        <v>1</v>
      </c>
      <c r="K1626">
        <v>0</v>
      </c>
    </row>
    <row r="1627" spans="1:25" x14ac:dyDescent="0.25">
      <c r="A1627" t="s">
        <v>183</v>
      </c>
      <c r="B1627">
        <v>161.357</v>
      </c>
      <c r="C1627">
        <v>159.47399999999999</v>
      </c>
      <c r="D1627">
        <v>139.14599999999999</v>
      </c>
      <c r="E1627">
        <v>101.444</v>
      </c>
      <c r="F1627">
        <v>92.043499999999995</v>
      </c>
      <c r="G1627">
        <v>0</v>
      </c>
      <c r="H1627">
        <v>92.043499999999995</v>
      </c>
      <c r="I1627">
        <v>1</v>
      </c>
      <c r="J1627">
        <v>1</v>
      </c>
      <c r="K1627">
        <v>0</v>
      </c>
    </row>
    <row r="1628" spans="1:25" x14ac:dyDescent="0.25">
      <c r="A1628" t="s">
        <v>183</v>
      </c>
      <c r="B1628">
        <v>161.566</v>
      </c>
      <c r="C1628">
        <v>159.66999999999999</v>
      </c>
      <c r="D1628">
        <v>139.304</v>
      </c>
      <c r="E1628">
        <v>101.625</v>
      </c>
      <c r="F1628">
        <v>92.282899999999998</v>
      </c>
      <c r="G1628">
        <v>0</v>
      </c>
      <c r="H1628">
        <v>92.282899999999998</v>
      </c>
      <c r="I1628">
        <v>1</v>
      </c>
      <c r="J1628">
        <v>1</v>
      </c>
      <c r="K1628">
        <v>0</v>
      </c>
    </row>
    <row r="1629" spans="1:25" x14ac:dyDescent="0.25">
      <c r="A1629" t="s">
        <v>183</v>
      </c>
      <c r="B1629">
        <v>161.43100000000001</v>
      </c>
      <c r="C1629">
        <v>159.56100000000001</v>
      </c>
      <c r="D1629">
        <v>139.14099999999999</v>
      </c>
      <c r="E1629">
        <v>101.44499999999999</v>
      </c>
      <c r="F1629">
        <v>92.056799999999996</v>
      </c>
      <c r="G1629">
        <v>0</v>
      </c>
      <c r="H1629">
        <v>92.056799999999996</v>
      </c>
      <c r="I1629">
        <v>1</v>
      </c>
      <c r="J1629">
        <v>1</v>
      </c>
      <c r="K1629">
        <v>0</v>
      </c>
    </row>
    <row r="1630" spans="1:25" x14ac:dyDescent="0.25">
      <c r="A1630" t="s">
        <v>183</v>
      </c>
      <c r="B1630">
        <v>161.535</v>
      </c>
      <c r="C1630">
        <v>159.636</v>
      </c>
      <c r="D1630">
        <v>139.31</v>
      </c>
      <c r="E1630">
        <v>101.64700000000001</v>
      </c>
      <c r="F1630">
        <v>92.298199999999994</v>
      </c>
      <c r="G1630">
        <v>0</v>
      </c>
      <c r="H1630">
        <v>92.298199999999994</v>
      </c>
      <c r="I1630">
        <v>1</v>
      </c>
      <c r="J1630">
        <v>1</v>
      </c>
      <c r="K1630">
        <v>0</v>
      </c>
    </row>
    <row r="1631" spans="1:25" x14ac:dyDescent="0.25">
      <c r="A1631" t="s">
        <v>183</v>
      </c>
      <c r="B1631">
        <v>161.815</v>
      </c>
      <c r="C1631">
        <v>159.946</v>
      </c>
      <c r="D1631">
        <v>139.148</v>
      </c>
      <c r="E1631">
        <v>101.449</v>
      </c>
      <c r="F1631">
        <v>92.053700000000006</v>
      </c>
      <c r="G1631">
        <v>0</v>
      </c>
      <c r="H1631">
        <v>92.053700000000006</v>
      </c>
      <c r="I1631">
        <v>1</v>
      </c>
      <c r="J1631">
        <v>1</v>
      </c>
      <c r="K1631">
        <v>0</v>
      </c>
    </row>
    <row r="1632" spans="1:25" x14ac:dyDescent="0.25">
      <c r="A1632" t="s">
        <v>183</v>
      </c>
      <c r="B1632">
        <v>162.97499999999999</v>
      </c>
      <c r="C1632">
        <v>159.34100000000001</v>
      </c>
      <c r="D1632">
        <v>138.80000000000001</v>
      </c>
      <c r="E1632">
        <v>101.18899999999999</v>
      </c>
      <c r="F1632">
        <v>91.908100000000005</v>
      </c>
      <c r="G1632">
        <v>0</v>
      </c>
      <c r="H1632">
        <v>91.908100000000005</v>
      </c>
      <c r="I1632">
        <v>1</v>
      </c>
      <c r="J1632">
        <v>1</v>
      </c>
      <c r="K1632">
        <v>0</v>
      </c>
    </row>
    <row r="1633" spans="1:11" x14ac:dyDescent="0.25">
      <c r="A1633" t="s">
        <v>183</v>
      </c>
      <c r="B1633">
        <v>161.345</v>
      </c>
      <c r="C1633">
        <v>159.47499999999999</v>
      </c>
      <c r="D1633">
        <v>139.06800000000001</v>
      </c>
      <c r="E1633">
        <v>101.392</v>
      </c>
      <c r="F1633">
        <v>92.012799999999999</v>
      </c>
      <c r="G1633">
        <v>0</v>
      </c>
      <c r="H1633">
        <v>92.012799999999999</v>
      </c>
      <c r="I1633">
        <v>1</v>
      </c>
      <c r="J1633">
        <v>1</v>
      </c>
      <c r="K1633">
        <v>0</v>
      </c>
    </row>
    <row r="1634" spans="1:11" x14ac:dyDescent="0.25">
      <c r="A1634" t="s">
        <v>183</v>
      </c>
      <c r="B1634">
        <v>161.58799999999999</v>
      </c>
      <c r="C1634">
        <v>159.71199999999999</v>
      </c>
      <c r="D1634">
        <v>139.29300000000001</v>
      </c>
      <c r="E1634">
        <v>101.624</v>
      </c>
      <c r="F1634">
        <v>92.2911</v>
      </c>
      <c r="G1634">
        <v>0</v>
      </c>
      <c r="H1634">
        <v>92.2911</v>
      </c>
      <c r="I1634">
        <v>1</v>
      </c>
      <c r="J1634">
        <v>1</v>
      </c>
      <c r="K1634">
        <v>0</v>
      </c>
    </row>
    <row r="1635" spans="1:11" x14ac:dyDescent="0.25">
      <c r="A1635" t="s">
        <v>183</v>
      </c>
      <c r="B1635">
        <v>161.37200000000001</v>
      </c>
      <c r="C1635">
        <v>159.49600000000001</v>
      </c>
      <c r="D1635">
        <v>139.11000000000001</v>
      </c>
      <c r="E1635">
        <v>101.44499999999999</v>
      </c>
      <c r="F1635">
        <v>92.063999999999993</v>
      </c>
      <c r="G1635">
        <v>0</v>
      </c>
      <c r="H1635">
        <v>92.063999999999993</v>
      </c>
      <c r="I1635">
        <v>1</v>
      </c>
      <c r="J1635">
        <v>1</v>
      </c>
      <c r="K1635">
        <v>0</v>
      </c>
    </row>
    <row r="1636" spans="1:11" x14ac:dyDescent="0.25">
      <c r="A1636" t="s">
        <v>183</v>
      </c>
      <c r="B1636">
        <v>161.54</v>
      </c>
      <c r="C1636">
        <v>159.666</v>
      </c>
      <c r="D1636">
        <v>139.303</v>
      </c>
      <c r="E1636">
        <v>101.631</v>
      </c>
      <c r="F1636">
        <v>92.296199999999999</v>
      </c>
      <c r="G1636">
        <v>0</v>
      </c>
      <c r="H1636">
        <v>92.296199999999999</v>
      </c>
      <c r="I1636">
        <v>1</v>
      </c>
      <c r="J1636">
        <v>1</v>
      </c>
      <c r="K1636">
        <v>0</v>
      </c>
    </row>
    <row r="1637" spans="1:11" x14ac:dyDescent="0.25">
      <c r="A1637" t="s">
        <v>183</v>
      </c>
      <c r="B1637">
        <v>161.38399999999999</v>
      </c>
      <c r="C1637">
        <v>159.50700000000001</v>
      </c>
      <c r="D1637">
        <v>139.10400000000001</v>
      </c>
      <c r="E1637">
        <v>101.432</v>
      </c>
      <c r="F1637">
        <v>92.045599999999993</v>
      </c>
      <c r="G1637">
        <v>0</v>
      </c>
      <c r="H1637">
        <v>92.045599999999993</v>
      </c>
      <c r="I1637">
        <v>1</v>
      </c>
      <c r="J1637">
        <v>1</v>
      </c>
      <c r="K1637">
        <v>0</v>
      </c>
    </row>
    <row r="1638" spans="1:11" x14ac:dyDescent="0.25">
      <c r="A1638" t="s">
        <v>183</v>
      </c>
      <c r="B1638">
        <v>161.565</v>
      </c>
      <c r="C1638">
        <v>159.69399999999999</v>
      </c>
      <c r="D1638">
        <v>139.297</v>
      </c>
      <c r="E1638">
        <v>101.639</v>
      </c>
      <c r="F1638">
        <v>92.299300000000002</v>
      </c>
      <c r="G1638">
        <v>0</v>
      </c>
      <c r="H1638">
        <v>92.299300000000002</v>
      </c>
      <c r="I1638">
        <v>1</v>
      </c>
      <c r="J1638">
        <v>1</v>
      </c>
      <c r="K1638">
        <v>0</v>
      </c>
    </row>
    <row r="1639" spans="1:11" x14ac:dyDescent="0.25">
      <c r="A1639" t="s">
        <v>183</v>
      </c>
      <c r="B1639">
        <v>161.40700000000001</v>
      </c>
      <c r="C1639">
        <v>159.51499999999999</v>
      </c>
      <c r="D1639">
        <v>139.126</v>
      </c>
      <c r="E1639">
        <v>101.441</v>
      </c>
      <c r="F1639">
        <v>92.047600000000003</v>
      </c>
      <c r="G1639">
        <v>0</v>
      </c>
      <c r="H1639">
        <v>92.047600000000003</v>
      </c>
      <c r="I1639">
        <v>1</v>
      </c>
      <c r="J1639">
        <v>1</v>
      </c>
      <c r="K1639">
        <v>0</v>
      </c>
    </row>
    <row r="1640" spans="1:11" x14ac:dyDescent="0.25">
      <c r="A1640" t="s">
        <v>183</v>
      </c>
      <c r="B1640">
        <v>161.67699999999999</v>
      </c>
      <c r="C1640">
        <v>159.739</v>
      </c>
      <c r="D1640">
        <v>139.304</v>
      </c>
      <c r="E1640">
        <v>101.63200000000001</v>
      </c>
      <c r="F1640">
        <v>92.275700000000001</v>
      </c>
      <c r="G1640">
        <v>0</v>
      </c>
      <c r="H1640">
        <v>92.275700000000001</v>
      </c>
      <c r="I1640">
        <v>1</v>
      </c>
      <c r="J1640">
        <v>1</v>
      </c>
      <c r="K1640">
        <v>0</v>
      </c>
    </row>
    <row r="1641" spans="1:11" x14ac:dyDescent="0.25">
      <c r="A1641" t="s">
        <v>183</v>
      </c>
      <c r="B1641">
        <v>161.57599999999999</v>
      </c>
      <c r="C1641">
        <v>159.679</v>
      </c>
      <c r="D1641">
        <v>139.13499999999999</v>
      </c>
      <c r="E1641">
        <v>101.45</v>
      </c>
      <c r="F1641">
        <v>92.048599999999993</v>
      </c>
      <c r="G1641">
        <v>0</v>
      </c>
      <c r="H1641">
        <v>92.048599999999993</v>
      </c>
      <c r="I1641">
        <v>1</v>
      </c>
      <c r="J1641">
        <v>1</v>
      </c>
      <c r="K1641">
        <v>0</v>
      </c>
    </row>
    <row r="1642" spans="1:11" x14ac:dyDescent="0.25">
      <c r="A1642" t="s">
        <v>183</v>
      </c>
      <c r="B1642">
        <v>161.655</v>
      </c>
      <c r="C1642">
        <v>159.77000000000001</v>
      </c>
      <c r="D1642">
        <v>139.35499999999999</v>
      </c>
      <c r="E1642">
        <v>101.691</v>
      </c>
      <c r="F1642">
        <v>92.326899999999995</v>
      </c>
      <c r="G1642">
        <v>0</v>
      </c>
      <c r="H1642">
        <v>92.326899999999995</v>
      </c>
      <c r="I1642">
        <v>1</v>
      </c>
      <c r="J1642">
        <v>1</v>
      </c>
      <c r="K1642">
        <v>0</v>
      </c>
    </row>
    <row r="1643" spans="1:11" x14ac:dyDescent="0.25">
      <c r="A1643" t="s">
        <v>183</v>
      </c>
      <c r="B1643">
        <v>162.41200000000001</v>
      </c>
      <c r="C1643">
        <v>160.30799999999999</v>
      </c>
      <c r="D1643">
        <v>139.18199999999999</v>
      </c>
      <c r="E1643">
        <v>101.441</v>
      </c>
      <c r="F1643">
        <v>92.056799999999996</v>
      </c>
      <c r="G1643">
        <v>0</v>
      </c>
      <c r="H1643">
        <v>92.056799999999996</v>
      </c>
      <c r="I1643">
        <v>1</v>
      </c>
      <c r="J1643">
        <v>1</v>
      </c>
      <c r="K1643">
        <v>0</v>
      </c>
    </row>
    <row r="1644" spans="1:11" x14ac:dyDescent="0.25">
      <c r="A1644" t="s">
        <v>183</v>
      </c>
      <c r="B1644">
        <v>162.172</v>
      </c>
      <c r="C1644">
        <v>159.697</v>
      </c>
      <c r="D1644">
        <v>139.08699999999999</v>
      </c>
      <c r="E1644">
        <v>101.449</v>
      </c>
      <c r="F1644">
        <v>92.131299999999996</v>
      </c>
      <c r="G1644">
        <v>0</v>
      </c>
      <c r="H1644">
        <v>92.131299999999996</v>
      </c>
      <c r="I1644">
        <v>1</v>
      </c>
      <c r="J1644">
        <v>1</v>
      </c>
      <c r="K1644">
        <v>0</v>
      </c>
    </row>
    <row r="1645" spans="1:11" x14ac:dyDescent="0.25">
      <c r="A1645" t="s">
        <v>183</v>
      </c>
      <c r="B1645">
        <v>161.42599999999999</v>
      </c>
      <c r="C1645">
        <v>159.53200000000001</v>
      </c>
      <c r="D1645">
        <v>139.11099999999999</v>
      </c>
      <c r="E1645">
        <v>101.419</v>
      </c>
      <c r="F1645">
        <v>92.032200000000003</v>
      </c>
      <c r="G1645">
        <v>0</v>
      </c>
      <c r="H1645">
        <v>92.032200000000003</v>
      </c>
      <c r="I1645">
        <v>1</v>
      </c>
      <c r="J1645">
        <v>1</v>
      </c>
      <c r="K1645">
        <v>0</v>
      </c>
    </row>
    <row r="1646" spans="1:11" x14ac:dyDescent="0.25">
      <c r="A1646" t="s">
        <v>183</v>
      </c>
      <c r="B1646">
        <v>161.68899999999999</v>
      </c>
      <c r="C1646">
        <v>159.77799999999999</v>
      </c>
      <c r="D1646">
        <v>139.27000000000001</v>
      </c>
      <c r="E1646">
        <v>101.60299999999999</v>
      </c>
      <c r="F1646">
        <v>92.281899999999993</v>
      </c>
      <c r="G1646">
        <v>0</v>
      </c>
      <c r="H1646">
        <v>92.281899999999993</v>
      </c>
      <c r="I1646">
        <v>1</v>
      </c>
      <c r="J1646">
        <v>1</v>
      </c>
      <c r="K1646">
        <v>0</v>
      </c>
    </row>
    <row r="1647" spans="1:11" x14ac:dyDescent="0.25">
      <c r="A1647" t="s">
        <v>183</v>
      </c>
      <c r="B1647">
        <v>161.75</v>
      </c>
      <c r="C1647">
        <v>159.822</v>
      </c>
      <c r="D1647">
        <v>139.19800000000001</v>
      </c>
      <c r="E1647">
        <v>101.471</v>
      </c>
      <c r="F1647">
        <v>92.0762</v>
      </c>
      <c r="G1647">
        <v>0</v>
      </c>
      <c r="H1647">
        <v>92.0762</v>
      </c>
      <c r="I1647">
        <v>1</v>
      </c>
      <c r="J1647">
        <v>1</v>
      </c>
      <c r="K1647">
        <v>0</v>
      </c>
    </row>
    <row r="1648" spans="1:11" x14ac:dyDescent="0.25">
      <c r="A1648" t="s">
        <v>183</v>
      </c>
      <c r="B1648">
        <v>161.63</v>
      </c>
      <c r="C1648">
        <v>159.75399999999999</v>
      </c>
      <c r="D1648">
        <v>139.31899999999999</v>
      </c>
      <c r="E1648">
        <v>101.654</v>
      </c>
      <c r="F1648">
        <v>92.323800000000006</v>
      </c>
      <c r="G1648">
        <v>0</v>
      </c>
      <c r="H1648">
        <v>92.323800000000006</v>
      </c>
      <c r="I1648">
        <v>1</v>
      </c>
      <c r="J1648">
        <v>1</v>
      </c>
      <c r="K1648">
        <v>0</v>
      </c>
    </row>
    <row r="1649" spans="1:11" x14ac:dyDescent="0.25">
      <c r="A1649" t="s">
        <v>183</v>
      </c>
      <c r="B1649">
        <v>161.392</v>
      </c>
      <c r="C1649">
        <v>159.51</v>
      </c>
      <c r="D1649">
        <v>139.136</v>
      </c>
      <c r="E1649">
        <v>101.42400000000001</v>
      </c>
      <c r="F1649">
        <v>92.034300000000002</v>
      </c>
      <c r="G1649">
        <v>0</v>
      </c>
      <c r="H1649">
        <v>92.034300000000002</v>
      </c>
      <c r="I1649">
        <v>1</v>
      </c>
      <c r="J1649">
        <v>1</v>
      </c>
      <c r="K1649">
        <v>0</v>
      </c>
    </row>
    <row r="1650" spans="1:11" x14ac:dyDescent="0.25">
      <c r="A1650" t="s">
        <v>183</v>
      </c>
      <c r="B1650">
        <v>161.714</v>
      </c>
      <c r="C1650">
        <v>159.791</v>
      </c>
      <c r="D1650">
        <v>139.33099999999999</v>
      </c>
      <c r="E1650">
        <v>101.652</v>
      </c>
      <c r="F1650">
        <v>92.281899999999993</v>
      </c>
      <c r="G1650">
        <v>0</v>
      </c>
      <c r="H1650">
        <v>92.281899999999993</v>
      </c>
      <c r="I1650">
        <v>1</v>
      </c>
      <c r="J1650">
        <v>1</v>
      </c>
      <c r="K1650">
        <v>0</v>
      </c>
    </row>
    <row r="1651" spans="1:11" x14ac:dyDescent="0.25">
      <c r="A1651" t="s">
        <v>183</v>
      </c>
      <c r="B1651">
        <v>161.631</v>
      </c>
      <c r="C1651">
        <v>159.74600000000001</v>
      </c>
      <c r="D1651">
        <v>139.15899999999999</v>
      </c>
      <c r="E1651">
        <v>101.459</v>
      </c>
      <c r="F1651">
        <v>92.066999999999993</v>
      </c>
      <c r="G1651">
        <v>0</v>
      </c>
      <c r="H1651">
        <v>92.066999999999993</v>
      </c>
      <c r="I1651">
        <v>1</v>
      </c>
      <c r="J1651">
        <v>1</v>
      </c>
      <c r="K1651">
        <v>0</v>
      </c>
    </row>
    <row r="1652" spans="1:11" x14ac:dyDescent="0.25">
      <c r="A1652" t="s">
        <v>183</v>
      </c>
      <c r="B1652">
        <v>161.68199999999999</v>
      </c>
      <c r="C1652">
        <v>159.76499999999999</v>
      </c>
      <c r="D1652">
        <v>139.27799999999999</v>
      </c>
      <c r="E1652">
        <v>101.627</v>
      </c>
      <c r="F1652">
        <v>92.293099999999995</v>
      </c>
      <c r="G1652">
        <v>0</v>
      </c>
      <c r="H1652">
        <v>92.293099999999995</v>
      </c>
      <c r="I1652">
        <v>1</v>
      </c>
      <c r="J1652">
        <v>1</v>
      </c>
      <c r="K1652">
        <v>0</v>
      </c>
    </row>
    <row r="1653" spans="1:11" x14ac:dyDescent="0.25">
      <c r="A1653" t="s">
        <v>183</v>
      </c>
      <c r="B1653">
        <v>161.58699999999999</v>
      </c>
      <c r="C1653">
        <v>159.685</v>
      </c>
      <c r="D1653">
        <v>139.12299999999999</v>
      </c>
      <c r="E1653">
        <v>101.43300000000001</v>
      </c>
      <c r="F1653">
        <v>92.056799999999996</v>
      </c>
      <c r="G1653">
        <v>0</v>
      </c>
      <c r="H1653">
        <v>92.056799999999996</v>
      </c>
      <c r="I1653">
        <v>1</v>
      </c>
      <c r="J1653">
        <v>1</v>
      </c>
      <c r="K1653">
        <v>0</v>
      </c>
    </row>
    <row r="1654" spans="1:11" x14ac:dyDescent="0.25">
      <c r="A1654" t="s">
        <v>183</v>
      </c>
      <c r="B1654">
        <v>161.655</v>
      </c>
      <c r="C1654">
        <v>159.75399999999999</v>
      </c>
      <c r="D1654">
        <v>139.24700000000001</v>
      </c>
      <c r="E1654">
        <v>101.59</v>
      </c>
      <c r="F1654">
        <v>92.257300000000001</v>
      </c>
      <c r="G1654">
        <v>0</v>
      </c>
      <c r="H1654">
        <v>92.257300000000001</v>
      </c>
      <c r="I1654">
        <v>1</v>
      </c>
      <c r="J1654">
        <v>1</v>
      </c>
      <c r="K1654">
        <v>0</v>
      </c>
    </row>
    <row r="1655" spans="1:11" x14ac:dyDescent="0.25">
      <c r="A1655" t="s">
        <v>183</v>
      </c>
      <c r="B1655">
        <v>161.47499999999999</v>
      </c>
      <c r="C1655">
        <v>159.59299999999999</v>
      </c>
      <c r="D1655">
        <v>139.084</v>
      </c>
      <c r="E1655">
        <v>101.42</v>
      </c>
      <c r="F1655">
        <v>92.0261</v>
      </c>
      <c r="G1655">
        <v>0</v>
      </c>
      <c r="H1655">
        <v>92.0261</v>
      </c>
      <c r="I1655">
        <v>1</v>
      </c>
      <c r="J1655">
        <v>1</v>
      </c>
      <c r="K1655">
        <v>0</v>
      </c>
    </row>
    <row r="1656" spans="1:11" x14ac:dyDescent="0.25">
      <c r="A1656" t="s">
        <v>183</v>
      </c>
      <c r="B1656">
        <v>161.72</v>
      </c>
      <c r="C1656">
        <v>159.803</v>
      </c>
      <c r="D1656">
        <v>139.30500000000001</v>
      </c>
      <c r="E1656">
        <v>101.616</v>
      </c>
      <c r="F1656">
        <v>92.274699999999996</v>
      </c>
      <c r="G1656">
        <v>0</v>
      </c>
      <c r="H1656">
        <v>92.274699999999996</v>
      </c>
      <c r="I1656">
        <v>1</v>
      </c>
      <c r="J1656">
        <v>1</v>
      </c>
      <c r="K1656">
        <v>0</v>
      </c>
    </row>
    <row r="1657" spans="1:11" x14ac:dyDescent="0.25">
      <c r="A1657" t="s">
        <v>183</v>
      </c>
      <c r="B1657">
        <v>161.53100000000001</v>
      </c>
      <c r="C1657">
        <v>159.642</v>
      </c>
      <c r="D1657">
        <v>139.12799999999999</v>
      </c>
      <c r="E1657">
        <v>101.44</v>
      </c>
      <c r="F1657">
        <v>92.029200000000003</v>
      </c>
      <c r="G1657">
        <v>0</v>
      </c>
      <c r="H1657">
        <v>92.029200000000003</v>
      </c>
      <c r="I1657">
        <v>1</v>
      </c>
      <c r="J1657">
        <v>1</v>
      </c>
      <c r="K1657">
        <v>0</v>
      </c>
    </row>
    <row r="1658" spans="1:11" x14ac:dyDescent="0.25">
      <c r="A1658" t="s">
        <v>183</v>
      </c>
      <c r="B1658">
        <v>161.65</v>
      </c>
      <c r="C1658">
        <v>159.75399999999999</v>
      </c>
      <c r="D1658">
        <v>139.30500000000001</v>
      </c>
      <c r="E1658">
        <v>101.61499999999999</v>
      </c>
      <c r="F1658">
        <v>92.275700000000001</v>
      </c>
      <c r="G1658">
        <v>0</v>
      </c>
      <c r="H1658">
        <v>92.275700000000001</v>
      </c>
      <c r="I1658">
        <v>1</v>
      </c>
      <c r="J1658">
        <v>1</v>
      </c>
      <c r="K1658">
        <v>0</v>
      </c>
    </row>
    <row r="1659" spans="1:11" x14ac:dyDescent="0.25">
      <c r="A1659" t="s">
        <v>183</v>
      </c>
      <c r="B1659">
        <v>161.453</v>
      </c>
      <c r="C1659">
        <v>159.55000000000001</v>
      </c>
      <c r="D1659">
        <v>139.095</v>
      </c>
      <c r="E1659">
        <v>101.399</v>
      </c>
      <c r="F1659">
        <v>92.009799999999998</v>
      </c>
      <c r="G1659">
        <v>0</v>
      </c>
      <c r="H1659">
        <v>92.009799999999998</v>
      </c>
      <c r="I1659">
        <v>1</v>
      </c>
      <c r="J1659">
        <v>1</v>
      </c>
      <c r="K1659">
        <v>0</v>
      </c>
    </row>
    <row r="1660" spans="1:11" x14ac:dyDescent="0.25">
      <c r="A1660" t="s">
        <v>183</v>
      </c>
      <c r="B1660">
        <v>161.72900000000001</v>
      </c>
      <c r="C1660">
        <v>159.83799999999999</v>
      </c>
      <c r="D1660">
        <v>139.29499999999999</v>
      </c>
      <c r="E1660">
        <v>101.61499999999999</v>
      </c>
      <c r="F1660">
        <v>92.273700000000005</v>
      </c>
      <c r="G1660">
        <v>0</v>
      </c>
      <c r="H1660">
        <v>92.273700000000005</v>
      </c>
      <c r="I1660">
        <v>1</v>
      </c>
      <c r="J1660">
        <v>1</v>
      </c>
      <c r="K1660">
        <v>0</v>
      </c>
    </row>
    <row r="1661" spans="1:11" x14ac:dyDescent="0.25">
      <c r="A1661" t="s">
        <v>183</v>
      </c>
      <c r="B1661">
        <v>161.42599999999999</v>
      </c>
      <c r="C1661">
        <v>159.547</v>
      </c>
      <c r="D1661">
        <v>139.10400000000001</v>
      </c>
      <c r="E1661">
        <v>101.44199999999999</v>
      </c>
      <c r="F1661">
        <v>92.046499999999995</v>
      </c>
      <c r="G1661">
        <v>0</v>
      </c>
      <c r="H1661">
        <v>92.046499999999995</v>
      </c>
      <c r="I1661">
        <v>1</v>
      </c>
      <c r="J1661">
        <v>1</v>
      </c>
      <c r="K1661">
        <v>0</v>
      </c>
    </row>
    <row r="1662" spans="1:11" x14ac:dyDescent="0.25">
      <c r="A1662" t="s">
        <v>183</v>
      </c>
      <c r="B1662">
        <v>161.65199999999999</v>
      </c>
      <c r="C1662">
        <v>159.71299999999999</v>
      </c>
      <c r="D1662">
        <v>139.31800000000001</v>
      </c>
      <c r="E1662">
        <v>101.67100000000001</v>
      </c>
      <c r="F1662">
        <v>92.302300000000002</v>
      </c>
      <c r="G1662">
        <v>0</v>
      </c>
      <c r="H1662">
        <v>92.302300000000002</v>
      </c>
      <c r="I1662">
        <v>1</v>
      </c>
      <c r="J1662">
        <v>1</v>
      </c>
      <c r="K1662">
        <v>0</v>
      </c>
    </row>
    <row r="1663" spans="1:11" x14ac:dyDescent="0.25">
      <c r="A1663" t="s">
        <v>183</v>
      </c>
      <c r="B1663">
        <v>161.553</v>
      </c>
      <c r="C1663">
        <v>159.63399999999999</v>
      </c>
      <c r="D1663">
        <v>139.1</v>
      </c>
      <c r="E1663">
        <v>101.42100000000001</v>
      </c>
      <c r="F1663">
        <v>92.037400000000005</v>
      </c>
      <c r="G1663">
        <v>0</v>
      </c>
      <c r="H1663">
        <v>92.037400000000005</v>
      </c>
      <c r="I1663">
        <v>1</v>
      </c>
      <c r="J1663">
        <v>1</v>
      </c>
      <c r="K1663">
        <v>0</v>
      </c>
    </row>
    <row r="1664" spans="1:11" x14ac:dyDescent="0.25">
      <c r="A1664" t="s">
        <v>183</v>
      </c>
      <c r="B1664">
        <v>161.601</v>
      </c>
      <c r="C1664">
        <v>159.71</v>
      </c>
      <c r="D1664">
        <v>139.27199999999999</v>
      </c>
      <c r="E1664">
        <v>101.60299999999999</v>
      </c>
      <c r="F1664">
        <v>92.281899999999993</v>
      </c>
      <c r="G1664">
        <v>0</v>
      </c>
      <c r="H1664">
        <v>92.281899999999993</v>
      </c>
      <c r="I1664">
        <v>1</v>
      </c>
      <c r="J1664">
        <v>1</v>
      </c>
      <c r="K1664">
        <v>0</v>
      </c>
    </row>
    <row r="1665" spans="1:25" x14ac:dyDescent="0.25">
      <c r="A1665" t="s">
        <v>183</v>
      </c>
      <c r="B1665">
        <v>161.535</v>
      </c>
      <c r="C1665">
        <v>159.66300000000001</v>
      </c>
      <c r="D1665">
        <v>139.12200000000001</v>
      </c>
      <c r="E1665">
        <v>101.446</v>
      </c>
      <c r="F1665">
        <v>92.041399999999996</v>
      </c>
      <c r="G1665">
        <v>0</v>
      </c>
      <c r="H1665">
        <v>92.041399999999996</v>
      </c>
      <c r="I1665">
        <v>1</v>
      </c>
      <c r="J1665">
        <v>1</v>
      </c>
      <c r="K1665">
        <v>0</v>
      </c>
    </row>
    <row r="1666" spans="1:25" x14ac:dyDescent="0.25">
      <c r="A1666" t="s">
        <v>183</v>
      </c>
      <c r="B1666">
        <v>1705.72</v>
      </c>
      <c r="C1666">
        <v>160.37299999999999</v>
      </c>
      <c r="D1666">
        <v>139.26400000000001</v>
      </c>
      <c r="E1666">
        <v>101.574</v>
      </c>
      <c r="F1666">
        <v>92.235799999999998</v>
      </c>
      <c r="G1666">
        <v>0</v>
      </c>
      <c r="H1666">
        <v>92.235799999999998</v>
      </c>
      <c r="I1666">
        <v>1</v>
      </c>
      <c r="J1666">
        <v>1</v>
      </c>
      <c r="K1666">
        <v>0</v>
      </c>
    </row>
    <row r="1667" spans="1:25" x14ac:dyDescent="0.25">
      <c r="A1667" t="s">
        <v>183</v>
      </c>
      <c r="B1667">
        <v>170.999</v>
      </c>
      <c r="C1667">
        <v>162.38999999999999</v>
      </c>
      <c r="D1667">
        <v>138.68299999999999</v>
      </c>
      <c r="E1667">
        <v>100.89700000000001</v>
      </c>
      <c r="F1667">
        <v>91.551900000000003</v>
      </c>
      <c r="G1667">
        <v>0</v>
      </c>
      <c r="H1667">
        <v>91.551900000000003</v>
      </c>
      <c r="I1667">
        <v>1</v>
      </c>
      <c r="J1667">
        <v>1</v>
      </c>
      <c r="K1667">
        <v>0</v>
      </c>
    </row>
    <row r="1668" spans="1:25" x14ac:dyDescent="0.25">
      <c r="A1668" t="s">
        <v>183</v>
      </c>
      <c r="B1668">
        <v>162.196</v>
      </c>
      <c r="C1668">
        <v>159.97300000000001</v>
      </c>
      <c r="D1668">
        <v>139.16900000000001</v>
      </c>
      <c r="E1668">
        <v>101.51600000000001</v>
      </c>
      <c r="F1668">
        <v>92.185599999999994</v>
      </c>
      <c r="G1668">
        <v>0</v>
      </c>
      <c r="H1668">
        <v>92.185599999999994</v>
      </c>
      <c r="I1668">
        <v>1</v>
      </c>
      <c r="J1668">
        <v>1</v>
      </c>
      <c r="K1668">
        <v>0</v>
      </c>
    </row>
    <row r="1669" spans="1:25" x14ac:dyDescent="0.25">
      <c r="A1669" t="s">
        <v>183</v>
      </c>
      <c r="B1669">
        <v>162.09200000000001</v>
      </c>
      <c r="C1669">
        <v>160.05600000000001</v>
      </c>
      <c r="D1669">
        <v>139.065</v>
      </c>
      <c r="E1669">
        <v>101.38200000000001</v>
      </c>
      <c r="F1669">
        <v>92.007599999999996</v>
      </c>
      <c r="G1669">
        <v>0</v>
      </c>
      <c r="H1669">
        <v>92.007599999999996</v>
      </c>
      <c r="I1669">
        <v>1</v>
      </c>
      <c r="J1669">
        <v>1</v>
      </c>
      <c r="K1669">
        <v>0</v>
      </c>
    </row>
    <row r="1670" spans="1:25" x14ac:dyDescent="0.25">
      <c r="A1670" t="s">
        <v>183</v>
      </c>
      <c r="B1670">
        <v>161.846</v>
      </c>
      <c r="C1670">
        <v>159.85599999999999</v>
      </c>
      <c r="D1670">
        <v>139.29900000000001</v>
      </c>
      <c r="E1670">
        <v>101.64</v>
      </c>
      <c r="F1670">
        <v>92.305400000000006</v>
      </c>
      <c r="G1670">
        <v>0</v>
      </c>
      <c r="H1670">
        <v>92.305400000000006</v>
      </c>
      <c r="I1670">
        <v>1</v>
      </c>
      <c r="J1670">
        <v>1</v>
      </c>
      <c r="K1670">
        <v>0</v>
      </c>
    </row>
    <row r="1671" spans="1:25" x14ac:dyDescent="0.25">
      <c r="A1671" t="s">
        <v>183</v>
      </c>
      <c r="B1671">
        <v>556.36800000000005</v>
      </c>
      <c r="C1671">
        <v>160.36799999999999</v>
      </c>
      <c r="D1671">
        <v>139.143</v>
      </c>
      <c r="E1671">
        <v>101.44499999999999</v>
      </c>
      <c r="F1671">
        <v>92.051699999999997</v>
      </c>
      <c r="G1671">
        <v>0</v>
      </c>
      <c r="H1671">
        <v>92.051699999999997</v>
      </c>
      <c r="I1671">
        <v>1</v>
      </c>
      <c r="J1671">
        <v>1</v>
      </c>
      <c r="K1671">
        <v>0</v>
      </c>
    </row>
    <row r="1672" spans="1:25" x14ac:dyDescent="0.25">
      <c r="A1672" t="s">
        <v>183</v>
      </c>
      <c r="B1672">
        <v>181.13499999999999</v>
      </c>
      <c r="C1672">
        <v>159.792</v>
      </c>
      <c r="D1672">
        <v>138.392</v>
      </c>
      <c r="E1672">
        <v>100.80200000000001</v>
      </c>
      <c r="F1672">
        <v>91.478300000000004</v>
      </c>
      <c r="G1672">
        <v>0</v>
      </c>
      <c r="H1672">
        <v>91.478300000000004</v>
      </c>
      <c r="I1672">
        <v>1</v>
      </c>
      <c r="J1672">
        <v>1</v>
      </c>
      <c r="K1672">
        <v>0</v>
      </c>
    </row>
    <row r="1673" spans="1:25" x14ac:dyDescent="0.25">
      <c r="A1673" t="s">
        <v>183</v>
      </c>
      <c r="B1673">
        <v>161.95099999999999</v>
      </c>
      <c r="C1673">
        <v>159.95599999999999</v>
      </c>
      <c r="D1673">
        <v>139.24600000000001</v>
      </c>
      <c r="E1673">
        <v>101.542</v>
      </c>
      <c r="F1673">
        <v>92.1999</v>
      </c>
      <c r="G1673">
        <v>0</v>
      </c>
      <c r="H1673">
        <v>92.1999</v>
      </c>
      <c r="I1673">
        <v>1</v>
      </c>
      <c r="J1673">
        <v>1</v>
      </c>
      <c r="K1673">
        <v>0</v>
      </c>
    </row>
    <row r="1674" spans="1:25" x14ac:dyDescent="0.25">
      <c r="A1674" t="s">
        <v>183</v>
      </c>
      <c r="B1674">
        <v>161.38499999999999</v>
      </c>
      <c r="C1674">
        <v>159.50399999999999</v>
      </c>
      <c r="D1674">
        <v>139.114</v>
      </c>
      <c r="E1674">
        <v>101.426</v>
      </c>
      <c r="F1674">
        <v>92.0548</v>
      </c>
      <c r="G1674">
        <v>0</v>
      </c>
      <c r="H1674">
        <v>92.0548</v>
      </c>
      <c r="I1674">
        <v>1</v>
      </c>
      <c r="J1674">
        <v>1</v>
      </c>
      <c r="K1674">
        <v>0</v>
      </c>
    </row>
    <row r="1675" spans="1:25" x14ac:dyDescent="0.25">
      <c r="A1675" t="s">
        <v>183</v>
      </c>
      <c r="B1675">
        <v>161.58000000000001</v>
      </c>
      <c r="C1675">
        <v>159.702</v>
      </c>
      <c r="D1675">
        <v>139.309</v>
      </c>
      <c r="E1675">
        <v>101.61199999999999</v>
      </c>
      <c r="F1675">
        <v>92.285899999999998</v>
      </c>
      <c r="G1675">
        <v>0</v>
      </c>
      <c r="H1675">
        <v>92.285899999999998</v>
      </c>
      <c r="I1675">
        <v>1</v>
      </c>
      <c r="J1675">
        <v>1</v>
      </c>
      <c r="K1675">
        <v>0</v>
      </c>
    </row>
    <row r="1676" spans="1:25" x14ac:dyDescent="0.25">
      <c r="A1676" t="s">
        <v>183</v>
      </c>
      <c r="B1676">
        <v>161.43199999999999</v>
      </c>
      <c r="C1676">
        <v>159.55099999999999</v>
      </c>
      <c r="D1676">
        <v>139.13200000000001</v>
      </c>
      <c r="E1676">
        <v>101.435</v>
      </c>
      <c r="F1676">
        <v>92.042500000000004</v>
      </c>
      <c r="G1676">
        <v>0</v>
      </c>
      <c r="H1676">
        <v>92.042500000000004</v>
      </c>
      <c r="I1676">
        <v>1</v>
      </c>
      <c r="J1676">
        <v>1</v>
      </c>
      <c r="K1676">
        <v>0</v>
      </c>
    </row>
    <row r="1677" spans="1:25" x14ac:dyDescent="0.25">
      <c r="A1677" t="s">
        <v>183</v>
      </c>
      <c r="B1677">
        <v>161.541</v>
      </c>
      <c r="C1677">
        <v>159.666</v>
      </c>
      <c r="D1677">
        <v>139.297</v>
      </c>
      <c r="E1677">
        <v>101.642</v>
      </c>
      <c r="F1677">
        <v>92.298199999999994</v>
      </c>
      <c r="G1677">
        <v>0</v>
      </c>
      <c r="H1677">
        <v>92.298199999999994</v>
      </c>
      <c r="I1677">
        <v>1</v>
      </c>
      <c r="J1677">
        <v>1</v>
      </c>
      <c r="K1677">
        <v>0</v>
      </c>
    </row>
    <row r="1678" spans="1:25" x14ac:dyDescent="0.25">
      <c r="A1678" t="s">
        <v>183</v>
      </c>
      <c r="B1678">
        <v>161.37299999999999</v>
      </c>
      <c r="C1678">
        <v>159.501</v>
      </c>
      <c r="D1678">
        <v>139.078</v>
      </c>
      <c r="E1678">
        <v>101.401</v>
      </c>
      <c r="F1678">
        <v>92.012799999999999</v>
      </c>
      <c r="G1678">
        <v>0</v>
      </c>
      <c r="H1678">
        <v>92.012799999999999</v>
      </c>
      <c r="I1678">
        <v>1</v>
      </c>
      <c r="J1678">
        <v>1</v>
      </c>
      <c r="K1678">
        <v>0</v>
      </c>
    </row>
    <row r="1679" spans="1:25" x14ac:dyDescent="0.25">
      <c r="A1679" t="s">
        <v>183</v>
      </c>
      <c r="B1679">
        <v>161.61099999999999</v>
      </c>
      <c r="C1679">
        <v>159.733</v>
      </c>
      <c r="D1679">
        <v>139.31</v>
      </c>
      <c r="E1679">
        <v>101.633</v>
      </c>
      <c r="F1679">
        <v>92.287999999999997</v>
      </c>
      <c r="G1679">
        <v>0</v>
      </c>
      <c r="H1679">
        <v>92.287999999999997</v>
      </c>
      <c r="I1679">
        <v>1</v>
      </c>
      <c r="J1679">
        <v>1</v>
      </c>
      <c r="K1679">
        <v>0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183</v>
      </c>
      <c r="B1680">
        <v>161.61099999999999</v>
      </c>
      <c r="C1680">
        <v>159.69300000000001</v>
      </c>
      <c r="D1680">
        <v>139.22200000000001</v>
      </c>
      <c r="E1680">
        <v>101.488</v>
      </c>
      <c r="F1680">
        <v>92.062899999999999</v>
      </c>
      <c r="G1680">
        <v>0</v>
      </c>
      <c r="H1680">
        <v>92.062899999999999</v>
      </c>
      <c r="I1680">
        <v>1</v>
      </c>
      <c r="J1680">
        <v>1</v>
      </c>
      <c r="K1680">
        <v>0</v>
      </c>
      <c r="R1680">
        <f>AVERAGE(B1631:B1680)</f>
        <v>201.01607999999999</v>
      </c>
      <c r="S1680">
        <f>AVERAGE(C1631:C1680)</f>
        <v>159.78486000000001</v>
      </c>
      <c r="U1680">
        <f>_xlfn.VAR.P(B1631:B1680)</f>
        <v>49258.824621953623</v>
      </c>
      <c r="V1680">
        <f>_xlfn.VAR.P(C1631:C1680)</f>
        <v>0.18227096039999843</v>
      </c>
      <c r="X1680">
        <f>1.96*SQRT(U1680)/50</f>
        <v>8.7001770250425849</v>
      </c>
      <c r="Y1680">
        <f>1.96*SQRT(V1680)/50</f>
        <v>1.6735735675166886E-2</v>
      </c>
    </row>
    <row r="1681" spans="1:9" x14ac:dyDescent="0.25">
      <c r="A1681" t="s">
        <v>183</v>
      </c>
      <c r="B1681">
        <v>10052.740516</v>
      </c>
      <c r="C1681" t="s">
        <v>36</v>
      </c>
    </row>
    <row r="1682" spans="1:9" x14ac:dyDescent="0.25">
      <c r="A1682" t="s">
        <v>184</v>
      </c>
      <c r="B1682">
        <v>224.39599999999999</v>
      </c>
      <c r="C1682">
        <v>222.49600000000001</v>
      </c>
      <c r="D1682">
        <v>202.101</v>
      </c>
      <c r="E1682">
        <v>168.39</v>
      </c>
      <c r="F1682">
        <v>86.181200000000004</v>
      </c>
      <c r="G1682">
        <v>1.2319200000000001E-3</v>
      </c>
      <c r="H1682">
        <v>0.99511499999999997</v>
      </c>
      <c r="I1682">
        <v>0</v>
      </c>
    </row>
    <row r="1683" spans="1:9" x14ac:dyDescent="0.25">
      <c r="A1683" t="s">
        <v>184</v>
      </c>
      <c r="B1683">
        <v>223.054</v>
      </c>
      <c r="C1683">
        <v>221.17400000000001</v>
      </c>
      <c r="D1683">
        <v>200.77799999999999</v>
      </c>
      <c r="E1683">
        <v>167.291</v>
      </c>
      <c r="F1683">
        <v>85.712900000000005</v>
      </c>
      <c r="G1683">
        <v>1.2575100000000001E-3</v>
      </c>
      <c r="H1683">
        <v>0.995116</v>
      </c>
      <c r="I1683">
        <v>0</v>
      </c>
    </row>
    <row r="1684" spans="1:9" x14ac:dyDescent="0.25">
      <c r="A1684" t="s">
        <v>184</v>
      </c>
      <c r="B1684">
        <v>223.209</v>
      </c>
      <c r="C1684">
        <v>221.327</v>
      </c>
      <c r="D1684">
        <v>200.923</v>
      </c>
      <c r="E1684">
        <v>167.45400000000001</v>
      </c>
      <c r="F1684">
        <v>86.219099999999997</v>
      </c>
      <c r="G1684">
        <v>1.23061E-3</v>
      </c>
      <c r="H1684">
        <v>0.99511000000000005</v>
      </c>
      <c r="I1684">
        <v>0</v>
      </c>
    </row>
    <row r="1685" spans="1:9" x14ac:dyDescent="0.25">
      <c r="A1685" t="s">
        <v>184</v>
      </c>
      <c r="B1685">
        <v>223.178</v>
      </c>
      <c r="C1685">
        <v>221.3</v>
      </c>
      <c r="D1685">
        <v>200.80699999999999</v>
      </c>
      <c r="E1685">
        <v>167.31399999999999</v>
      </c>
      <c r="F1685">
        <v>85.739500000000007</v>
      </c>
      <c r="G1685">
        <v>1.2324300000000001E-3</v>
      </c>
      <c r="H1685">
        <v>0.99511499999999997</v>
      </c>
      <c r="I1685">
        <v>0</v>
      </c>
    </row>
    <row r="1686" spans="1:9" x14ac:dyDescent="0.25">
      <c r="A1686" t="s">
        <v>184</v>
      </c>
      <c r="B1686">
        <v>223.29400000000001</v>
      </c>
      <c r="C1686">
        <v>221.416</v>
      </c>
      <c r="D1686">
        <v>200.929</v>
      </c>
      <c r="E1686">
        <v>167.458</v>
      </c>
      <c r="F1686">
        <v>86.2303</v>
      </c>
      <c r="G1686">
        <v>1.2335499999999999E-3</v>
      </c>
      <c r="H1686">
        <v>0.995116</v>
      </c>
      <c r="I1686">
        <v>0</v>
      </c>
    </row>
    <row r="1687" spans="1:9" x14ac:dyDescent="0.25">
      <c r="A1687" t="s">
        <v>184</v>
      </c>
      <c r="B1687">
        <v>223.215</v>
      </c>
      <c r="C1687">
        <v>221.32900000000001</v>
      </c>
      <c r="D1687">
        <v>200.80500000000001</v>
      </c>
      <c r="E1687">
        <v>167.30600000000001</v>
      </c>
      <c r="F1687">
        <v>85.763099999999994</v>
      </c>
      <c r="G1687">
        <v>1.2353900000000001E-3</v>
      </c>
      <c r="H1687">
        <v>0.99511499999999997</v>
      </c>
      <c r="I1687">
        <v>0</v>
      </c>
    </row>
    <row r="1688" spans="1:9" x14ac:dyDescent="0.25">
      <c r="A1688" t="s">
        <v>184</v>
      </c>
      <c r="B1688">
        <v>223.32300000000001</v>
      </c>
      <c r="C1688">
        <v>221.42699999999999</v>
      </c>
      <c r="D1688">
        <v>200.90600000000001</v>
      </c>
      <c r="E1688">
        <v>167.43799999999999</v>
      </c>
      <c r="F1688">
        <v>86.208799999999997</v>
      </c>
      <c r="G1688">
        <v>1.23748E-3</v>
      </c>
      <c r="H1688">
        <v>0.99511499999999997</v>
      </c>
      <c r="I1688">
        <v>0</v>
      </c>
    </row>
    <row r="1689" spans="1:9" x14ac:dyDescent="0.25">
      <c r="A1689" t="s">
        <v>184</v>
      </c>
      <c r="B1689">
        <v>223.185</v>
      </c>
      <c r="C1689">
        <v>221.29599999999999</v>
      </c>
      <c r="D1689">
        <v>200.79499999999999</v>
      </c>
      <c r="E1689">
        <v>167.297</v>
      </c>
      <c r="F1689">
        <v>85.725200000000001</v>
      </c>
      <c r="G1689">
        <v>1.23015E-3</v>
      </c>
      <c r="H1689">
        <v>0.995116</v>
      </c>
      <c r="I1689">
        <v>0</v>
      </c>
    </row>
    <row r="1690" spans="1:9" x14ac:dyDescent="0.25">
      <c r="A1690" t="s">
        <v>184</v>
      </c>
      <c r="B1690">
        <v>223.31100000000001</v>
      </c>
      <c r="C1690">
        <v>221.39</v>
      </c>
      <c r="D1690">
        <v>200.935</v>
      </c>
      <c r="E1690">
        <v>167.44399999999999</v>
      </c>
      <c r="F1690">
        <v>86.218000000000004</v>
      </c>
      <c r="G1690">
        <v>1.23532E-3</v>
      </c>
      <c r="H1690">
        <v>0.99511499999999997</v>
      </c>
      <c r="I1690">
        <v>0</v>
      </c>
    </row>
    <row r="1691" spans="1:9" x14ac:dyDescent="0.25">
      <c r="A1691" t="s">
        <v>184</v>
      </c>
      <c r="B1691">
        <v>223.39699999999999</v>
      </c>
      <c r="C1691">
        <v>221.46899999999999</v>
      </c>
      <c r="D1691">
        <v>200.83099999999999</v>
      </c>
      <c r="E1691">
        <v>167.327</v>
      </c>
      <c r="F1691">
        <v>85.774299999999997</v>
      </c>
      <c r="G1691">
        <v>1.3036899999999999E-3</v>
      </c>
      <c r="H1691">
        <v>0.99511499999999997</v>
      </c>
      <c r="I1691">
        <v>0</v>
      </c>
    </row>
    <row r="1692" spans="1:9" x14ac:dyDescent="0.25">
      <c r="A1692" t="s">
        <v>184</v>
      </c>
      <c r="B1692">
        <v>223.50299999999999</v>
      </c>
      <c r="C1692">
        <v>221.61</v>
      </c>
      <c r="D1692">
        <v>200.89</v>
      </c>
      <c r="E1692">
        <v>167.43100000000001</v>
      </c>
      <c r="F1692">
        <v>86.202699999999993</v>
      </c>
      <c r="G1692">
        <v>1.2301300000000001E-3</v>
      </c>
      <c r="H1692">
        <v>0.995116</v>
      </c>
      <c r="I1692">
        <v>0</v>
      </c>
    </row>
    <row r="1693" spans="1:9" x14ac:dyDescent="0.25">
      <c r="A1693" t="s">
        <v>184</v>
      </c>
      <c r="B1693">
        <v>223.28200000000001</v>
      </c>
      <c r="C1693">
        <v>221.39400000000001</v>
      </c>
      <c r="D1693">
        <v>200.78299999999999</v>
      </c>
      <c r="E1693">
        <v>167.286</v>
      </c>
      <c r="F1693">
        <v>85.720100000000002</v>
      </c>
      <c r="G1693">
        <v>1.2301600000000001E-3</v>
      </c>
      <c r="H1693">
        <v>0.995116</v>
      </c>
      <c r="I1693">
        <v>0</v>
      </c>
    </row>
    <row r="1694" spans="1:9" x14ac:dyDescent="0.25">
      <c r="A1694" t="s">
        <v>184</v>
      </c>
      <c r="B1694">
        <v>223.334</v>
      </c>
      <c r="C1694">
        <v>221.44900000000001</v>
      </c>
      <c r="D1694">
        <v>200.92</v>
      </c>
      <c r="E1694">
        <v>167.44800000000001</v>
      </c>
      <c r="F1694">
        <v>86.230400000000003</v>
      </c>
      <c r="G1694">
        <v>1.2533900000000001E-3</v>
      </c>
      <c r="H1694">
        <v>0.995116</v>
      </c>
      <c r="I1694">
        <v>0</v>
      </c>
    </row>
    <row r="1695" spans="1:9" x14ac:dyDescent="0.25">
      <c r="A1695" t="s">
        <v>184</v>
      </c>
      <c r="B1695">
        <v>223.26</v>
      </c>
      <c r="C1695">
        <v>221.334</v>
      </c>
      <c r="D1695">
        <v>200.845</v>
      </c>
      <c r="E1695">
        <v>167.33600000000001</v>
      </c>
      <c r="F1695">
        <v>85.756799999999998</v>
      </c>
      <c r="G1695">
        <v>1.2656E-3</v>
      </c>
      <c r="H1695">
        <v>0.99511499999999997</v>
      </c>
      <c r="I1695">
        <v>0</v>
      </c>
    </row>
    <row r="1696" spans="1:9" x14ac:dyDescent="0.25">
      <c r="A1696" t="s">
        <v>184</v>
      </c>
      <c r="B1696">
        <v>223.45</v>
      </c>
      <c r="C1696">
        <v>221.541</v>
      </c>
      <c r="D1696">
        <v>200.941</v>
      </c>
      <c r="E1696">
        <v>167.465</v>
      </c>
      <c r="F1696">
        <v>86.238500000000002</v>
      </c>
      <c r="G1696">
        <v>1.41591E-3</v>
      </c>
      <c r="H1696">
        <v>0.995116</v>
      </c>
      <c r="I1696">
        <v>0</v>
      </c>
    </row>
    <row r="1697" spans="1:9" x14ac:dyDescent="0.25">
      <c r="A1697" t="s">
        <v>184</v>
      </c>
      <c r="B1697">
        <v>223.28100000000001</v>
      </c>
      <c r="C1697">
        <v>221.38</v>
      </c>
      <c r="D1697">
        <v>200.83500000000001</v>
      </c>
      <c r="E1697">
        <v>167.334</v>
      </c>
      <c r="F1697">
        <v>85.745699999999999</v>
      </c>
      <c r="G1697">
        <v>1.2300600000000001E-3</v>
      </c>
      <c r="H1697">
        <v>0.995116</v>
      </c>
      <c r="I1697">
        <v>0</v>
      </c>
    </row>
    <row r="1698" spans="1:9" x14ac:dyDescent="0.25">
      <c r="A1698" t="s">
        <v>184</v>
      </c>
      <c r="B1698">
        <v>223.209</v>
      </c>
      <c r="C1698">
        <v>221.30500000000001</v>
      </c>
      <c r="D1698">
        <v>200.887</v>
      </c>
      <c r="E1698">
        <v>167.42500000000001</v>
      </c>
      <c r="F1698">
        <v>86.223200000000006</v>
      </c>
      <c r="G1698">
        <v>1.2443599999999999E-3</v>
      </c>
      <c r="H1698">
        <v>0.995116</v>
      </c>
      <c r="I1698">
        <v>0</v>
      </c>
    </row>
    <row r="1699" spans="1:9" x14ac:dyDescent="0.25">
      <c r="A1699" t="s">
        <v>184</v>
      </c>
      <c r="B1699">
        <v>223.09200000000001</v>
      </c>
      <c r="C1699">
        <v>221.21</v>
      </c>
      <c r="D1699">
        <v>200.816</v>
      </c>
      <c r="E1699">
        <v>167.32300000000001</v>
      </c>
      <c r="F1699">
        <v>85.749799999999993</v>
      </c>
      <c r="G1699">
        <v>1.42559E-3</v>
      </c>
      <c r="H1699">
        <v>0.995116</v>
      </c>
      <c r="I1699">
        <v>0</v>
      </c>
    </row>
    <row r="1700" spans="1:9" x14ac:dyDescent="0.25">
      <c r="A1700" t="s">
        <v>184</v>
      </c>
      <c r="B1700">
        <v>223.18600000000001</v>
      </c>
      <c r="C1700">
        <v>221.316</v>
      </c>
      <c r="D1700">
        <v>200.93100000000001</v>
      </c>
      <c r="E1700">
        <v>167.44</v>
      </c>
      <c r="F1700">
        <v>86.215000000000003</v>
      </c>
      <c r="G1700">
        <v>1.2300600000000001E-3</v>
      </c>
      <c r="H1700">
        <v>0.995116</v>
      </c>
      <c r="I1700">
        <v>0</v>
      </c>
    </row>
    <row r="1701" spans="1:9" x14ac:dyDescent="0.25">
      <c r="A1701" t="s">
        <v>184</v>
      </c>
      <c r="B1701">
        <v>223.11099999999999</v>
      </c>
      <c r="C1701">
        <v>221.245</v>
      </c>
      <c r="D1701">
        <v>200.83099999999999</v>
      </c>
      <c r="E1701">
        <v>167.35400000000001</v>
      </c>
      <c r="F1701">
        <v>85.761099999999999</v>
      </c>
      <c r="G1701">
        <v>1.23631E-3</v>
      </c>
      <c r="H1701">
        <v>0.99511499999999997</v>
      </c>
      <c r="I1701">
        <v>0</v>
      </c>
    </row>
    <row r="1702" spans="1:9" x14ac:dyDescent="0.25">
      <c r="A1702" t="s">
        <v>184</v>
      </c>
      <c r="B1702">
        <v>223.47300000000001</v>
      </c>
      <c r="C1702">
        <v>221.57900000000001</v>
      </c>
      <c r="D1702">
        <v>200.994</v>
      </c>
      <c r="E1702">
        <v>167.512</v>
      </c>
      <c r="F1702">
        <v>86.2898</v>
      </c>
      <c r="G1702">
        <v>1.23018E-3</v>
      </c>
      <c r="H1702">
        <v>0.995116</v>
      </c>
      <c r="I1702">
        <v>0</v>
      </c>
    </row>
    <row r="1703" spans="1:9" x14ac:dyDescent="0.25">
      <c r="A1703" t="s">
        <v>184</v>
      </c>
      <c r="B1703">
        <v>223.28899999999999</v>
      </c>
      <c r="C1703">
        <v>221.37</v>
      </c>
      <c r="D1703">
        <v>200.864</v>
      </c>
      <c r="E1703">
        <v>167.36099999999999</v>
      </c>
      <c r="F1703">
        <v>85.778400000000005</v>
      </c>
      <c r="G1703">
        <v>1.3306699999999999E-3</v>
      </c>
      <c r="H1703">
        <v>0.995116</v>
      </c>
      <c r="I1703">
        <v>0</v>
      </c>
    </row>
    <row r="1704" spans="1:9" x14ac:dyDescent="0.25">
      <c r="A1704" t="s">
        <v>184</v>
      </c>
      <c r="B1704">
        <v>223.232</v>
      </c>
      <c r="C1704">
        <v>221.345</v>
      </c>
      <c r="D1704">
        <v>200.929</v>
      </c>
      <c r="E1704">
        <v>167.44300000000001</v>
      </c>
      <c r="F1704">
        <v>86.231399999999994</v>
      </c>
      <c r="G1704">
        <v>1.43874E-3</v>
      </c>
      <c r="H1704">
        <v>0.99511400000000005</v>
      </c>
      <c r="I1704">
        <v>0</v>
      </c>
    </row>
    <row r="1705" spans="1:9" x14ac:dyDescent="0.25">
      <c r="A1705" t="s">
        <v>184</v>
      </c>
      <c r="B1705">
        <v>223.24100000000001</v>
      </c>
      <c r="C1705">
        <v>221.321</v>
      </c>
      <c r="D1705">
        <v>200.84700000000001</v>
      </c>
      <c r="E1705">
        <v>167.32</v>
      </c>
      <c r="F1705">
        <v>85.750799999999998</v>
      </c>
      <c r="G1705">
        <v>1.2742999999999999E-3</v>
      </c>
      <c r="H1705">
        <v>0.995116</v>
      </c>
      <c r="I1705">
        <v>0</v>
      </c>
    </row>
    <row r="1706" spans="1:9" x14ac:dyDescent="0.25">
      <c r="A1706" t="s">
        <v>184</v>
      </c>
      <c r="B1706">
        <v>223.39699999999999</v>
      </c>
      <c r="C1706">
        <v>221.501</v>
      </c>
      <c r="D1706">
        <v>200.93700000000001</v>
      </c>
      <c r="E1706">
        <v>167.43899999999999</v>
      </c>
      <c r="F1706">
        <v>86.212999999999994</v>
      </c>
      <c r="G1706">
        <v>1.23313E-3</v>
      </c>
      <c r="H1706">
        <v>0.995116</v>
      </c>
      <c r="I1706">
        <v>0</v>
      </c>
    </row>
    <row r="1707" spans="1:9" x14ac:dyDescent="0.25">
      <c r="A1707" t="s">
        <v>184</v>
      </c>
      <c r="B1707">
        <v>1673.28</v>
      </c>
      <c r="C1707">
        <v>221.67</v>
      </c>
      <c r="D1707">
        <v>200.798</v>
      </c>
      <c r="E1707">
        <v>167.30500000000001</v>
      </c>
      <c r="F1707">
        <v>85.724199999999996</v>
      </c>
      <c r="G1707">
        <v>1.55751E-3</v>
      </c>
      <c r="H1707">
        <v>0.995116</v>
      </c>
      <c r="I1707">
        <v>0</v>
      </c>
    </row>
    <row r="1708" spans="1:9" x14ac:dyDescent="0.25">
      <c r="A1708" t="s">
        <v>184</v>
      </c>
      <c r="B1708">
        <v>231.922</v>
      </c>
      <c r="C1708">
        <v>223.52600000000001</v>
      </c>
      <c r="D1708">
        <v>200.74</v>
      </c>
      <c r="E1708">
        <v>167.18299999999999</v>
      </c>
      <c r="F1708">
        <v>85.743700000000004</v>
      </c>
      <c r="G1708">
        <v>1.23708E-3</v>
      </c>
      <c r="H1708">
        <v>0.995116</v>
      </c>
      <c r="I1708">
        <v>0</v>
      </c>
    </row>
    <row r="1709" spans="1:9" x14ac:dyDescent="0.25">
      <c r="A1709" t="s">
        <v>184</v>
      </c>
      <c r="B1709">
        <v>223.78800000000001</v>
      </c>
      <c r="C1709">
        <v>221.77199999999999</v>
      </c>
      <c r="D1709">
        <v>200.911</v>
      </c>
      <c r="E1709">
        <v>167.44200000000001</v>
      </c>
      <c r="F1709">
        <v>86.210899999999995</v>
      </c>
      <c r="G1709">
        <v>1.2354200000000001E-3</v>
      </c>
      <c r="H1709">
        <v>0.995116</v>
      </c>
      <c r="I1709">
        <v>0</v>
      </c>
    </row>
    <row r="1710" spans="1:9" x14ac:dyDescent="0.25">
      <c r="A1710" t="s">
        <v>184</v>
      </c>
      <c r="B1710">
        <v>584.89</v>
      </c>
      <c r="C1710">
        <v>221.90899999999999</v>
      </c>
      <c r="D1710">
        <v>200.87899999999999</v>
      </c>
      <c r="E1710">
        <v>167.35</v>
      </c>
      <c r="F1710">
        <v>85.763000000000005</v>
      </c>
      <c r="G1710">
        <v>1.23172E-3</v>
      </c>
      <c r="H1710">
        <v>0.995116</v>
      </c>
      <c r="I1710">
        <v>0</v>
      </c>
    </row>
    <row r="1711" spans="1:9" x14ac:dyDescent="0.25">
      <c r="A1711" t="s">
        <v>184</v>
      </c>
      <c r="B1711">
        <v>258.38099999999997</v>
      </c>
      <c r="C1711">
        <v>221.20699999999999</v>
      </c>
      <c r="D1711">
        <v>200.607</v>
      </c>
      <c r="E1711">
        <v>167.16499999999999</v>
      </c>
      <c r="F1711">
        <v>85.721999999999994</v>
      </c>
      <c r="G1711">
        <v>1.24799E-3</v>
      </c>
      <c r="H1711">
        <v>0.995116</v>
      </c>
      <c r="I1711">
        <v>0</v>
      </c>
    </row>
    <row r="1712" spans="1:9" x14ac:dyDescent="0.25">
      <c r="A1712" t="s">
        <v>184</v>
      </c>
      <c r="B1712">
        <v>223.702</v>
      </c>
      <c r="C1712">
        <v>221.8</v>
      </c>
      <c r="D1712">
        <v>200.88300000000001</v>
      </c>
      <c r="E1712">
        <v>167.41</v>
      </c>
      <c r="F1712">
        <v>86.209900000000005</v>
      </c>
      <c r="G1712">
        <v>1.2304E-3</v>
      </c>
      <c r="H1712">
        <v>0.995116</v>
      </c>
      <c r="I1712">
        <v>0</v>
      </c>
    </row>
    <row r="1713" spans="1:9" x14ac:dyDescent="0.25">
      <c r="A1713" t="s">
        <v>184</v>
      </c>
      <c r="B1713">
        <v>223.05500000000001</v>
      </c>
      <c r="C1713">
        <v>221.16900000000001</v>
      </c>
      <c r="D1713">
        <v>200.797</v>
      </c>
      <c r="E1713">
        <v>167.29900000000001</v>
      </c>
      <c r="F1713">
        <v>85.732399999999998</v>
      </c>
      <c r="G1713">
        <v>1.23318E-3</v>
      </c>
      <c r="H1713">
        <v>0.99511499999999997</v>
      </c>
      <c r="I1713">
        <v>0</v>
      </c>
    </row>
    <row r="1714" spans="1:9" x14ac:dyDescent="0.25">
      <c r="A1714" t="s">
        <v>184</v>
      </c>
      <c r="B1714">
        <v>223.24</v>
      </c>
      <c r="C1714">
        <v>221.32599999999999</v>
      </c>
      <c r="D1714">
        <v>200.94900000000001</v>
      </c>
      <c r="E1714">
        <v>167.46600000000001</v>
      </c>
      <c r="F1714">
        <v>86.252899999999997</v>
      </c>
      <c r="G1714">
        <v>1.2316600000000001E-3</v>
      </c>
      <c r="H1714">
        <v>0.99511499999999997</v>
      </c>
      <c r="I1714">
        <v>0</v>
      </c>
    </row>
    <row r="1715" spans="1:9" x14ac:dyDescent="0.25">
      <c r="A1715" t="s">
        <v>184</v>
      </c>
      <c r="B1715">
        <v>223.148</v>
      </c>
      <c r="C1715">
        <v>221.27699999999999</v>
      </c>
      <c r="D1715">
        <v>200.82</v>
      </c>
      <c r="E1715">
        <v>167.33</v>
      </c>
      <c r="F1715">
        <v>85.76</v>
      </c>
      <c r="G1715">
        <v>1.23364E-3</v>
      </c>
      <c r="H1715">
        <v>0.99511499999999997</v>
      </c>
      <c r="I1715">
        <v>0</v>
      </c>
    </row>
    <row r="1716" spans="1:9" x14ac:dyDescent="0.25">
      <c r="A1716" t="s">
        <v>184</v>
      </c>
      <c r="B1716">
        <v>223.34800000000001</v>
      </c>
      <c r="C1716">
        <v>221.42099999999999</v>
      </c>
      <c r="D1716">
        <v>200.947</v>
      </c>
      <c r="E1716">
        <v>167.446</v>
      </c>
      <c r="F1716">
        <v>86.233400000000003</v>
      </c>
      <c r="G1716">
        <v>1.29038E-3</v>
      </c>
      <c r="H1716">
        <v>0.99511499999999997</v>
      </c>
      <c r="I1716">
        <v>0</v>
      </c>
    </row>
    <row r="1717" spans="1:9" x14ac:dyDescent="0.25">
      <c r="A1717" t="s">
        <v>184</v>
      </c>
      <c r="B1717">
        <v>223.15600000000001</v>
      </c>
      <c r="C1717">
        <v>221.25399999999999</v>
      </c>
      <c r="D1717">
        <v>200.863</v>
      </c>
      <c r="E1717">
        <v>167.36199999999999</v>
      </c>
      <c r="F1717">
        <v>85.802099999999996</v>
      </c>
      <c r="G1717">
        <v>1.2535199999999999E-3</v>
      </c>
      <c r="H1717">
        <v>0.995116</v>
      </c>
      <c r="I1717">
        <v>0</v>
      </c>
    </row>
    <row r="1718" spans="1:9" x14ac:dyDescent="0.25">
      <c r="A1718" t="s">
        <v>184</v>
      </c>
      <c r="B1718">
        <v>223.44</v>
      </c>
      <c r="C1718">
        <v>221.49799999999999</v>
      </c>
      <c r="D1718">
        <v>200.928</v>
      </c>
      <c r="E1718">
        <v>167.44300000000001</v>
      </c>
      <c r="F1718">
        <v>86.237499999999997</v>
      </c>
      <c r="G1718">
        <v>1.3198299999999999E-3</v>
      </c>
      <c r="H1718">
        <v>0.995116</v>
      </c>
      <c r="I1718">
        <v>0</v>
      </c>
    </row>
    <row r="1719" spans="1:9" x14ac:dyDescent="0.25">
      <c r="A1719" t="s">
        <v>184</v>
      </c>
      <c r="B1719">
        <v>223.56100000000001</v>
      </c>
      <c r="C1719">
        <v>221.661</v>
      </c>
      <c r="D1719">
        <v>200.86799999999999</v>
      </c>
      <c r="E1719">
        <v>167.37799999999999</v>
      </c>
      <c r="F1719">
        <v>85.796999999999997</v>
      </c>
      <c r="G1719">
        <v>1.3335899999999999E-3</v>
      </c>
      <c r="H1719">
        <v>0.995116</v>
      </c>
      <c r="I1719">
        <v>0</v>
      </c>
    </row>
    <row r="1720" spans="1:9" x14ac:dyDescent="0.25">
      <c r="A1720" t="s">
        <v>184</v>
      </c>
      <c r="B1720">
        <v>223.286</v>
      </c>
      <c r="C1720">
        <v>221.404</v>
      </c>
      <c r="D1720">
        <v>200.923</v>
      </c>
      <c r="E1720">
        <v>167.46100000000001</v>
      </c>
      <c r="F1720">
        <v>86.237499999999997</v>
      </c>
      <c r="G1720">
        <v>1.4491899999999999E-3</v>
      </c>
      <c r="H1720">
        <v>0.99511499999999997</v>
      </c>
      <c r="I1720">
        <v>0</v>
      </c>
    </row>
    <row r="1721" spans="1:9" x14ac:dyDescent="0.25">
      <c r="A1721" t="s">
        <v>184</v>
      </c>
      <c r="B1721">
        <v>223.316</v>
      </c>
      <c r="C1721">
        <v>221.40299999999999</v>
      </c>
      <c r="D1721">
        <v>200.82900000000001</v>
      </c>
      <c r="E1721">
        <v>167.29300000000001</v>
      </c>
      <c r="F1721">
        <v>85.7303</v>
      </c>
      <c r="G1721">
        <v>1.5073700000000001E-3</v>
      </c>
      <c r="H1721">
        <v>0.995116</v>
      </c>
      <c r="I1721">
        <v>0</v>
      </c>
    </row>
    <row r="1722" spans="1:9" x14ac:dyDescent="0.25">
      <c r="A1722" t="s">
        <v>184</v>
      </c>
      <c r="B1722">
        <v>223.26499999999999</v>
      </c>
      <c r="C1722">
        <v>221.38200000000001</v>
      </c>
      <c r="D1722">
        <v>200.917</v>
      </c>
      <c r="E1722">
        <v>167.42400000000001</v>
      </c>
      <c r="F1722">
        <v>86.197599999999994</v>
      </c>
      <c r="G1722">
        <v>1.2618499999999999E-3</v>
      </c>
      <c r="H1722">
        <v>0.995116</v>
      </c>
      <c r="I1722">
        <v>0</v>
      </c>
    </row>
    <row r="1723" spans="1:9" x14ac:dyDescent="0.25">
      <c r="A1723" t="s">
        <v>184</v>
      </c>
      <c r="B1723">
        <v>223.239</v>
      </c>
      <c r="C1723">
        <v>221.333</v>
      </c>
      <c r="D1723">
        <v>200.82499999999999</v>
      </c>
      <c r="E1723">
        <v>167.316</v>
      </c>
      <c r="F1723">
        <v>85.723100000000002</v>
      </c>
      <c r="G1723">
        <v>1.26768E-3</v>
      </c>
      <c r="H1723">
        <v>0.995116</v>
      </c>
      <c r="I1723">
        <v>0</v>
      </c>
    </row>
    <row r="1724" spans="1:9" x14ac:dyDescent="0.25">
      <c r="A1724" t="s">
        <v>184</v>
      </c>
      <c r="B1724">
        <v>223.292</v>
      </c>
      <c r="C1724">
        <v>221.39099999999999</v>
      </c>
      <c r="D1724">
        <v>200.91800000000001</v>
      </c>
      <c r="E1724">
        <v>167.44</v>
      </c>
      <c r="F1724">
        <v>86.2273</v>
      </c>
      <c r="G1724">
        <v>1.2360400000000001E-3</v>
      </c>
      <c r="H1724">
        <v>0.995116</v>
      </c>
      <c r="I1724">
        <v>0</v>
      </c>
    </row>
    <row r="1725" spans="1:9" x14ac:dyDescent="0.25">
      <c r="A1725" t="s">
        <v>184</v>
      </c>
      <c r="B1725">
        <v>223.16800000000001</v>
      </c>
      <c r="C1725">
        <v>221.28899999999999</v>
      </c>
      <c r="D1725">
        <v>200.82900000000001</v>
      </c>
      <c r="E1725">
        <v>167.30699999999999</v>
      </c>
      <c r="F1725">
        <v>85.745500000000007</v>
      </c>
      <c r="G1725">
        <v>1.3397800000000001E-3</v>
      </c>
      <c r="H1725">
        <v>0.99511499999999997</v>
      </c>
      <c r="I1725">
        <v>0</v>
      </c>
    </row>
    <row r="1726" spans="1:9" x14ac:dyDescent="0.25">
      <c r="A1726" t="s">
        <v>184</v>
      </c>
      <c r="B1726">
        <v>223.398</v>
      </c>
      <c r="C1726">
        <v>221.46199999999999</v>
      </c>
      <c r="D1726">
        <v>200.935</v>
      </c>
      <c r="E1726">
        <v>167.45</v>
      </c>
      <c r="F1726">
        <v>86.244699999999995</v>
      </c>
      <c r="G1726">
        <v>1.2300900000000001E-3</v>
      </c>
      <c r="H1726">
        <v>0.99511300000000003</v>
      </c>
      <c r="I1726">
        <v>0</v>
      </c>
    </row>
    <row r="1727" spans="1:9" x14ac:dyDescent="0.25">
      <c r="A1727" t="s">
        <v>184</v>
      </c>
      <c r="B1727">
        <v>223.249</v>
      </c>
      <c r="C1727">
        <v>221.364</v>
      </c>
      <c r="D1727">
        <v>200.83</v>
      </c>
      <c r="E1727">
        <v>167.31399999999999</v>
      </c>
      <c r="F1727">
        <v>85.740600000000001</v>
      </c>
      <c r="G1727">
        <v>1.3081499999999999E-3</v>
      </c>
      <c r="H1727">
        <v>0.995116</v>
      </c>
      <c r="I1727">
        <v>0</v>
      </c>
    </row>
    <row r="1728" spans="1:9" x14ac:dyDescent="0.25">
      <c r="A1728" t="s">
        <v>184</v>
      </c>
      <c r="B1728">
        <v>223.268</v>
      </c>
      <c r="C1728">
        <v>221.39</v>
      </c>
      <c r="D1728">
        <v>200.91300000000001</v>
      </c>
      <c r="E1728">
        <v>167.45</v>
      </c>
      <c r="F1728">
        <v>86.223200000000006</v>
      </c>
      <c r="G1728">
        <v>1.2410500000000001E-3</v>
      </c>
      <c r="H1728">
        <v>0.995116</v>
      </c>
      <c r="I1728">
        <v>0</v>
      </c>
    </row>
    <row r="1729" spans="1:25" x14ac:dyDescent="0.25">
      <c r="A1729" t="s">
        <v>184</v>
      </c>
      <c r="B1729">
        <v>223.245</v>
      </c>
      <c r="C1729">
        <v>221.33099999999999</v>
      </c>
      <c r="D1729">
        <v>200.84899999999999</v>
      </c>
      <c r="E1729">
        <v>167.32499999999999</v>
      </c>
      <c r="F1729">
        <v>85.750699999999995</v>
      </c>
      <c r="G1729">
        <v>1.2305700000000001E-3</v>
      </c>
      <c r="H1729">
        <v>0.995116</v>
      </c>
      <c r="I1729">
        <v>0</v>
      </c>
    </row>
    <row r="1730" spans="1:25" x14ac:dyDescent="0.25">
      <c r="A1730" t="s">
        <v>184</v>
      </c>
      <c r="B1730">
        <v>223.38800000000001</v>
      </c>
      <c r="C1730">
        <v>221.50899999999999</v>
      </c>
      <c r="D1730">
        <v>200.95099999999999</v>
      </c>
      <c r="E1730">
        <v>167.44</v>
      </c>
      <c r="F1730">
        <v>86.264200000000002</v>
      </c>
      <c r="G1730">
        <v>1.2327600000000001E-3</v>
      </c>
      <c r="H1730">
        <v>0.995116</v>
      </c>
      <c r="I1730">
        <v>0</v>
      </c>
    </row>
    <row r="1731" spans="1:25" x14ac:dyDescent="0.25">
      <c r="A1731" t="s">
        <v>184</v>
      </c>
      <c r="B1731">
        <v>223.11099999999999</v>
      </c>
      <c r="C1731">
        <v>221.24</v>
      </c>
      <c r="D1731">
        <v>200.81899999999999</v>
      </c>
      <c r="E1731">
        <v>167.32599999999999</v>
      </c>
      <c r="F1731">
        <v>85.761099999999999</v>
      </c>
      <c r="G1731">
        <v>1.2300799999999999E-3</v>
      </c>
      <c r="H1731">
        <v>0.99511499999999997</v>
      </c>
      <c r="I1731">
        <v>0</v>
      </c>
    </row>
    <row r="1732" spans="1:25" x14ac:dyDescent="0.25">
      <c r="A1732" t="s">
        <v>184</v>
      </c>
      <c r="B1732">
        <v>223.178</v>
      </c>
      <c r="C1732">
        <v>221.29599999999999</v>
      </c>
      <c r="D1732">
        <v>200.857</v>
      </c>
      <c r="E1732">
        <v>167.39500000000001</v>
      </c>
      <c r="F1732">
        <v>86.185299999999998</v>
      </c>
      <c r="G1732">
        <v>1.2315099999999999E-3</v>
      </c>
      <c r="H1732">
        <v>0.995116</v>
      </c>
      <c r="I1732">
        <v>0</v>
      </c>
    </row>
    <row r="1733" spans="1:25" x14ac:dyDescent="0.25">
      <c r="A1733" t="s">
        <v>184</v>
      </c>
      <c r="B1733">
        <v>223.244</v>
      </c>
      <c r="C1733">
        <v>221.31399999999999</v>
      </c>
      <c r="D1733">
        <v>200.80500000000001</v>
      </c>
      <c r="E1733">
        <v>167.30099999999999</v>
      </c>
      <c r="F1733">
        <v>85.738399999999999</v>
      </c>
      <c r="G1733">
        <v>1.2367000000000001E-3</v>
      </c>
      <c r="H1733">
        <v>0.995116</v>
      </c>
      <c r="I1733">
        <v>0</v>
      </c>
    </row>
    <row r="1734" spans="1:25" x14ac:dyDescent="0.25">
      <c r="A1734" t="s">
        <v>184</v>
      </c>
      <c r="B1734">
        <v>223.286</v>
      </c>
      <c r="C1734">
        <v>221.38499999999999</v>
      </c>
      <c r="D1734">
        <v>200.887</v>
      </c>
      <c r="E1734">
        <v>167.422</v>
      </c>
      <c r="F1734">
        <v>86.231399999999994</v>
      </c>
      <c r="G1734">
        <v>1.24463E-3</v>
      </c>
      <c r="H1734">
        <v>0.995116</v>
      </c>
      <c r="I1734">
        <v>0</v>
      </c>
    </row>
    <row r="1735" spans="1:25" x14ac:dyDescent="0.25">
      <c r="A1735" t="s">
        <v>184</v>
      </c>
      <c r="B1735">
        <v>223.214</v>
      </c>
      <c r="C1735">
        <v>221.31700000000001</v>
      </c>
      <c r="D1735">
        <v>200.852</v>
      </c>
      <c r="E1735">
        <v>167.34800000000001</v>
      </c>
      <c r="F1735">
        <v>85.7804</v>
      </c>
      <c r="G1735">
        <v>1.23364E-3</v>
      </c>
      <c r="H1735">
        <v>0.995116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184</v>
      </c>
      <c r="B1736">
        <v>223.36600000000001</v>
      </c>
      <c r="C1736">
        <v>221.465</v>
      </c>
      <c r="D1736">
        <v>200.928</v>
      </c>
      <c r="E1736">
        <v>167.46600000000001</v>
      </c>
      <c r="F1736">
        <v>86.243700000000004</v>
      </c>
      <c r="G1736">
        <v>1.2301E-3</v>
      </c>
      <c r="H1736">
        <v>0.995116</v>
      </c>
      <c r="I1736">
        <v>0</v>
      </c>
      <c r="R1736">
        <f>AVERAGE(B1687:B1736)</f>
        <v>260.40390000000002</v>
      </c>
      <c r="S1736">
        <f>AVERAGE(C1687:C1736)</f>
        <v>221.45152000000002</v>
      </c>
      <c r="U1736">
        <f>_xlfn.VAR.P(B1687:B1736)</f>
        <v>43313.206589609959</v>
      </c>
      <c r="V1736">
        <f>_xlfn.VAR.P(C1687:C1736)</f>
        <v>0.11087460960000094</v>
      </c>
      <c r="X1736">
        <f>1.96*SQRT(U1736)/50</f>
        <v>8.1582354571229576</v>
      </c>
      <c r="Y1736">
        <f>1.96*SQRT(V1736)/50</f>
        <v>1.305275296999623E-2</v>
      </c>
    </row>
    <row r="1737" spans="1:25" x14ac:dyDescent="0.25">
      <c r="A1737" t="s">
        <v>185</v>
      </c>
      <c r="B1737">
        <v>13022.041497</v>
      </c>
      <c r="C1737" t="s">
        <v>36</v>
      </c>
    </row>
    <row r="1738" spans="1:25" x14ac:dyDescent="0.25">
      <c r="A1738" t="s">
        <v>186</v>
      </c>
      <c r="B1738">
        <v>249.59100000000001</v>
      </c>
      <c r="C1738">
        <v>247.708</v>
      </c>
      <c r="D1738">
        <v>227.334</v>
      </c>
      <c r="E1738">
        <v>189.297</v>
      </c>
      <c r="F1738">
        <v>107.792</v>
      </c>
      <c r="G1738">
        <v>1.2530099999999999E-3</v>
      </c>
      <c r="H1738">
        <v>0.99511499999999997</v>
      </c>
      <c r="I1738">
        <v>0</v>
      </c>
    </row>
    <row r="1739" spans="1:25" x14ac:dyDescent="0.25">
      <c r="A1739" t="s">
        <v>186</v>
      </c>
      <c r="B1739">
        <v>249.584</v>
      </c>
      <c r="C1739">
        <v>247.702</v>
      </c>
      <c r="D1739">
        <v>227.31100000000001</v>
      </c>
      <c r="E1739">
        <v>189.274</v>
      </c>
      <c r="F1739">
        <v>108.08199999999999</v>
      </c>
      <c r="G1739">
        <v>1.2672899999999999E-3</v>
      </c>
      <c r="H1739">
        <v>0.99511499999999997</v>
      </c>
      <c r="I1739">
        <v>0</v>
      </c>
    </row>
    <row r="1740" spans="1:25" x14ac:dyDescent="0.25">
      <c r="A1740" t="s">
        <v>186</v>
      </c>
      <c r="B1740">
        <v>249.66499999999999</v>
      </c>
      <c r="C1740">
        <v>247.786</v>
      </c>
      <c r="D1740">
        <v>227.322</v>
      </c>
      <c r="E1740">
        <v>189.27099999999999</v>
      </c>
      <c r="F1740">
        <v>107.749</v>
      </c>
      <c r="G1740">
        <v>1.23335E-3</v>
      </c>
      <c r="H1740">
        <v>0.995116</v>
      </c>
      <c r="I1740">
        <v>0</v>
      </c>
    </row>
    <row r="1741" spans="1:25" x14ac:dyDescent="0.25">
      <c r="A1741" t="s">
        <v>186</v>
      </c>
      <c r="B1741">
        <v>249.57599999999999</v>
      </c>
      <c r="C1741">
        <v>247.7</v>
      </c>
      <c r="D1741">
        <v>227.30699999999999</v>
      </c>
      <c r="E1741">
        <v>189.26499999999999</v>
      </c>
      <c r="F1741">
        <v>108.075</v>
      </c>
      <c r="G1741">
        <v>1.3030100000000001E-3</v>
      </c>
      <c r="H1741">
        <v>0.99511499999999997</v>
      </c>
      <c r="I1741">
        <v>0</v>
      </c>
    </row>
    <row r="1742" spans="1:25" x14ac:dyDescent="0.25">
      <c r="A1742" t="s">
        <v>186</v>
      </c>
      <c r="B1742">
        <v>249.55699999999999</v>
      </c>
      <c r="C1742">
        <v>247.68799999999999</v>
      </c>
      <c r="D1742">
        <v>227.33600000000001</v>
      </c>
      <c r="E1742">
        <v>189.262</v>
      </c>
      <c r="F1742">
        <v>107.744</v>
      </c>
      <c r="G1742">
        <v>1.2565300000000001E-3</v>
      </c>
      <c r="H1742">
        <v>0.99511300000000003</v>
      </c>
      <c r="I1742">
        <v>0</v>
      </c>
    </row>
    <row r="1743" spans="1:25" x14ac:dyDescent="0.25">
      <c r="A1743" t="s">
        <v>186</v>
      </c>
      <c r="B1743">
        <v>249.59800000000001</v>
      </c>
      <c r="C1743">
        <v>247.726</v>
      </c>
      <c r="D1743">
        <v>227.33799999999999</v>
      </c>
      <c r="E1743">
        <v>189.28299999999999</v>
      </c>
      <c r="F1743">
        <v>108.108</v>
      </c>
      <c r="G1743">
        <v>1.2301199999999999E-3</v>
      </c>
      <c r="H1743">
        <v>0.995116</v>
      </c>
      <c r="I1743">
        <v>0</v>
      </c>
    </row>
    <row r="1744" spans="1:25" x14ac:dyDescent="0.25">
      <c r="A1744" t="s">
        <v>186</v>
      </c>
      <c r="B1744">
        <v>1691.15</v>
      </c>
      <c r="C1744">
        <v>249.45</v>
      </c>
      <c r="D1744">
        <v>227.363</v>
      </c>
      <c r="E1744">
        <v>189.268</v>
      </c>
      <c r="F1744">
        <v>107.735</v>
      </c>
      <c r="G1744">
        <v>1.2551699999999999E-3</v>
      </c>
      <c r="H1744">
        <v>0.99511499999999997</v>
      </c>
      <c r="I1744">
        <v>0</v>
      </c>
    </row>
    <row r="1745" spans="1:9" x14ac:dyDescent="0.25">
      <c r="A1745" t="s">
        <v>186</v>
      </c>
      <c r="B1745">
        <v>256.505</v>
      </c>
      <c r="C1745">
        <v>252.215</v>
      </c>
      <c r="D1745">
        <v>227.29599999999999</v>
      </c>
      <c r="E1745">
        <v>188.91300000000001</v>
      </c>
      <c r="F1745">
        <v>107.464</v>
      </c>
      <c r="G1745">
        <v>1.28998E-3</v>
      </c>
      <c r="H1745">
        <v>0.995116</v>
      </c>
      <c r="I1745">
        <v>0</v>
      </c>
    </row>
    <row r="1746" spans="1:9" x14ac:dyDescent="0.25">
      <c r="A1746" t="s">
        <v>186</v>
      </c>
      <c r="B1746">
        <v>250.47800000000001</v>
      </c>
      <c r="C1746">
        <v>248.30500000000001</v>
      </c>
      <c r="D1746">
        <v>227.26599999999999</v>
      </c>
      <c r="E1746">
        <v>189.23</v>
      </c>
      <c r="F1746">
        <v>108.054</v>
      </c>
      <c r="G1746">
        <v>1.23054E-3</v>
      </c>
      <c r="H1746">
        <v>0.995116</v>
      </c>
      <c r="I1746">
        <v>0</v>
      </c>
    </row>
    <row r="1747" spans="1:9" x14ac:dyDescent="0.25">
      <c r="A1747" t="s">
        <v>186</v>
      </c>
      <c r="B1747">
        <v>519.48800000000006</v>
      </c>
      <c r="C1747">
        <v>248.328</v>
      </c>
      <c r="D1747">
        <v>227.26900000000001</v>
      </c>
      <c r="E1747">
        <v>189.21199999999999</v>
      </c>
      <c r="F1747">
        <v>107.721</v>
      </c>
      <c r="G1747">
        <v>1.2451000000000001E-3</v>
      </c>
      <c r="H1747">
        <v>0.995116</v>
      </c>
      <c r="I1747">
        <v>0</v>
      </c>
    </row>
    <row r="1748" spans="1:9" x14ac:dyDescent="0.25">
      <c r="A1748" t="s">
        <v>186</v>
      </c>
      <c r="B1748">
        <v>287.88900000000001</v>
      </c>
      <c r="C1748">
        <v>251.054</v>
      </c>
      <c r="D1748">
        <v>227.2</v>
      </c>
      <c r="E1748">
        <v>188.935</v>
      </c>
      <c r="F1748">
        <v>107.485</v>
      </c>
      <c r="G1748">
        <v>1.2329800000000001E-3</v>
      </c>
      <c r="H1748">
        <v>0.995116</v>
      </c>
      <c r="I1748">
        <v>0</v>
      </c>
    </row>
    <row r="1749" spans="1:9" x14ac:dyDescent="0.25">
      <c r="A1749" t="s">
        <v>186</v>
      </c>
      <c r="B1749">
        <v>249.85499999999999</v>
      </c>
      <c r="C1749">
        <v>247.94</v>
      </c>
      <c r="D1749">
        <v>227.226</v>
      </c>
      <c r="E1749">
        <v>189.191</v>
      </c>
      <c r="F1749">
        <v>108.03100000000001</v>
      </c>
      <c r="G1749">
        <v>1.46386E-3</v>
      </c>
      <c r="H1749">
        <v>0.99511000000000005</v>
      </c>
      <c r="I1749">
        <v>0</v>
      </c>
    </row>
    <row r="1750" spans="1:9" x14ac:dyDescent="0.25">
      <c r="A1750" t="s">
        <v>186</v>
      </c>
      <c r="B1750">
        <v>249.65100000000001</v>
      </c>
      <c r="C1750">
        <v>247.768</v>
      </c>
      <c r="D1750">
        <v>227.334</v>
      </c>
      <c r="E1750">
        <v>189.27799999999999</v>
      </c>
      <c r="F1750">
        <v>107.765</v>
      </c>
      <c r="G1750">
        <v>1.2358E-3</v>
      </c>
      <c r="H1750">
        <v>0.99511400000000005</v>
      </c>
      <c r="I1750">
        <v>0</v>
      </c>
    </row>
    <row r="1751" spans="1:9" x14ac:dyDescent="0.25">
      <c r="A1751" t="s">
        <v>186</v>
      </c>
      <c r="B1751">
        <v>249.46100000000001</v>
      </c>
      <c r="C1751">
        <v>247.578</v>
      </c>
      <c r="D1751">
        <v>227.25200000000001</v>
      </c>
      <c r="E1751">
        <v>189.21899999999999</v>
      </c>
      <c r="F1751">
        <v>108.05</v>
      </c>
      <c r="G1751">
        <v>1.2326399999999999E-3</v>
      </c>
      <c r="H1751">
        <v>0.99511400000000005</v>
      </c>
      <c r="I1751">
        <v>0</v>
      </c>
    </row>
    <row r="1752" spans="1:9" x14ac:dyDescent="0.25">
      <c r="A1752" t="s">
        <v>186</v>
      </c>
      <c r="B1752">
        <v>249.52600000000001</v>
      </c>
      <c r="C1752">
        <v>247.648</v>
      </c>
      <c r="D1752">
        <v>227.32400000000001</v>
      </c>
      <c r="E1752">
        <v>189.273</v>
      </c>
      <c r="F1752">
        <v>107.762</v>
      </c>
      <c r="G1752">
        <v>1.23554E-3</v>
      </c>
      <c r="H1752">
        <v>0.995116</v>
      </c>
      <c r="I1752">
        <v>0</v>
      </c>
    </row>
    <row r="1753" spans="1:9" x14ac:dyDescent="0.25">
      <c r="A1753" t="s">
        <v>186</v>
      </c>
      <c r="B1753">
        <v>249.47499999999999</v>
      </c>
      <c r="C1753">
        <v>247.595</v>
      </c>
      <c r="D1753">
        <v>227.255</v>
      </c>
      <c r="E1753">
        <v>189.209</v>
      </c>
      <c r="F1753">
        <v>108.059</v>
      </c>
      <c r="G1753">
        <v>1.3434E-3</v>
      </c>
      <c r="H1753">
        <v>0.99511400000000005</v>
      </c>
      <c r="I1753">
        <v>0</v>
      </c>
    </row>
    <row r="1754" spans="1:9" x14ac:dyDescent="0.25">
      <c r="A1754" t="s">
        <v>186</v>
      </c>
      <c r="B1754">
        <v>249.71899999999999</v>
      </c>
      <c r="C1754">
        <v>247.80699999999999</v>
      </c>
      <c r="D1754">
        <v>227.327</v>
      </c>
      <c r="E1754">
        <v>189.25700000000001</v>
      </c>
      <c r="F1754">
        <v>107.752</v>
      </c>
      <c r="G1754">
        <v>1.2300900000000001E-3</v>
      </c>
      <c r="H1754">
        <v>0.99511499999999997</v>
      </c>
      <c r="I1754">
        <v>0</v>
      </c>
    </row>
    <row r="1755" spans="1:9" x14ac:dyDescent="0.25">
      <c r="A1755" t="s">
        <v>186</v>
      </c>
      <c r="B1755">
        <v>250.018</v>
      </c>
      <c r="C1755">
        <v>248.10300000000001</v>
      </c>
      <c r="D1755">
        <v>227.28399999999999</v>
      </c>
      <c r="E1755">
        <v>189.226</v>
      </c>
      <c r="F1755">
        <v>108.05800000000001</v>
      </c>
      <c r="G1755">
        <v>1.27465E-3</v>
      </c>
      <c r="H1755">
        <v>0.99511499999999997</v>
      </c>
      <c r="I1755">
        <v>0</v>
      </c>
    </row>
    <row r="1756" spans="1:9" x14ac:dyDescent="0.25">
      <c r="A1756" t="s">
        <v>186</v>
      </c>
      <c r="B1756">
        <v>249.762</v>
      </c>
      <c r="C1756">
        <v>247.80799999999999</v>
      </c>
      <c r="D1756">
        <v>227.34</v>
      </c>
      <c r="E1756">
        <v>189.27799999999999</v>
      </c>
      <c r="F1756">
        <v>107.76</v>
      </c>
      <c r="G1756">
        <v>1.23499E-3</v>
      </c>
      <c r="H1756">
        <v>0.99511400000000005</v>
      </c>
      <c r="I1756">
        <v>0</v>
      </c>
    </row>
    <row r="1757" spans="1:9" x14ac:dyDescent="0.25">
      <c r="A1757" t="s">
        <v>186</v>
      </c>
      <c r="B1757">
        <v>249.79900000000001</v>
      </c>
      <c r="C1757">
        <v>247.91</v>
      </c>
      <c r="D1757">
        <v>227.35499999999999</v>
      </c>
      <c r="E1757">
        <v>189.30099999999999</v>
      </c>
      <c r="F1757">
        <v>108.11499999999999</v>
      </c>
      <c r="G1757">
        <v>1.36195E-3</v>
      </c>
      <c r="H1757">
        <v>0.99511400000000005</v>
      </c>
      <c r="I1757">
        <v>0</v>
      </c>
    </row>
    <row r="1758" spans="1:9" x14ac:dyDescent="0.25">
      <c r="A1758" t="s">
        <v>186</v>
      </c>
      <c r="B1758">
        <v>249.57300000000001</v>
      </c>
      <c r="C1758">
        <v>247.69399999999999</v>
      </c>
      <c r="D1758">
        <v>227.29599999999999</v>
      </c>
      <c r="E1758">
        <v>189.23599999999999</v>
      </c>
      <c r="F1758">
        <v>107.732</v>
      </c>
      <c r="G1758">
        <v>1.2669599999999999E-3</v>
      </c>
      <c r="H1758">
        <v>0.995116</v>
      </c>
      <c r="I1758">
        <v>0</v>
      </c>
    </row>
    <row r="1759" spans="1:9" x14ac:dyDescent="0.25">
      <c r="A1759" t="s">
        <v>186</v>
      </c>
      <c r="B1759">
        <v>249.749</v>
      </c>
      <c r="C1759">
        <v>247.82900000000001</v>
      </c>
      <c r="D1759">
        <v>227.34899999999999</v>
      </c>
      <c r="E1759">
        <v>189.297</v>
      </c>
      <c r="F1759">
        <v>108.113</v>
      </c>
      <c r="G1759">
        <v>1.23029E-3</v>
      </c>
      <c r="H1759">
        <v>0.995116</v>
      </c>
      <c r="I1759">
        <v>0</v>
      </c>
    </row>
    <row r="1760" spans="1:9" x14ac:dyDescent="0.25">
      <c r="A1760" t="s">
        <v>186</v>
      </c>
      <c r="B1760">
        <v>249.709</v>
      </c>
      <c r="C1760">
        <v>247.80099999999999</v>
      </c>
      <c r="D1760">
        <v>227.30199999999999</v>
      </c>
      <c r="E1760">
        <v>189.24600000000001</v>
      </c>
      <c r="F1760">
        <v>107.744</v>
      </c>
      <c r="G1760">
        <v>1.2338799999999999E-3</v>
      </c>
      <c r="H1760">
        <v>0.995116</v>
      </c>
      <c r="I1760">
        <v>0</v>
      </c>
    </row>
    <row r="1761" spans="1:9" x14ac:dyDescent="0.25">
      <c r="A1761" t="s">
        <v>186</v>
      </c>
      <c r="B1761">
        <v>249.68100000000001</v>
      </c>
      <c r="C1761">
        <v>247.80099999999999</v>
      </c>
      <c r="D1761">
        <v>227.292</v>
      </c>
      <c r="E1761">
        <v>189.26</v>
      </c>
      <c r="F1761">
        <v>108.083</v>
      </c>
      <c r="G1761">
        <v>1.2580499999999999E-3</v>
      </c>
      <c r="H1761">
        <v>0.995116</v>
      </c>
      <c r="I1761">
        <v>0</v>
      </c>
    </row>
    <row r="1762" spans="1:9" x14ac:dyDescent="0.25">
      <c r="A1762" t="s">
        <v>186</v>
      </c>
      <c r="B1762">
        <v>249.78100000000001</v>
      </c>
      <c r="C1762">
        <v>247.88399999999999</v>
      </c>
      <c r="D1762">
        <v>227.30199999999999</v>
      </c>
      <c r="E1762">
        <v>189.25399999999999</v>
      </c>
      <c r="F1762">
        <v>107.753</v>
      </c>
      <c r="G1762">
        <v>1.4489800000000001E-3</v>
      </c>
      <c r="H1762">
        <v>0.995116</v>
      </c>
      <c r="I1762">
        <v>0</v>
      </c>
    </row>
    <row r="1763" spans="1:9" x14ac:dyDescent="0.25">
      <c r="A1763" t="s">
        <v>186</v>
      </c>
      <c r="B1763">
        <v>249.56800000000001</v>
      </c>
      <c r="C1763">
        <v>247.68799999999999</v>
      </c>
      <c r="D1763">
        <v>227.251</v>
      </c>
      <c r="E1763">
        <v>189.21600000000001</v>
      </c>
      <c r="F1763">
        <v>108.07</v>
      </c>
      <c r="G1763">
        <v>1.23054E-3</v>
      </c>
      <c r="H1763">
        <v>0.995116</v>
      </c>
      <c r="I1763">
        <v>0</v>
      </c>
    </row>
    <row r="1764" spans="1:9" x14ac:dyDescent="0.25">
      <c r="A1764" t="s">
        <v>186</v>
      </c>
      <c r="B1764">
        <v>249.70500000000001</v>
      </c>
      <c r="C1764">
        <v>247.80500000000001</v>
      </c>
      <c r="D1764">
        <v>227.30699999999999</v>
      </c>
      <c r="E1764">
        <v>189.25200000000001</v>
      </c>
      <c r="F1764">
        <v>107.752</v>
      </c>
      <c r="G1764">
        <v>1.2804299999999999E-3</v>
      </c>
      <c r="H1764">
        <v>0.99511400000000005</v>
      </c>
      <c r="I1764">
        <v>0</v>
      </c>
    </row>
    <row r="1765" spans="1:9" x14ac:dyDescent="0.25">
      <c r="A1765" t="s">
        <v>186</v>
      </c>
      <c r="B1765">
        <v>249.70599999999999</v>
      </c>
      <c r="C1765">
        <v>247.792</v>
      </c>
      <c r="D1765">
        <v>227.286</v>
      </c>
      <c r="E1765">
        <v>189.24700000000001</v>
      </c>
      <c r="F1765">
        <v>108.083</v>
      </c>
      <c r="G1765">
        <v>1.23051E-3</v>
      </c>
      <c r="H1765">
        <v>0.995116</v>
      </c>
      <c r="I1765">
        <v>0</v>
      </c>
    </row>
    <row r="1766" spans="1:9" x14ac:dyDescent="0.25">
      <c r="A1766" t="s">
        <v>186</v>
      </c>
      <c r="B1766">
        <v>249.66900000000001</v>
      </c>
      <c r="C1766">
        <v>247.79499999999999</v>
      </c>
      <c r="D1766">
        <v>227.37100000000001</v>
      </c>
      <c r="E1766">
        <v>189.30600000000001</v>
      </c>
      <c r="F1766">
        <v>107.79300000000001</v>
      </c>
      <c r="G1766">
        <v>1.2308600000000001E-3</v>
      </c>
      <c r="H1766">
        <v>0.99511499999999997</v>
      </c>
      <c r="I1766">
        <v>0</v>
      </c>
    </row>
    <row r="1767" spans="1:9" x14ac:dyDescent="0.25">
      <c r="A1767" t="s">
        <v>186</v>
      </c>
      <c r="B1767">
        <v>250.934</v>
      </c>
      <c r="C1767">
        <v>248.97300000000001</v>
      </c>
      <c r="D1767">
        <v>227.292</v>
      </c>
      <c r="E1767">
        <v>189.24199999999999</v>
      </c>
      <c r="F1767">
        <v>108.089</v>
      </c>
      <c r="G1767">
        <v>1.25231E-3</v>
      </c>
      <c r="H1767">
        <v>0.99511499999999997</v>
      </c>
      <c r="I1767">
        <v>0</v>
      </c>
    </row>
    <row r="1768" spans="1:9" x14ac:dyDescent="0.25">
      <c r="A1768" t="s">
        <v>186</v>
      </c>
      <c r="B1768">
        <v>249.583</v>
      </c>
      <c r="C1768">
        <v>247.667</v>
      </c>
      <c r="D1768">
        <v>227.31</v>
      </c>
      <c r="E1768">
        <v>189.24700000000001</v>
      </c>
      <c r="F1768">
        <v>107.72499999999999</v>
      </c>
      <c r="G1768">
        <v>1.23712E-3</v>
      </c>
      <c r="H1768">
        <v>0.995116</v>
      </c>
      <c r="I1768">
        <v>0</v>
      </c>
    </row>
    <row r="1769" spans="1:9" x14ac:dyDescent="0.25">
      <c r="A1769" t="s">
        <v>186</v>
      </c>
      <c r="B1769">
        <v>249.602</v>
      </c>
      <c r="C1769">
        <v>247.715</v>
      </c>
      <c r="D1769">
        <v>227.244</v>
      </c>
      <c r="E1769">
        <v>189.21100000000001</v>
      </c>
      <c r="F1769">
        <v>108.06</v>
      </c>
      <c r="G1769">
        <v>1.23017E-3</v>
      </c>
      <c r="H1769">
        <v>0.995116</v>
      </c>
      <c r="I1769">
        <v>0</v>
      </c>
    </row>
    <row r="1770" spans="1:9" x14ac:dyDescent="0.25">
      <c r="A1770" t="s">
        <v>186</v>
      </c>
      <c r="B1770">
        <v>249.685</v>
      </c>
      <c r="C1770">
        <v>247.78100000000001</v>
      </c>
      <c r="D1770">
        <v>227.291</v>
      </c>
      <c r="E1770">
        <v>189.23699999999999</v>
      </c>
      <c r="F1770">
        <v>107.735</v>
      </c>
      <c r="G1770">
        <v>1.4143999999999999E-3</v>
      </c>
      <c r="H1770">
        <v>0.995116</v>
      </c>
      <c r="I1770">
        <v>0</v>
      </c>
    </row>
    <row r="1771" spans="1:9" x14ac:dyDescent="0.25">
      <c r="A1771" t="s">
        <v>186</v>
      </c>
      <c r="B1771">
        <v>249.64699999999999</v>
      </c>
      <c r="C1771">
        <v>247.761</v>
      </c>
      <c r="D1771">
        <v>227.27099999999999</v>
      </c>
      <c r="E1771">
        <v>189.24199999999999</v>
      </c>
      <c r="F1771">
        <v>108.072</v>
      </c>
      <c r="G1771">
        <v>1.2803999999999999E-3</v>
      </c>
      <c r="H1771">
        <v>0.995116</v>
      </c>
      <c r="I1771">
        <v>0</v>
      </c>
    </row>
    <row r="1772" spans="1:9" x14ac:dyDescent="0.25">
      <c r="A1772" t="s">
        <v>186</v>
      </c>
      <c r="B1772">
        <v>249.80099999999999</v>
      </c>
      <c r="C1772">
        <v>247.92</v>
      </c>
      <c r="D1772">
        <v>227.33500000000001</v>
      </c>
      <c r="E1772">
        <v>189.28299999999999</v>
      </c>
      <c r="F1772">
        <v>107.777</v>
      </c>
      <c r="G1772">
        <v>1.2300499999999999E-3</v>
      </c>
      <c r="H1772">
        <v>0.995116</v>
      </c>
      <c r="I1772">
        <v>0</v>
      </c>
    </row>
    <row r="1773" spans="1:9" x14ac:dyDescent="0.25">
      <c r="A1773" t="s">
        <v>186</v>
      </c>
      <c r="B1773">
        <v>249.62200000000001</v>
      </c>
      <c r="C1773">
        <v>247.727</v>
      </c>
      <c r="D1773">
        <v>227.23599999999999</v>
      </c>
      <c r="E1773">
        <v>189.2</v>
      </c>
      <c r="F1773">
        <v>108.05800000000001</v>
      </c>
      <c r="G1773">
        <v>1.2427E-3</v>
      </c>
      <c r="H1773">
        <v>0.99511499999999997</v>
      </c>
      <c r="I1773">
        <v>0</v>
      </c>
    </row>
    <row r="1774" spans="1:9" x14ac:dyDescent="0.25">
      <c r="A1774" t="s">
        <v>186</v>
      </c>
      <c r="B1774">
        <v>249.51900000000001</v>
      </c>
      <c r="C1774">
        <v>247.64699999999999</v>
      </c>
      <c r="D1774">
        <v>227.285</v>
      </c>
      <c r="E1774">
        <v>189.245</v>
      </c>
      <c r="F1774">
        <v>107.727</v>
      </c>
      <c r="G1774">
        <v>1.24895E-3</v>
      </c>
      <c r="H1774">
        <v>0.99511499999999997</v>
      </c>
      <c r="I1774">
        <v>0</v>
      </c>
    </row>
    <row r="1775" spans="1:9" x14ac:dyDescent="0.25">
      <c r="A1775" t="s">
        <v>186</v>
      </c>
      <c r="B1775">
        <v>249.56</v>
      </c>
      <c r="C1775">
        <v>247.684</v>
      </c>
      <c r="D1775">
        <v>227.28200000000001</v>
      </c>
      <c r="E1775">
        <v>189.244</v>
      </c>
      <c r="F1775">
        <v>108.096</v>
      </c>
      <c r="G1775">
        <v>1.23113E-3</v>
      </c>
      <c r="H1775">
        <v>0.99511300000000003</v>
      </c>
      <c r="I1775">
        <v>0</v>
      </c>
    </row>
    <row r="1776" spans="1:9" x14ac:dyDescent="0.25">
      <c r="A1776" t="s">
        <v>186</v>
      </c>
      <c r="B1776">
        <v>249.56200000000001</v>
      </c>
      <c r="C1776">
        <v>247.70500000000001</v>
      </c>
      <c r="D1776">
        <v>227.32300000000001</v>
      </c>
      <c r="E1776">
        <v>189.25899999999999</v>
      </c>
      <c r="F1776">
        <v>107.77800000000001</v>
      </c>
      <c r="G1776">
        <v>1.27557E-3</v>
      </c>
      <c r="H1776">
        <v>0.995116</v>
      </c>
      <c r="I1776">
        <v>0</v>
      </c>
    </row>
    <row r="1777" spans="1:25" x14ac:dyDescent="0.25">
      <c r="A1777" t="s">
        <v>186</v>
      </c>
      <c r="B1777">
        <v>1654.12</v>
      </c>
      <c r="C1777">
        <v>248.458</v>
      </c>
      <c r="D1777">
        <v>227.34299999999999</v>
      </c>
      <c r="E1777">
        <v>189.28299999999999</v>
      </c>
      <c r="F1777">
        <v>108.11</v>
      </c>
      <c r="G1777">
        <v>1.51334E-3</v>
      </c>
      <c r="H1777">
        <v>0.995116</v>
      </c>
      <c r="I1777">
        <v>0</v>
      </c>
    </row>
    <row r="1778" spans="1:25" x14ac:dyDescent="0.25">
      <c r="A1778" t="s">
        <v>186</v>
      </c>
      <c r="B1778">
        <v>257.80599999999998</v>
      </c>
      <c r="C1778">
        <v>249.30199999999999</v>
      </c>
      <c r="D1778">
        <v>227.03</v>
      </c>
      <c r="E1778">
        <v>188.959</v>
      </c>
      <c r="F1778">
        <v>107.515</v>
      </c>
      <c r="G1778">
        <v>1.2377499999999999E-3</v>
      </c>
      <c r="H1778">
        <v>0.99511499999999997</v>
      </c>
      <c r="I1778">
        <v>0</v>
      </c>
    </row>
    <row r="1779" spans="1:25" x14ac:dyDescent="0.25">
      <c r="A1779" t="s">
        <v>186</v>
      </c>
      <c r="B1779">
        <v>250.35300000000001</v>
      </c>
      <c r="C1779">
        <v>248.08500000000001</v>
      </c>
      <c r="D1779">
        <v>227.20500000000001</v>
      </c>
      <c r="E1779">
        <v>189.179</v>
      </c>
      <c r="F1779">
        <v>108.054</v>
      </c>
      <c r="G1779">
        <v>1.2301E-3</v>
      </c>
      <c r="H1779">
        <v>0.995116</v>
      </c>
      <c r="I1779">
        <v>0</v>
      </c>
    </row>
    <row r="1780" spans="1:25" x14ac:dyDescent="0.25">
      <c r="A1780" t="s">
        <v>186</v>
      </c>
      <c r="B1780">
        <v>541.24199999999996</v>
      </c>
      <c r="C1780">
        <v>248.517</v>
      </c>
      <c r="D1780">
        <v>227.34399999999999</v>
      </c>
      <c r="E1780">
        <v>189.28299999999999</v>
      </c>
      <c r="F1780">
        <v>107.726</v>
      </c>
      <c r="G1780">
        <v>1.24884E-3</v>
      </c>
      <c r="H1780">
        <v>0.995116</v>
      </c>
      <c r="I1780">
        <v>0</v>
      </c>
    </row>
    <row r="1781" spans="1:25" x14ac:dyDescent="0.25">
      <c r="A1781" t="s">
        <v>186</v>
      </c>
      <c r="B1781">
        <v>273.125</v>
      </c>
      <c r="C1781">
        <v>251.28100000000001</v>
      </c>
      <c r="D1781">
        <v>227.245</v>
      </c>
      <c r="E1781">
        <v>188.99199999999999</v>
      </c>
      <c r="F1781">
        <v>107.536</v>
      </c>
      <c r="G1781">
        <v>1.23029E-3</v>
      </c>
      <c r="H1781">
        <v>0.995116</v>
      </c>
      <c r="I1781">
        <v>0</v>
      </c>
    </row>
    <row r="1782" spans="1:25" x14ac:dyDescent="0.25">
      <c r="A1782" t="s">
        <v>186</v>
      </c>
      <c r="B1782">
        <v>251.46100000000001</v>
      </c>
      <c r="C1782">
        <v>249.31100000000001</v>
      </c>
      <c r="D1782">
        <v>227.316</v>
      </c>
      <c r="E1782">
        <v>189.25399999999999</v>
      </c>
      <c r="F1782">
        <v>108.06399999999999</v>
      </c>
      <c r="G1782">
        <v>1.6497599999999999E-3</v>
      </c>
      <c r="H1782">
        <v>0.995116</v>
      </c>
      <c r="I1782">
        <v>0</v>
      </c>
    </row>
    <row r="1783" spans="1:25" x14ac:dyDescent="0.25">
      <c r="A1783" t="s">
        <v>186</v>
      </c>
      <c r="B1783">
        <v>249.81700000000001</v>
      </c>
      <c r="C1783">
        <v>247.85900000000001</v>
      </c>
      <c r="D1783">
        <v>227.333</v>
      </c>
      <c r="E1783">
        <v>189.29400000000001</v>
      </c>
      <c r="F1783">
        <v>107.782</v>
      </c>
      <c r="G1783">
        <v>1.2301199999999999E-3</v>
      </c>
      <c r="H1783">
        <v>0.99511499999999997</v>
      </c>
      <c r="I1783">
        <v>0</v>
      </c>
    </row>
    <row r="1784" spans="1:25" x14ac:dyDescent="0.25">
      <c r="A1784" t="s">
        <v>186</v>
      </c>
      <c r="B1784">
        <v>249.56200000000001</v>
      </c>
      <c r="C1784">
        <v>247.684</v>
      </c>
      <c r="D1784">
        <v>227.31899999999999</v>
      </c>
      <c r="E1784">
        <v>189.29499999999999</v>
      </c>
      <c r="F1784">
        <v>108.119</v>
      </c>
      <c r="G1784">
        <v>1.3122800000000001E-3</v>
      </c>
      <c r="H1784">
        <v>0.995116</v>
      </c>
      <c r="I1784">
        <v>0</v>
      </c>
    </row>
    <row r="1785" spans="1:25" x14ac:dyDescent="0.25">
      <c r="A1785" t="s">
        <v>186</v>
      </c>
      <c r="B1785">
        <v>249.72300000000001</v>
      </c>
      <c r="C1785">
        <v>247.852</v>
      </c>
      <c r="D1785">
        <v>227.37200000000001</v>
      </c>
      <c r="E1785">
        <v>189.28399999999999</v>
      </c>
      <c r="F1785">
        <v>107.797</v>
      </c>
      <c r="G1785">
        <v>1.27425E-3</v>
      </c>
      <c r="H1785">
        <v>0.99511499999999997</v>
      </c>
      <c r="I1785">
        <v>0</v>
      </c>
    </row>
    <row r="1786" spans="1:25" x14ac:dyDescent="0.25">
      <c r="A1786" t="s">
        <v>186</v>
      </c>
      <c r="B1786">
        <v>249.53700000000001</v>
      </c>
      <c r="C1786">
        <v>247.63200000000001</v>
      </c>
      <c r="D1786">
        <v>227.21899999999999</v>
      </c>
      <c r="E1786">
        <v>189.197</v>
      </c>
      <c r="F1786">
        <v>108.033</v>
      </c>
      <c r="G1786">
        <v>1.2309700000000001E-3</v>
      </c>
      <c r="H1786">
        <v>0.99511499999999997</v>
      </c>
      <c r="I1786">
        <v>0</v>
      </c>
    </row>
    <row r="1787" spans="1:25" x14ac:dyDescent="0.25">
      <c r="A1787" t="s">
        <v>186</v>
      </c>
      <c r="B1787">
        <v>249.71600000000001</v>
      </c>
      <c r="C1787">
        <v>247.80600000000001</v>
      </c>
      <c r="D1787">
        <v>227.30099999999999</v>
      </c>
      <c r="E1787">
        <v>189.24799999999999</v>
      </c>
      <c r="F1787">
        <v>107.72499999999999</v>
      </c>
      <c r="G1787">
        <v>1.28871E-3</v>
      </c>
      <c r="H1787">
        <v>0.99511499999999997</v>
      </c>
      <c r="I1787">
        <v>0</v>
      </c>
    </row>
    <row r="1788" spans="1:25" x14ac:dyDescent="0.25">
      <c r="A1788" t="s">
        <v>186</v>
      </c>
      <c r="B1788">
        <v>249.60599999999999</v>
      </c>
      <c r="C1788">
        <v>247.727</v>
      </c>
      <c r="D1788">
        <v>227.30099999999999</v>
      </c>
      <c r="E1788">
        <v>189.27500000000001</v>
      </c>
      <c r="F1788">
        <v>108.105</v>
      </c>
      <c r="G1788">
        <v>1.5678700000000001E-3</v>
      </c>
      <c r="H1788">
        <v>0.995116</v>
      </c>
      <c r="I1788">
        <v>0</v>
      </c>
    </row>
    <row r="1789" spans="1:25" x14ac:dyDescent="0.25">
      <c r="A1789" t="s">
        <v>186</v>
      </c>
      <c r="B1789">
        <v>249.53200000000001</v>
      </c>
      <c r="C1789">
        <v>247.65100000000001</v>
      </c>
      <c r="D1789">
        <v>227.31399999999999</v>
      </c>
      <c r="E1789">
        <v>189.26599999999999</v>
      </c>
      <c r="F1789">
        <v>107.765</v>
      </c>
      <c r="G1789">
        <v>1.4693799999999999E-3</v>
      </c>
      <c r="H1789">
        <v>0.995116</v>
      </c>
      <c r="I1789">
        <v>0</v>
      </c>
    </row>
    <row r="1790" spans="1:25" x14ac:dyDescent="0.25">
      <c r="A1790" t="s">
        <v>186</v>
      </c>
      <c r="B1790">
        <v>249.44499999999999</v>
      </c>
      <c r="C1790">
        <v>247.57499999999999</v>
      </c>
      <c r="D1790">
        <v>227.21899999999999</v>
      </c>
      <c r="E1790">
        <v>189.178</v>
      </c>
      <c r="F1790">
        <v>108.026</v>
      </c>
      <c r="G1790">
        <v>1.23128E-3</v>
      </c>
      <c r="H1790">
        <v>0.995116</v>
      </c>
      <c r="I1790">
        <v>0</v>
      </c>
    </row>
    <row r="1791" spans="1:25" x14ac:dyDescent="0.25">
      <c r="A1791" t="s">
        <v>186</v>
      </c>
      <c r="B1791">
        <v>249.58600000000001</v>
      </c>
      <c r="C1791">
        <v>247.69</v>
      </c>
      <c r="D1791">
        <v>227.286</v>
      </c>
      <c r="E1791">
        <v>189.23400000000001</v>
      </c>
      <c r="F1791">
        <v>107.72799999999999</v>
      </c>
      <c r="G1791">
        <v>1.24273E-3</v>
      </c>
      <c r="H1791">
        <v>0.995116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186</v>
      </c>
      <c r="B1792">
        <v>249.59800000000001</v>
      </c>
      <c r="C1792">
        <v>247.67400000000001</v>
      </c>
      <c r="D1792">
        <v>227.304</v>
      </c>
      <c r="E1792">
        <v>189.28200000000001</v>
      </c>
      <c r="F1792">
        <v>108.128</v>
      </c>
      <c r="G1792">
        <v>1.24456E-3</v>
      </c>
      <c r="H1792">
        <v>0.995116</v>
      </c>
      <c r="I1792">
        <v>0</v>
      </c>
      <c r="R1792">
        <f>AVERAGE(B1743:B1792)</f>
        <v>319.42517999999995</v>
      </c>
      <c r="S1792">
        <f>AVERAGE(C1743:C1792)</f>
        <v>248.1601600000001</v>
      </c>
      <c r="U1792">
        <f>_xlfn.VAR.P(B1743:B1792)</f>
        <v>79340.026800667649</v>
      </c>
      <c r="V1792">
        <f>_xlfn.VAR.P(C1743:C1792)</f>
        <v>0.92869513440000195</v>
      </c>
      <c r="X1792">
        <f>1.96*SQRT(U1792)/50</f>
        <v>11.041605806357062</v>
      </c>
      <c r="Y1792">
        <f>1.96*SQRT(V1792)/50</f>
        <v>3.7776581255116494E-2</v>
      </c>
    </row>
    <row r="1793" spans="1:9" x14ac:dyDescent="0.25">
      <c r="A1793" t="s">
        <v>187</v>
      </c>
      <c r="B1793">
        <v>15973.29083</v>
      </c>
      <c r="C1793" t="s">
        <v>36</v>
      </c>
    </row>
    <row r="1794" spans="1:9" x14ac:dyDescent="0.25">
      <c r="A1794" t="s">
        <v>188</v>
      </c>
      <c r="B1794">
        <v>186.7</v>
      </c>
      <c r="C1794">
        <v>184.803</v>
      </c>
      <c r="D1794">
        <v>167.10599999999999</v>
      </c>
      <c r="E1794">
        <v>149.47999999999999</v>
      </c>
      <c r="F1794">
        <v>40.4343</v>
      </c>
      <c r="G1794">
        <v>1.2301600000000001E-3</v>
      </c>
      <c r="H1794">
        <v>0.995116</v>
      </c>
      <c r="I1794">
        <v>0</v>
      </c>
    </row>
    <row r="1795" spans="1:9" x14ac:dyDescent="0.25">
      <c r="A1795" t="s">
        <v>188</v>
      </c>
      <c r="B1795">
        <v>186.49299999999999</v>
      </c>
      <c r="C1795">
        <v>184.59700000000001</v>
      </c>
      <c r="D1795">
        <v>166.928</v>
      </c>
      <c r="E1795">
        <v>149.25899999999999</v>
      </c>
      <c r="F1795">
        <v>40.505499999999998</v>
      </c>
      <c r="G1795">
        <v>1.2303399999999999E-3</v>
      </c>
      <c r="H1795">
        <v>0.995116</v>
      </c>
      <c r="I1795">
        <v>0</v>
      </c>
    </row>
    <row r="1796" spans="1:9" x14ac:dyDescent="0.25">
      <c r="A1796" t="s">
        <v>188</v>
      </c>
      <c r="B1796">
        <v>186.64500000000001</v>
      </c>
      <c r="C1796">
        <v>184.73400000000001</v>
      </c>
      <c r="D1796">
        <v>167.01300000000001</v>
      </c>
      <c r="E1796">
        <v>149.41900000000001</v>
      </c>
      <c r="F1796">
        <v>40.335000000000001</v>
      </c>
      <c r="G1796">
        <v>1.23251E-3</v>
      </c>
      <c r="H1796">
        <v>0.995116</v>
      </c>
      <c r="I1796">
        <v>0</v>
      </c>
    </row>
    <row r="1797" spans="1:9" x14ac:dyDescent="0.25">
      <c r="A1797" t="s">
        <v>188</v>
      </c>
      <c r="B1797">
        <v>187.256</v>
      </c>
      <c r="C1797">
        <v>185.36099999999999</v>
      </c>
      <c r="D1797">
        <v>167.57</v>
      </c>
      <c r="E1797">
        <v>149.74100000000001</v>
      </c>
      <c r="F1797">
        <v>40.898200000000003</v>
      </c>
      <c r="G1797">
        <v>1.2303100000000001E-3</v>
      </c>
      <c r="H1797">
        <v>0.99511499999999997</v>
      </c>
      <c r="I1797">
        <v>0</v>
      </c>
    </row>
    <row r="1798" spans="1:9" x14ac:dyDescent="0.25">
      <c r="A1798" t="s">
        <v>188</v>
      </c>
      <c r="B1798">
        <v>186.934</v>
      </c>
      <c r="C1798">
        <v>185.01499999999999</v>
      </c>
      <c r="D1798">
        <v>167.30600000000001</v>
      </c>
      <c r="E1798">
        <v>149.648</v>
      </c>
      <c r="F1798">
        <v>40.536900000000003</v>
      </c>
      <c r="G1798">
        <v>1.24127E-3</v>
      </c>
      <c r="H1798">
        <v>0.99511499999999997</v>
      </c>
      <c r="I1798">
        <v>0</v>
      </c>
    </row>
    <row r="1799" spans="1:9" x14ac:dyDescent="0.25">
      <c r="A1799" t="s">
        <v>188</v>
      </c>
      <c r="B1799">
        <v>186.797</v>
      </c>
      <c r="C1799">
        <v>184.875</v>
      </c>
      <c r="D1799">
        <v>167.15100000000001</v>
      </c>
      <c r="E1799">
        <v>149.322</v>
      </c>
      <c r="F1799">
        <v>40.510599999999997</v>
      </c>
      <c r="G1799">
        <v>1.29524E-3</v>
      </c>
      <c r="H1799">
        <v>0.99511499999999997</v>
      </c>
      <c r="I1799">
        <v>0</v>
      </c>
    </row>
    <row r="1800" spans="1:9" x14ac:dyDescent="0.25">
      <c r="A1800" t="s">
        <v>188</v>
      </c>
      <c r="B1800">
        <v>187.07599999999999</v>
      </c>
      <c r="C1800">
        <v>185.13399999999999</v>
      </c>
      <c r="D1800">
        <v>167.43299999999999</v>
      </c>
      <c r="E1800">
        <v>149.745</v>
      </c>
      <c r="F1800">
        <v>40.565300000000001</v>
      </c>
      <c r="G1800">
        <v>1.2300900000000001E-3</v>
      </c>
      <c r="H1800">
        <v>0.995116</v>
      </c>
      <c r="I1800">
        <v>0</v>
      </c>
    </row>
    <row r="1801" spans="1:9" x14ac:dyDescent="0.25">
      <c r="A1801" t="s">
        <v>188</v>
      </c>
      <c r="B1801">
        <v>187.13399999999999</v>
      </c>
      <c r="C1801">
        <v>185.24299999999999</v>
      </c>
      <c r="D1801">
        <v>167.46299999999999</v>
      </c>
      <c r="E1801">
        <v>149.62899999999999</v>
      </c>
      <c r="F1801">
        <v>40.762900000000002</v>
      </c>
      <c r="G1801">
        <v>1.23116E-3</v>
      </c>
      <c r="H1801">
        <v>0.99511499999999997</v>
      </c>
      <c r="I1801">
        <v>0</v>
      </c>
    </row>
    <row r="1802" spans="1:9" x14ac:dyDescent="0.25">
      <c r="A1802" t="s">
        <v>188</v>
      </c>
      <c r="B1802">
        <v>186.51599999999999</v>
      </c>
      <c r="C1802">
        <v>184.631</v>
      </c>
      <c r="D1802">
        <v>166.988</v>
      </c>
      <c r="E1802">
        <v>149.38800000000001</v>
      </c>
      <c r="F1802">
        <v>40.323099999999997</v>
      </c>
      <c r="G1802">
        <v>1.23007E-3</v>
      </c>
      <c r="H1802">
        <v>0.995116</v>
      </c>
      <c r="I1802">
        <v>0</v>
      </c>
    </row>
    <row r="1803" spans="1:9" x14ac:dyDescent="0.25">
      <c r="A1803" t="s">
        <v>188</v>
      </c>
      <c r="B1803">
        <v>186.43199999999999</v>
      </c>
      <c r="C1803">
        <v>184.46</v>
      </c>
      <c r="D1803">
        <v>166.73599999999999</v>
      </c>
      <c r="E1803">
        <v>149.07599999999999</v>
      </c>
      <c r="F1803">
        <v>40.3476</v>
      </c>
      <c r="G1803">
        <v>1.2832200000000001E-3</v>
      </c>
      <c r="H1803">
        <v>0.995116</v>
      </c>
      <c r="I1803">
        <v>0</v>
      </c>
    </row>
    <row r="1804" spans="1:9" x14ac:dyDescent="0.25">
      <c r="A1804" t="s">
        <v>188</v>
      </c>
      <c r="B1804">
        <v>186.684</v>
      </c>
      <c r="C1804">
        <v>184.77</v>
      </c>
      <c r="D1804">
        <v>167.06299999999999</v>
      </c>
      <c r="E1804">
        <v>149.4</v>
      </c>
      <c r="F1804">
        <v>40.380600000000001</v>
      </c>
      <c r="G1804">
        <v>1.2412199999999999E-3</v>
      </c>
      <c r="H1804">
        <v>0.995116</v>
      </c>
      <c r="I1804">
        <v>0</v>
      </c>
    </row>
    <row r="1805" spans="1:9" x14ac:dyDescent="0.25">
      <c r="A1805" t="s">
        <v>188</v>
      </c>
      <c r="B1805">
        <v>186.511</v>
      </c>
      <c r="C1805">
        <v>184.60900000000001</v>
      </c>
      <c r="D1805">
        <v>166.87100000000001</v>
      </c>
      <c r="E1805">
        <v>149.16499999999999</v>
      </c>
      <c r="F1805">
        <v>40.4467</v>
      </c>
      <c r="G1805">
        <v>1.2497400000000001E-3</v>
      </c>
      <c r="H1805">
        <v>0.995116</v>
      </c>
      <c r="I1805">
        <v>0</v>
      </c>
    </row>
    <row r="1806" spans="1:9" x14ac:dyDescent="0.25">
      <c r="A1806" t="s">
        <v>188</v>
      </c>
      <c r="B1806">
        <v>186.83799999999999</v>
      </c>
      <c r="C1806">
        <v>184.95500000000001</v>
      </c>
      <c r="D1806">
        <v>167.245</v>
      </c>
      <c r="E1806">
        <v>149.55099999999999</v>
      </c>
      <c r="F1806">
        <v>40.419800000000002</v>
      </c>
      <c r="G1806">
        <v>1.4054E-3</v>
      </c>
      <c r="H1806">
        <v>0.99511400000000005</v>
      </c>
      <c r="I1806">
        <v>0</v>
      </c>
    </row>
    <row r="1807" spans="1:9" x14ac:dyDescent="0.25">
      <c r="A1807" t="s">
        <v>188</v>
      </c>
      <c r="B1807">
        <v>186.31200000000001</v>
      </c>
      <c r="C1807">
        <v>184.42400000000001</v>
      </c>
      <c r="D1807">
        <v>166.77799999999999</v>
      </c>
      <c r="E1807">
        <v>149.09399999999999</v>
      </c>
      <c r="F1807">
        <v>40.331499999999998</v>
      </c>
      <c r="G1807">
        <v>1.2399399999999999E-3</v>
      </c>
      <c r="H1807">
        <v>0.995116</v>
      </c>
      <c r="I1807">
        <v>0</v>
      </c>
    </row>
    <row r="1808" spans="1:9" x14ac:dyDescent="0.25">
      <c r="A1808" t="s">
        <v>188</v>
      </c>
      <c r="B1808">
        <v>186.73500000000001</v>
      </c>
      <c r="C1808">
        <v>184.80600000000001</v>
      </c>
      <c r="D1808">
        <v>167.13399999999999</v>
      </c>
      <c r="E1808">
        <v>149.523</v>
      </c>
      <c r="F1808">
        <v>40.4101</v>
      </c>
      <c r="G1808">
        <v>1.2323600000000001E-3</v>
      </c>
      <c r="H1808">
        <v>0.995116</v>
      </c>
      <c r="I1808">
        <v>0</v>
      </c>
    </row>
    <row r="1809" spans="1:9" x14ac:dyDescent="0.25">
      <c r="A1809" t="s">
        <v>188</v>
      </c>
      <c r="B1809">
        <v>186.39400000000001</v>
      </c>
      <c r="C1809">
        <v>184.50800000000001</v>
      </c>
      <c r="D1809">
        <v>166.75200000000001</v>
      </c>
      <c r="E1809">
        <v>149.137</v>
      </c>
      <c r="F1809">
        <v>40.409799999999997</v>
      </c>
      <c r="G1809">
        <v>1.23521E-3</v>
      </c>
      <c r="H1809">
        <v>0.995116</v>
      </c>
      <c r="I1809">
        <v>0</v>
      </c>
    </row>
    <row r="1810" spans="1:9" x14ac:dyDescent="0.25">
      <c r="A1810" t="s">
        <v>188</v>
      </c>
      <c r="B1810">
        <v>186.708</v>
      </c>
      <c r="C1810">
        <v>184.79</v>
      </c>
      <c r="D1810">
        <v>167.113</v>
      </c>
      <c r="E1810">
        <v>149.41499999999999</v>
      </c>
      <c r="F1810">
        <v>40.339500000000001</v>
      </c>
      <c r="G1810">
        <v>1.2346200000000001E-3</v>
      </c>
      <c r="H1810">
        <v>0.995116</v>
      </c>
      <c r="I1810">
        <v>0</v>
      </c>
    </row>
    <row r="1811" spans="1:9" x14ac:dyDescent="0.25">
      <c r="A1811" t="s">
        <v>188</v>
      </c>
      <c r="B1811">
        <v>186.398</v>
      </c>
      <c r="C1811">
        <v>184.48400000000001</v>
      </c>
      <c r="D1811">
        <v>166.78</v>
      </c>
      <c r="E1811">
        <v>149.12899999999999</v>
      </c>
      <c r="F1811">
        <v>40.331600000000002</v>
      </c>
      <c r="G1811">
        <v>1.3395600000000001E-3</v>
      </c>
      <c r="H1811">
        <v>0.995116</v>
      </c>
      <c r="I1811">
        <v>0</v>
      </c>
    </row>
    <row r="1812" spans="1:9" x14ac:dyDescent="0.25">
      <c r="A1812" t="s">
        <v>188</v>
      </c>
      <c r="B1812">
        <v>186.81299999999999</v>
      </c>
      <c r="C1812">
        <v>184.88300000000001</v>
      </c>
      <c r="D1812">
        <v>167.20099999999999</v>
      </c>
      <c r="E1812">
        <v>149.505</v>
      </c>
      <c r="F1812">
        <v>40.443100000000001</v>
      </c>
      <c r="G1812">
        <v>1.23025E-3</v>
      </c>
      <c r="H1812">
        <v>0.995116</v>
      </c>
      <c r="I1812">
        <v>0</v>
      </c>
    </row>
    <row r="1813" spans="1:9" x14ac:dyDescent="0.25">
      <c r="A1813" t="s">
        <v>188</v>
      </c>
      <c r="B1813">
        <v>185.87299999999999</v>
      </c>
      <c r="C1813">
        <v>183.982</v>
      </c>
      <c r="D1813">
        <v>166.35</v>
      </c>
      <c r="E1813">
        <v>148.81100000000001</v>
      </c>
      <c r="F1813">
        <v>40.180999999999997</v>
      </c>
      <c r="G1813">
        <v>1.4105700000000001E-3</v>
      </c>
      <c r="H1813">
        <v>0.995116</v>
      </c>
      <c r="I1813">
        <v>0</v>
      </c>
    </row>
    <row r="1814" spans="1:9" x14ac:dyDescent="0.25">
      <c r="A1814" t="s">
        <v>188</v>
      </c>
      <c r="B1814">
        <v>186.79300000000001</v>
      </c>
      <c r="C1814">
        <v>184.92</v>
      </c>
      <c r="D1814">
        <v>167.19300000000001</v>
      </c>
      <c r="E1814">
        <v>149.53700000000001</v>
      </c>
      <c r="F1814">
        <v>40.471200000000003</v>
      </c>
      <c r="G1814">
        <v>1.2321999999999999E-3</v>
      </c>
      <c r="H1814">
        <v>0.99511300000000003</v>
      </c>
      <c r="I1814">
        <v>0</v>
      </c>
    </row>
    <row r="1815" spans="1:9" x14ac:dyDescent="0.25">
      <c r="A1815" t="s">
        <v>188</v>
      </c>
      <c r="B1815">
        <v>186.48500000000001</v>
      </c>
      <c r="C1815">
        <v>184.55799999999999</v>
      </c>
      <c r="D1815">
        <v>166.83600000000001</v>
      </c>
      <c r="E1815">
        <v>149.245</v>
      </c>
      <c r="F1815">
        <v>40.424599999999998</v>
      </c>
      <c r="G1815">
        <v>1.2375999999999999E-3</v>
      </c>
      <c r="H1815">
        <v>0.99511499999999997</v>
      </c>
      <c r="I1815">
        <v>0</v>
      </c>
    </row>
    <row r="1816" spans="1:9" x14ac:dyDescent="0.25">
      <c r="A1816" t="s">
        <v>188</v>
      </c>
      <c r="B1816">
        <v>188.13300000000001</v>
      </c>
      <c r="C1816">
        <v>186.16499999999999</v>
      </c>
      <c r="D1816">
        <v>168.34</v>
      </c>
      <c r="E1816">
        <v>150.28399999999999</v>
      </c>
      <c r="F1816">
        <v>41.036700000000003</v>
      </c>
      <c r="G1816">
        <v>1.2300499999999999E-3</v>
      </c>
      <c r="H1816">
        <v>0.995116</v>
      </c>
      <c r="I1816">
        <v>0</v>
      </c>
    </row>
    <row r="1817" spans="1:9" x14ac:dyDescent="0.25">
      <c r="A1817" t="s">
        <v>188</v>
      </c>
      <c r="B1817">
        <v>1673.65</v>
      </c>
      <c r="C1817">
        <v>189.54499999999999</v>
      </c>
      <c r="D1817">
        <v>171.11199999999999</v>
      </c>
      <c r="E1817">
        <v>152.35300000000001</v>
      </c>
      <c r="F1817">
        <v>42.803699999999999</v>
      </c>
      <c r="G1817">
        <v>1.24347E-3</v>
      </c>
      <c r="H1817">
        <v>0.995116</v>
      </c>
      <c r="I1817">
        <v>0</v>
      </c>
    </row>
    <row r="1818" spans="1:9" x14ac:dyDescent="0.25">
      <c r="A1818" t="s">
        <v>188</v>
      </c>
      <c r="B1818">
        <v>241.791</v>
      </c>
      <c r="C1818">
        <v>237.48</v>
      </c>
      <c r="D1818">
        <v>216.21899999999999</v>
      </c>
      <c r="E1818">
        <v>184.495</v>
      </c>
      <c r="F1818">
        <v>70.362099999999998</v>
      </c>
      <c r="G1818">
        <v>1.23072E-3</v>
      </c>
      <c r="H1818">
        <v>0.995116</v>
      </c>
      <c r="I1818">
        <v>0</v>
      </c>
    </row>
    <row r="1819" spans="1:9" x14ac:dyDescent="0.25">
      <c r="A1819" t="s">
        <v>188</v>
      </c>
      <c r="B1819">
        <v>189.79</v>
      </c>
      <c r="C1819">
        <v>187.696</v>
      </c>
      <c r="D1819">
        <v>169.55</v>
      </c>
      <c r="E1819">
        <v>151.13800000000001</v>
      </c>
      <c r="F1819">
        <v>41.977499999999999</v>
      </c>
      <c r="G1819">
        <v>1.2302599999999999E-3</v>
      </c>
      <c r="H1819">
        <v>0.99511400000000005</v>
      </c>
      <c r="I1819">
        <v>0</v>
      </c>
    </row>
    <row r="1820" spans="1:9" x14ac:dyDescent="0.25">
      <c r="A1820" t="s">
        <v>188</v>
      </c>
      <c r="B1820">
        <v>539.60699999999997</v>
      </c>
      <c r="C1820">
        <v>189.74</v>
      </c>
      <c r="D1820">
        <v>171.46</v>
      </c>
      <c r="E1820">
        <v>152.74</v>
      </c>
      <c r="F1820">
        <v>42.776299999999999</v>
      </c>
      <c r="G1820">
        <v>1.2363599999999999E-3</v>
      </c>
      <c r="H1820">
        <v>0.99511499999999997</v>
      </c>
      <c r="I1820">
        <v>0</v>
      </c>
    </row>
    <row r="1821" spans="1:9" x14ac:dyDescent="0.25">
      <c r="A1821" t="s">
        <v>188</v>
      </c>
      <c r="B1821">
        <v>239.286</v>
      </c>
      <c r="C1821">
        <v>210.67099999999999</v>
      </c>
      <c r="D1821">
        <v>191.053</v>
      </c>
      <c r="E1821">
        <v>166.624</v>
      </c>
      <c r="F1821">
        <v>55.206499999999998</v>
      </c>
      <c r="G1821">
        <v>1.61856E-3</v>
      </c>
      <c r="H1821">
        <v>0.995116</v>
      </c>
      <c r="I1821">
        <v>0</v>
      </c>
    </row>
    <row r="1822" spans="1:9" x14ac:dyDescent="0.25">
      <c r="A1822" t="s">
        <v>188</v>
      </c>
      <c r="B1822">
        <v>192.13</v>
      </c>
      <c r="C1822">
        <v>190.161</v>
      </c>
      <c r="D1822">
        <v>171.59299999999999</v>
      </c>
      <c r="E1822">
        <v>152.59200000000001</v>
      </c>
      <c r="F1822">
        <v>43.1023</v>
      </c>
      <c r="G1822">
        <v>1.2324E-3</v>
      </c>
      <c r="H1822">
        <v>0.995116</v>
      </c>
      <c r="I1822">
        <v>0</v>
      </c>
    </row>
    <row r="1823" spans="1:9" x14ac:dyDescent="0.25">
      <c r="A1823" t="s">
        <v>188</v>
      </c>
      <c r="B1823">
        <v>190.55699999999999</v>
      </c>
      <c r="C1823">
        <v>188.64500000000001</v>
      </c>
      <c r="D1823">
        <v>170.37700000000001</v>
      </c>
      <c r="E1823">
        <v>151.86799999999999</v>
      </c>
      <c r="F1823">
        <v>42.329599999999999</v>
      </c>
      <c r="G1823">
        <v>1.2369900000000001E-3</v>
      </c>
      <c r="H1823">
        <v>0.995116</v>
      </c>
      <c r="I1823">
        <v>0</v>
      </c>
    </row>
    <row r="1824" spans="1:9" x14ac:dyDescent="0.25">
      <c r="A1824" t="s">
        <v>188</v>
      </c>
      <c r="B1824">
        <v>185.71700000000001</v>
      </c>
      <c r="C1824">
        <v>183.797</v>
      </c>
      <c r="D1824">
        <v>166.18600000000001</v>
      </c>
      <c r="E1824">
        <v>148.68199999999999</v>
      </c>
      <c r="F1824">
        <v>40.042200000000001</v>
      </c>
      <c r="G1824">
        <v>1.2310699999999999E-3</v>
      </c>
      <c r="H1824">
        <v>0.995116</v>
      </c>
      <c r="I1824">
        <v>0</v>
      </c>
    </row>
    <row r="1825" spans="1:9" x14ac:dyDescent="0.25">
      <c r="A1825" t="s">
        <v>188</v>
      </c>
      <c r="B1825">
        <v>185.96700000000001</v>
      </c>
      <c r="C1825">
        <v>184.08</v>
      </c>
      <c r="D1825">
        <v>166.49</v>
      </c>
      <c r="E1825">
        <v>149.006</v>
      </c>
      <c r="F1825">
        <v>40.048299999999998</v>
      </c>
      <c r="G1825">
        <v>1.23387E-3</v>
      </c>
      <c r="H1825">
        <v>0.995116</v>
      </c>
      <c r="I1825">
        <v>0</v>
      </c>
    </row>
    <row r="1826" spans="1:9" x14ac:dyDescent="0.25">
      <c r="A1826" t="s">
        <v>188</v>
      </c>
      <c r="B1826">
        <v>186.12799999999999</v>
      </c>
      <c r="C1826">
        <v>184.22499999999999</v>
      </c>
      <c r="D1826">
        <v>166.512</v>
      </c>
      <c r="E1826">
        <v>148.94800000000001</v>
      </c>
      <c r="F1826">
        <v>40.288699999999999</v>
      </c>
      <c r="G1826">
        <v>1.2314100000000001E-3</v>
      </c>
      <c r="H1826">
        <v>0.99511499999999997</v>
      </c>
      <c r="I1826">
        <v>0</v>
      </c>
    </row>
    <row r="1827" spans="1:9" x14ac:dyDescent="0.25">
      <c r="A1827" t="s">
        <v>188</v>
      </c>
      <c r="B1827">
        <v>188.77199999999999</v>
      </c>
      <c r="C1827">
        <v>186.846</v>
      </c>
      <c r="D1827">
        <v>168.87</v>
      </c>
      <c r="E1827">
        <v>150.81100000000001</v>
      </c>
      <c r="F1827">
        <v>41.299399999999999</v>
      </c>
      <c r="G1827">
        <v>1.2645099999999999E-3</v>
      </c>
      <c r="H1827">
        <v>0.995116</v>
      </c>
      <c r="I1827">
        <v>0</v>
      </c>
    </row>
    <row r="1828" spans="1:9" x14ac:dyDescent="0.25">
      <c r="A1828" t="s">
        <v>188</v>
      </c>
      <c r="B1828">
        <v>188.62700000000001</v>
      </c>
      <c r="C1828">
        <v>186.66499999999999</v>
      </c>
      <c r="D1828">
        <v>168.64599999999999</v>
      </c>
      <c r="E1828">
        <v>150.52000000000001</v>
      </c>
      <c r="F1828">
        <v>41.3401</v>
      </c>
      <c r="G1828">
        <v>1.2408899999999999E-3</v>
      </c>
      <c r="H1828">
        <v>0.99511499999999997</v>
      </c>
      <c r="I1828">
        <v>0</v>
      </c>
    </row>
    <row r="1829" spans="1:9" x14ac:dyDescent="0.25">
      <c r="A1829" t="s">
        <v>188</v>
      </c>
      <c r="B1829">
        <v>188.80500000000001</v>
      </c>
      <c r="C1829">
        <v>186.864</v>
      </c>
      <c r="D1829">
        <v>168.89099999999999</v>
      </c>
      <c r="E1829">
        <v>150.93899999999999</v>
      </c>
      <c r="F1829">
        <v>41.414200000000001</v>
      </c>
      <c r="G1829">
        <v>1.9707599999999998E-3</v>
      </c>
      <c r="H1829">
        <v>0.995116</v>
      </c>
      <c r="I1829">
        <v>0</v>
      </c>
    </row>
    <row r="1830" spans="1:9" x14ac:dyDescent="0.25">
      <c r="A1830" t="s">
        <v>188</v>
      </c>
      <c r="B1830">
        <v>189.09700000000001</v>
      </c>
      <c r="C1830">
        <v>187.13800000000001</v>
      </c>
      <c r="D1830">
        <v>169.017</v>
      </c>
      <c r="E1830">
        <v>150.84200000000001</v>
      </c>
      <c r="F1830">
        <v>41.520600000000002</v>
      </c>
      <c r="G1830">
        <v>1.24318E-3</v>
      </c>
      <c r="H1830">
        <v>0.99511499999999997</v>
      </c>
      <c r="I1830">
        <v>0</v>
      </c>
    </row>
    <row r="1831" spans="1:9" x14ac:dyDescent="0.25">
      <c r="A1831" t="s">
        <v>188</v>
      </c>
      <c r="B1831">
        <v>187.59200000000001</v>
      </c>
      <c r="C1831">
        <v>185.63200000000001</v>
      </c>
      <c r="D1831">
        <v>167.81700000000001</v>
      </c>
      <c r="E1831">
        <v>150.02099999999999</v>
      </c>
      <c r="F1831">
        <v>40.766500000000001</v>
      </c>
      <c r="G1831">
        <v>1.3195500000000001E-3</v>
      </c>
      <c r="H1831">
        <v>0.995116</v>
      </c>
      <c r="I1831">
        <v>0</v>
      </c>
    </row>
    <row r="1832" spans="1:9" x14ac:dyDescent="0.25">
      <c r="A1832" t="s">
        <v>188</v>
      </c>
      <c r="B1832">
        <v>186.297</v>
      </c>
      <c r="C1832">
        <v>184.404</v>
      </c>
      <c r="D1832">
        <v>166.70599999999999</v>
      </c>
      <c r="E1832">
        <v>149.12200000000001</v>
      </c>
      <c r="F1832">
        <v>40.351999999999997</v>
      </c>
      <c r="G1832">
        <v>1.26975E-3</v>
      </c>
      <c r="H1832">
        <v>0.995116</v>
      </c>
      <c r="I1832">
        <v>0</v>
      </c>
    </row>
    <row r="1833" spans="1:9" x14ac:dyDescent="0.25">
      <c r="A1833" t="s">
        <v>188</v>
      </c>
      <c r="B1833">
        <v>187.37299999999999</v>
      </c>
      <c r="C1833">
        <v>185.47300000000001</v>
      </c>
      <c r="D1833">
        <v>167.714</v>
      </c>
      <c r="E1833">
        <v>149.965</v>
      </c>
      <c r="F1833">
        <v>40.686100000000003</v>
      </c>
      <c r="G1833">
        <v>1.2486400000000001E-3</v>
      </c>
      <c r="H1833">
        <v>0.99511499999999997</v>
      </c>
      <c r="I1833">
        <v>0</v>
      </c>
    </row>
    <row r="1834" spans="1:9" x14ac:dyDescent="0.25">
      <c r="A1834" t="s">
        <v>188</v>
      </c>
      <c r="B1834">
        <v>186.68600000000001</v>
      </c>
      <c r="C1834">
        <v>184.78899999999999</v>
      </c>
      <c r="D1834">
        <v>167.108</v>
      </c>
      <c r="E1834">
        <v>149.399</v>
      </c>
      <c r="F1834">
        <v>40.539499999999997</v>
      </c>
      <c r="G1834">
        <v>1.23032E-3</v>
      </c>
      <c r="H1834">
        <v>0.995116</v>
      </c>
      <c r="I1834">
        <v>0</v>
      </c>
    </row>
    <row r="1835" spans="1:9" x14ac:dyDescent="0.25">
      <c r="A1835" t="s">
        <v>188</v>
      </c>
      <c r="B1835">
        <v>186.30099999999999</v>
      </c>
      <c r="C1835">
        <v>184.41399999999999</v>
      </c>
      <c r="D1835">
        <v>166.809</v>
      </c>
      <c r="E1835">
        <v>149.268</v>
      </c>
      <c r="F1835">
        <v>40.206600000000002</v>
      </c>
      <c r="G1835">
        <v>1.2415799999999999E-3</v>
      </c>
      <c r="H1835">
        <v>0.995116</v>
      </c>
      <c r="I1835">
        <v>0</v>
      </c>
    </row>
    <row r="1836" spans="1:9" x14ac:dyDescent="0.25">
      <c r="A1836" t="s">
        <v>188</v>
      </c>
      <c r="B1836">
        <v>185.75200000000001</v>
      </c>
      <c r="C1836">
        <v>183.858</v>
      </c>
      <c r="D1836">
        <v>166.30600000000001</v>
      </c>
      <c r="E1836">
        <v>148.815</v>
      </c>
      <c r="F1836">
        <v>40.108400000000003</v>
      </c>
      <c r="G1836">
        <v>1.23022E-3</v>
      </c>
      <c r="H1836">
        <v>0.99511499999999997</v>
      </c>
      <c r="I1836">
        <v>0</v>
      </c>
    </row>
    <row r="1837" spans="1:9" x14ac:dyDescent="0.25">
      <c r="A1837" t="s">
        <v>188</v>
      </c>
      <c r="B1837">
        <v>186.22499999999999</v>
      </c>
      <c r="C1837">
        <v>184.33600000000001</v>
      </c>
      <c r="D1837">
        <v>166.73400000000001</v>
      </c>
      <c r="E1837">
        <v>149.21600000000001</v>
      </c>
      <c r="F1837">
        <v>40.157499999999999</v>
      </c>
      <c r="G1837">
        <v>1.2623000000000001E-3</v>
      </c>
      <c r="H1837">
        <v>0.995116</v>
      </c>
      <c r="I1837">
        <v>0</v>
      </c>
    </row>
    <row r="1838" spans="1:9" x14ac:dyDescent="0.25">
      <c r="A1838" t="s">
        <v>188</v>
      </c>
      <c r="B1838">
        <v>186.976</v>
      </c>
      <c r="C1838">
        <v>185.03100000000001</v>
      </c>
      <c r="D1838">
        <v>167.21899999999999</v>
      </c>
      <c r="E1838">
        <v>149.489</v>
      </c>
      <c r="F1838">
        <v>40.641500000000001</v>
      </c>
      <c r="G1838">
        <v>1.23007E-3</v>
      </c>
      <c r="H1838">
        <v>0.99511400000000005</v>
      </c>
      <c r="I1838">
        <v>0</v>
      </c>
    </row>
    <row r="1839" spans="1:9" x14ac:dyDescent="0.25">
      <c r="A1839" t="s">
        <v>188</v>
      </c>
      <c r="B1839">
        <v>190.512</v>
      </c>
      <c r="C1839">
        <v>188.56899999999999</v>
      </c>
      <c r="D1839">
        <v>170.33699999999999</v>
      </c>
      <c r="E1839">
        <v>151.88499999999999</v>
      </c>
      <c r="F1839">
        <v>42.181699999999999</v>
      </c>
      <c r="G1839">
        <v>1.23383E-3</v>
      </c>
      <c r="H1839">
        <v>0.995116</v>
      </c>
      <c r="I1839">
        <v>0</v>
      </c>
    </row>
    <row r="1840" spans="1:9" x14ac:dyDescent="0.25">
      <c r="A1840" t="s">
        <v>188</v>
      </c>
      <c r="B1840">
        <v>187.10400000000001</v>
      </c>
      <c r="C1840">
        <v>185.16200000000001</v>
      </c>
      <c r="D1840">
        <v>167.37</v>
      </c>
      <c r="E1840">
        <v>149.553</v>
      </c>
      <c r="F1840">
        <v>40.691400000000002</v>
      </c>
      <c r="G1840">
        <v>1.2440999999999999E-3</v>
      </c>
      <c r="H1840">
        <v>0.995116</v>
      </c>
      <c r="I1840">
        <v>0</v>
      </c>
    </row>
    <row r="1841" spans="1:25" x14ac:dyDescent="0.25">
      <c r="A1841" t="s">
        <v>188</v>
      </c>
      <c r="B1841">
        <v>186.22800000000001</v>
      </c>
      <c r="C1841">
        <v>184.346</v>
      </c>
      <c r="D1841">
        <v>166.68299999999999</v>
      </c>
      <c r="E1841">
        <v>149.18299999999999</v>
      </c>
      <c r="F1841">
        <v>40.098100000000002</v>
      </c>
      <c r="G1841">
        <v>1.2559299999999999E-3</v>
      </c>
      <c r="H1841">
        <v>0.99511499999999997</v>
      </c>
      <c r="I1841">
        <v>0</v>
      </c>
    </row>
    <row r="1842" spans="1:25" x14ac:dyDescent="0.25">
      <c r="A1842" t="s">
        <v>188</v>
      </c>
      <c r="B1842">
        <v>185.8</v>
      </c>
      <c r="C1842">
        <v>183.90600000000001</v>
      </c>
      <c r="D1842">
        <v>166.274</v>
      </c>
      <c r="E1842">
        <v>148.76</v>
      </c>
      <c r="F1842">
        <v>40.086399999999998</v>
      </c>
      <c r="G1842">
        <v>1.3116600000000001E-3</v>
      </c>
      <c r="H1842">
        <v>0.995116</v>
      </c>
      <c r="I1842">
        <v>0</v>
      </c>
    </row>
    <row r="1843" spans="1:25" x14ac:dyDescent="0.25">
      <c r="A1843" t="s">
        <v>188</v>
      </c>
      <c r="B1843">
        <v>186.114</v>
      </c>
      <c r="C1843">
        <v>184.232</v>
      </c>
      <c r="D1843">
        <v>166.60300000000001</v>
      </c>
      <c r="E1843">
        <v>149.10400000000001</v>
      </c>
      <c r="F1843">
        <v>40.0717</v>
      </c>
      <c r="G1843">
        <v>1.2339899999999999E-3</v>
      </c>
      <c r="H1843">
        <v>0.99511400000000005</v>
      </c>
      <c r="I1843">
        <v>0</v>
      </c>
    </row>
    <row r="1844" spans="1:25" x14ac:dyDescent="0.25">
      <c r="A1844" t="s">
        <v>188</v>
      </c>
      <c r="B1844">
        <v>185.953</v>
      </c>
      <c r="C1844">
        <v>184.00399999999999</v>
      </c>
      <c r="D1844">
        <v>166.35400000000001</v>
      </c>
      <c r="E1844">
        <v>148.86799999999999</v>
      </c>
      <c r="F1844">
        <v>40.259799999999998</v>
      </c>
      <c r="G1844">
        <v>1.26548E-3</v>
      </c>
      <c r="H1844">
        <v>0.99511099999999997</v>
      </c>
      <c r="I1844">
        <v>0</v>
      </c>
    </row>
    <row r="1845" spans="1:25" x14ac:dyDescent="0.25">
      <c r="A1845" t="s">
        <v>188</v>
      </c>
      <c r="B1845">
        <v>186.26599999999999</v>
      </c>
      <c r="C1845">
        <v>184.38</v>
      </c>
      <c r="D1845">
        <v>166.75399999999999</v>
      </c>
      <c r="E1845">
        <v>149.20599999999999</v>
      </c>
      <c r="F1845">
        <v>40.166600000000003</v>
      </c>
      <c r="G1845">
        <v>1.2342900000000001E-3</v>
      </c>
      <c r="H1845">
        <v>0.995116</v>
      </c>
      <c r="I1845">
        <v>0</v>
      </c>
    </row>
    <row r="1846" spans="1:25" x14ac:dyDescent="0.25">
      <c r="A1846" t="s">
        <v>188</v>
      </c>
      <c r="B1846">
        <v>185.78</v>
      </c>
      <c r="C1846">
        <v>183.89599999999999</v>
      </c>
      <c r="D1846">
        <v>166.27699999999999</v>
      </c>
      <c r="E1846">
        <v>148.78200000000001</v>
      </c>
      <c r="F1846">
        <v>40.132599999999996</v>
      </c>
      <c r="G1846">
        <v>1.23342E-3</v>
      </c>
      <c r="H1846">
        <v>0.995116</v>
      </c>
      <c r="I1846">
        <v>0</v>
      </c>
    </row>
    <row r="1847" spans="1:25" x14ac:dyDescent="0.25">
      <c r="A1847" t="s">
        <v>188</v>
      </c>
      <c r="B1847">
        <v>186.125</v>
      </c>
      <c r="C1847">
        <v>184.25</v>
      </c>
      <c r="D1847">
        <v>166.61500000000001</v>
      </c>
      <c r="E1847">
        <v>149.11799999999999</v>
      </c>
      <c r="F1847">
        <v>40.112499999999997</v>
      </c>
      <c r="G1847">
        <v>1.23011E-3</v>
      </c>
      <c r="H1847">
        <v>0.995116</v>
      </c>
      <c r="I1847">
        <v>0</v>
      </c>
      <c r="R1847" t="s">
        <v>65</v>
      </c>
      <c r="U1847" t="s">
        <v>64</v>
      </c>
      <c r="X1847" t="s">
        <v>62</v>
      </c>
    </row>
    <row r="1848" spans="1:25" x14ac:dyDescent="0.25">
      <c r="A1848" t="s">
        <v>188</v>
      </c>
      <c r="B1848">
        <v>186.37</v>
      </c>
      <c r="C1848">
        <v>184.48</v>
      </c>
      <c r="D1848">
        <v>166.77</v>
      </c>
      <c r="E1848">
        <v>149.17099999999999</v>
      </c>
      <c r="F1848">
        <v>40.402999999999999</v>
      </c>
      <c r="G1848">
        <v>1.3759200000000001E-3</v>
      </c>
      <c r="H1848">
        <v>0.995116</v>
      </c>
      <c r="I1848">
        <v>0</v>
      </c>
      <c r="R1848">
        <f>AVERAGE(B1799:B1848)</f>
        <v>226.00019999999998</v>
      </c>
      <c r="S1848">
        <f>AVERAGE(C1799:C1848)</f>
        <v>186.89824000000004</v>
      </c>
      <c r="U1848">
        <f>_xlfn.VAR.P(B1799:B1848)</f>
        <v>45284.742233839999</v>
      </c>
      <c r="V1848">
        <f>_xlfn.VAR.P(C1799:C1848)</f>
        <v>67.323948782399953</v>
      </c>
      <c r="X1848">
        <f>1.96*SQRT(U1848)/50</f>
        <v>8.341843100071344</v>
      </c>
      <c r="Y1848">
        <f>1.96*SQRT(V1848)/50</f>
        <v>0.32164059547418306</v>
      </c>
    </row>
    <row r="1849" spans="1:25" x14ac:dyDescent="0.25">
      <c r="A1849" t="s">
        <v>188</v>
      </c>
      <c r="B1849">
        <v>11301.997573000001</v>
      </c>
      <c r="C1849" t="s">
        <v>36</v>
      </c>
    </row>
    <row r="1850" spans="1:25" x14ac:dyDescent="0.25">
      <c r="A1850" t="s">
        <v>189</v>
      </c>
      <c r="B1850">
        <v>159.25200000000001</v>
      </c>
      <c r="C1850">
        <v>157.33699999999999</v>
      </c>
      <c r="D1850">
        <v>137.68899999999999</v>
      </c>
      <c r="E1850">
        <v>9.4156700000000004</v>
      </c>
      <c r="F1850">
        <v>0</v>
      </c>
      <c r="G1850">
        <v>1</v>
      </c>
      <c r="H1850">
        <v>1</v>
      </c>
      <c r="I1850">
        <v>0</v>
      </c>
    </row>
    <row r="1851" spans="1:25" x14ac:dyDescent="0.25">
      <c r="A1851" t="s">
        <v>189</v>
      </c>
      <c r="B1851">
        <v>158.524</v>
      </c>
      <c r="C1851">
        <v>156.52600000000001</v>
      </c>
      <c r="D1851">
        <v>136.91200000000001</v>
      </c>
      <c r="E1851">
        <v>9.3931400000000007</v>
      </c>
      <c r="F1851">
        <v>0</v>
      </c>
      <c r="G1851">
        <v>1</v>
      </c>
      <c r="H1851">
        <v>1</v>
      </c>
      <c r="I1851">
        <v>0</v>
      </c>
    </row>
    <row r="1852" spans="1:25" x14ac:dyDescent="0.25">
      <c r="A1852" t="s">
        <v>189</v>
      </c>
      <c r="B1852">
        <v>158.30600000000001</v>
      </c>
      <c r="C1852">
        <v>156.369</v>
      </c>
      <c r="D1852">
        <v>136.61000000000001</v>
      </c>
      <c r="E1852">
        <v>9.3951899999999995</v>
      </c>
      <c r="F1852">
        <v>0</v>
      </c>
      <c r="G1852">
        <v>1</v>
      </c>
      <c r="H1852">
        <v>1</v>
      </c>
      <c r="I1852">
        <v>0</v>
      </c>
    </row>
    <row r="1853" spans="1:25" x14ac:dyDescent="0.25">
      <c r="A1853" t="s">
        <v>189</v>
      </c>
      <c r="B1853">
        <v>158.33799999999999</v>
      </c>
      <c r="C1853">
        <v>156.41200000000001</v>
      </c>
      <c r="D1853">
        <v>136.86799999999999</v>
      </c>
      <c r="E1853">
        <v>9.3634400000000007</v>
      </c>
      <c r="F1853">
        <v>0</v>
      </c>
      <c r="G1853">
        <v>1</v>
      </c>
      <c r="H1853">
        <v>1</v>
      </c>
      <c r="I1853">
        <v>0</v>
      </c>
    </row>
    <row r="1854" spans="1:25" x14ac:dyDescent="0.25">
      <c r="A1854" t="s">
        <v>189</v>
      </c>
      <c r="B1854">
        <v>158.09399999999999</v>
      </c>
      <c r="C1854">
        <v>156.19200000000001</v>
      </c>
      <c r="D1854">
        <v>136.66399999999999</v>
      </c>
      <c r="E1854">
        <v>9.3716399999999993</v>
      </c>
      <c r="F1854">
        <v>0</v>
      </c>
      <c r="G1854">
        <v>1</v>
      </c>
      <c r="H1854">
        <v>1</v>
      </c>
      <c r="I1854">
        <v>0</v>
      </c>
    </row>
    <row r="1855" spans="1:25" x14ac:dyDescent="0.25">
      <c r="A1855" t="s">
        <v>189</v>
      </c>
      <c r="B1855">
        <v>158.334</v>
      </c>
      <c r="C1855">
        <v>156.41499999999999</v>
      </c>
      <c r="D1855">
        <v>136.78700000000001</v>
      </c>
      <c r="E1855">
        <v>9.3562799999999999</v>
      </c>
      <c r="F1855">
        <v>0</v>
      </c>
      <c r="G1855">
        <v>1</v>
      </c>
      <c r="H1855">
        <v>1</v>
      </c>
      <c r="I1855">
        <v>0</v>
      </c>
    </row>
    <row r="1856" spans="1:25" x14ac:dyDescent="0.25">
      <c r="A1856" t="s">
        <v>189</v>
      </c>
      <c r="B1856">
        <v>158.22499999999999</v>
      </c>
      <c r="C1856">
        <v>156.27000000000001</v>
      </c>
      <c r="D1856">
        <v>136.62100000000001</v>
      </c>
      <c r="E1856">
        <v>9.3849599999999995</v>
      </c>
      <c r="F1856">
        <v>0</v>
      </c>
      <c r="G1856">
        <v>1</v>
      </c>
      <c r="H1856">
        <v>1</v>
      </c>
      <c r="I1856">
        <v>0</v>
      </c>
    </row>
    <row r="1857" spans="1:9" x14ac:dyDescent="0.25">
      <c r="A1857" t="s">
        <v>189</v>
      </c>
      <c r="B1857">
        <v>158.57900000000001</v>
      </c>
      <c r="C1857">
        <v>156.65299999999999</v>
      </c>
      <c r="D1857">
        <v>136.90600000000001</v>
      </c>
      <c r="E1857">
        <v>9.3695900000000005</v>
      </c>
      <c r="F1857">
        <v>0</v>
      </c>
      <c r="G1857">
        <v>1</v>
      </c>
      <c r="H1857">
        <v>1</v>
      </c>
      <c r="I1857">
        <v>0</v>
      </c>
    </row>
    <row r="1858" spans="1:9" x14ac:dyDescent="0.25">
      <c r="A1858" t="s">
        <v>189</v>
      </c>
      <c r="B1858">
        <v>158.21700000000001</v>
      </c>
      <c r="C1858">
        <v>156.322</v>
      </c>
      <c r="D1858">
        <v>136.72</v>
      </c>
      <c r="E1858">
        <v>9.4289799999999993</v>
      </c>
      <c r="F1858">
        <v>0</v>
      </c>
      <c r="G1858">
        <v>1</v>
      </c>
      <c r="H1858">
        <v>1</v>
      </c>
      <c r="I1858">
        <v>0</v>
      </c>
    </row>
    <row r="1859" spans="1:9" x14ac:dyDescent="0.25">
      <c r="A1859" t="s">
        <v>189</v>
      </c>
      <c r="B1859">
        <v>158.74600000000001</v>
      </c>
      <c r="C1859">
        <v>156.83199999999999</v>
      </c>
      <c r="D1859">
        <v>137.001</v>
      </c>
      <c r="E1859">
        <v>9.3757400000000004</v>
      </c>
      <c r="F1859">
        <v>0</v>
      </c>
      <c r="G1859">
        <v>1</v>
      </c>
      <c r="H1859">
        <v>1</v>
      </c>
      <c r="I1859">
        <v>0</v>
      </c>
    </row>
    <row r="1860" spans="1:9" x14ac:dyDescent="0.25">
      <c r="A1860" t="s">
        <v>189</v>
      </c>
      <c r="B1860">
        <v>158.60499999999999</v>
      </c>
      <c r="C1860">
        <v>156.68100000000001</v>
      </c>
      <c r="D1860">
        <v>136.83699999999999</v>
      </c>
      <c r="E1860">
        <v>9.4238599999999995</v>
      </c>
      <c r="F1860">
        <v>0</v>
      </c>
      <c r="G1860">
        <v>1</v>
      </c>
      <c r="H1860">
        <v>1</v>
      </c>
      <c r="I1860">
        <v>0</v>
      </c>
    </row>
    <row r="1861" spans="1:9" x14ac:dyDescent="0.25">
      <c r="A1861" t="s">
        <v>189</v>
      </c>
      <c r="B1861">
        <v>158.68700000000001</v>
      </c>
      <c r="C1861">
        <v>156.739</v>
      </c>
      <c r="D1861">
        <v>136.91499999999999</v>
      </c>
      <c r="E1861">
        <v>9.3829100000000007</v>
      </c>
      <c r="F1861">
        <v>0</v>
      </c>
      <c r="G1861">
        <v>1</v>
      </c>
      <c r="H1861">
        <v>1</v>
      </c>
      <c r="I1861">
        <v>0</v>
      </c>
    </row>
    <row r="1862" spans="1:9" x14ac:dyDescent="0.25">
      <c r="A1862" t="s">
        <v>189</v>
      </c>
      <c r="B1862">
        <v>158.64599999999999</v>
      </c>
      <c r="C1862">
        <v>156.65299999999999</v>
      </c>
      <c r="D1862">
        <v>136.774</v>
      </c>
      <c r="E1862">
        <v>9.4412699999999994</v>
      </c>
      <c r="F1862">
        <v>0</v>
      </c>
      <c r="G1862">
        <v>1</v>
      </c>
      <c r="H1862">
        <v>1</v>
      </c>
      <c r="I1862">
        <v>0</v>
      </c>
    </row>
    <row r="1863" spans="1:9" x14ac:dyDescent="0.25">
      <c r="A1863" t="s">
        <v>189</v>
      </c>
      <c r="B1863">
        <v>1614.79</v>
      </c>
      <c r="C1863">
        <v>157.178</v>
      </c>
      <c r="D1863">
        <v>136.869</v>
      </c>
      <c r="E1863">
        <v>9.3552599999999995</v>
      </c>
      <c r="F1863">
        <v>0</v>
      </c>
      <c r="G1863">
        <v>1</v>
      </c>
      <c r="H1863">
        <v>1</v>
      </c>
      <c r="I1863">
        <v>0</v>
      </c>
    </row>
    <row r="1864" spans="1:9" x14ac:dyDescent="0.25">
      <c r="A1864" t="s">
        <v>189</v>
      </c>
      <c r="B1864">
        <v>162.46700000000001</v>
      </c>
      <c r="C1864">
        <v>159.26499999999999</v>
      </c>
      <c r="D1864">
        <v>136.31800000000001</v>
      </c>
      <c r="E1864">
        <v>9.3839199999999998</v>
      </c>
      <c r="F1864">
        <v>0</v>
      </c>
      <c r="G1864">
        <v>1</v>
      </c>
      <c r="H1864">
        <v>1</v>
      </c>
      <c r="I1864">
        <v>0</v>
      </c>
    </row>
    <row r="1865" spans="1:9" x14ac:dyDescent="0.25">
      <c r="A1865" t="s">
        <v>189</v>
      </c>
      <c r="B1865">
        <v>159.29</v>
      </c>
      <c r="C1865">
        <v>156.94399999999999</v>
      </c>
      <c r="D1865">
        <v>136.785</v>
      </c>
      <c r="E1865">
        <v>9.3644700000000007</v>
      </c>
      <c r="F1865">
        <v>0</v>
      </c>
      <c r="G1865">
        <v>1</v>
      </c>
      <c r="H1865">
        <v>1</v>
      </c>
      <c r="I1865">
        <v>0</v>
      </c>
    </row>
    <row r="1866" spans="1:9" x14ac:dyDescent="0.25">
      <c r="A1866" t="s">
        <v>189</v>
      </c>
      <c r="B1866">
        <v>158.714</v>
      </c>
      <c r="C1866">
        <v>156.69499999999999</v>
      </c>
      <c r="D1866">
        <v>136.69900000000001</v>
      </c>
      <c r="E1866">
        <v>9.4095300000000002</v>
      </c>
      <c r="F1866">
        <v>0</v>
      </c>
      <c r="G1866">
        <v>1</v>
      </c>
      <c r="H1866">
        <v>1</v>
      </c>
      <c r="I1866">
        <v>0</v>
      </c>
    </row>
    <row r="1867" spans="1:9" x14ac:dyDescent="0.25">
      <c r="A1867" t="s">
        <v>189</v>
      </c>
      <c r="B1867">
        <v>543.56600000000003</v>
      </c>
      <c r="C1867">
        <v>157.02699999999999</v>
      </c>
      <c r="D1867">
        <v>136.934</v>
      </c>
      <c r="E1867">
        <v>9.3675499999999996</v>
      </c>
      <c r="F1867">
        <v>0</v>
      </c>
      <c r="G1867">
        <v>1</v>
      </c>
      <c r="H1867">
        <v>1</v>
      </c>
      <c r="I1867">
        <v>0</v>
      </c>
    </row>
    <row r="1868" spans="1:9" x14ac:dyDescent="0.25">
      <c r="A1868" t="s">
        <v>189</v>
      </c>
      <c r="B1868">
        <v>178.69499999999999</v>
      </c>
      <c r="C1868">
        <v>157.661</v>
      </c>
      <c r="D1868">
        <v>136.12200000000001</v>
      </c>
      <c r="E1868">
        <v>9.3480899999999991</v>
      </c>
      <c r="F1868">
        <v>0</v>
      </c>
      <c r="G1868">
        <v>1</v>
      </c>
      <c r="H1868">
        <v>1</v>
      </c>
      <c r="I1868">
        <v>0</v>
      </c>
    </row>
    <row r="1869" spans="1:9" x14ac:dyDescent="0.25">
      <c r="A1869" t="s">
        <v>189</v>
      </c>
      <c r="B1869">
        <v>159.495</v>
      </c>
      <c r="C1869">
        <v>157.435</v>
      </c>
      <c r="D1869">
        <v>136.94399999999999</v>
      </c>
      <c r="E1869">
        <v>9.3706200000000006</v>
      </c>
      <c r="F1869">
        <v>0</v>
      </c>
      <c r="G1869">
        <v>1</v>
      </c>
      <c r="H1869">
        <v>1</v>
      </c>
      <c r="I1869">
        <v>0</v>
      </c>
    </row>
    <row r="1870" spans="1:9" x14ac:dyDescent="0.25">
      <c r="A1870" t="s">
        <v>189</v>
      </c>
      <c r="B1870">
        <v>159.18299999999999</v>
      </c>
      <c r="C1870">
        <v>157.13800000000001</v>
      </c>
      <c r="D1870">
        <v>136.727</v>
      </c>
      <c r="E1870">
        <v>9.4310299999999998</v>
      </c>
      <c r="F1870">
        <v>0</v>
      </c>
      <c r="G1870">
        <v>1</v>
      </c>
      <c r="H1870">
        <v>1</v>
      </c>
      <c r="I1870">
        <v>0</v>
      </c>
    </row>
    <row r="1871" spans="1:9" x14ac:dyDescent="0.25">
      <c r="A1871" t="s">
        <v>189</v>
      </c>
      <c r="B1871">
        <v>158.89599999999999</v>
      </c>
      <c r="C1871">
        <v>156.87799999999999</v>
      </c>
      <c r="D1871">
        <v>136.779</v>
      </c>
      <c r="E1871">
        <v>9.3286300000000004</v>
      </c>
      <c r="F1871">
        <v>0</v>
      </c>
      <c r="G1871">
        <v>1</v>
      </c>
      <c r="H1871">
        <v>1</v>
      </c>
      <c r="I1871">
        <v>0</v>
      </c>
    </row>
    <row r="1872" spans="1:9" x14ac:dyDescent="0.25">
      <c r="A1872" t="s">
        <v>189</v>
      </c>
      <c r="B1872">
        <v>158.25700000000001</v>
      </c>
      <c r="C1872">
        <v>156.358</v>
      </c>
      <c r="D1872">
        <v>136.83199999999999</v>
      </c>
      <c r="E1872">
        <v>9.4371700000000001</v>
      </c>
      <c r="F1872">
        <v>0</v>
      </c>
      <c r="G1872">
        <v>1</v>
      </c>
      <c r="H1872">
        <v>1</v>
      </c>
      <c r="I1872">
        <v>0</v>
      </c>
    </row>
    <row r="1873" spans="1:9" x14ac:dyDescent="0.25">
      <c r="A1873" t="s">
        <v>189</v>
      </c>
      <c r="B1873">
        <v>158.30199999999999</v>
      </c>
      <c r="C1873">
        <v>156.40199999999999</v>
      </c>
      <c r="D1873">
        <v>136.89400000000001</v>
      </c>
      <c r="E1873">
        <v>9.3828999999999994</v>
      </c>
      <c r="F1873">
        <v>0</v>
      </c>
      <c r="G1873">
        <v>1</v>
      </c>
      <c r="H1873">
        <v>1</v>
      </c>
      <c r="I1873">
        <v>0</v>
      </c>
    </row>
    <row r="1874" spans="1:9" x14ac:dyDescent="0.25">
      <c r="A1874" t="s">
        <v>189</v>
      </c>
      <c r="B1874">
        <v>158.37200000000001</v>
      </c>
      <c r="C1874">
        <v>156.45500000000001</v>
      </c>
      <c r="D1874">
        <v>136.76300000000001</v>
      </c>
      <c r="E1874">
        <v>9.4218100000000007</v>
      </c>
      <c r="F1874">
        <v>0</v>
      </c>
      <c r="G1874">
        <v>1</v>
      </c>
      <c r="H1874">
        <v>1</v>
      </c>
      <c r="I1874">
        <v>0</v>
      </c>
    </row>
    <row r="1875" spans="1:9" x14ac:dyDescent="0.25">
      <c r="A1875" t="s">
        <v>189</v>
      </c>
      <c r="B1875">
        <v>158.83600000000001</v>
      </c>
      <c r="C1875">
        <v>156.91200000000001</v>
      </c>
      <c r="D1875">
        <v>136.81299999999999</v>
      </c>
      <c r="E1875">
        <v>9.3501300000000001</v>
      </c>
      <c r="F1875">
        <v>0</v>
      </c>
      <c r="G1875">
        <v>1</v>
      </c>
      <c r="H1875">
        <v>1</v>
      </c>
      <c r="I1875">
        <v>0</v>
      </c>
    </row>
    <row r="1876" spans="1:9" x14ac:dyDescent="0.25">
      <c r="A1876" t="s">
        <v>189</v>
      </c>
      <c r="B1876">
        <v>158.93100000000001</v>
      </c>
      <c r="C1876">
        <v>156.97900000000001</v>
      </c>
      <c r="D1876">
        <v>136.797</v>
      </c>
      <c r="E1876">
        <v>9.4218100000000007</v>
      </c>
      <c r="F1876">
        <v>0</v>
      </c>
      <c r="G1876">
        <v>1</v>
      </c>
      <c r="H1876">
        <v>1</v>
      </c>
      <c r="I1876">
        <v>0</v>
      </c>
    </row>
    <row r="1877" spans="1:9" x14ac:dyDescent="0.25">
      <c r="A1877" t="s">
        <v>189</v>
      </c>
      <c r="B1877">
        <v>158.56100000000001</v>
      </c>
      <c r="C1877">
        <v>156.6</v>
      </c>
      <c r="D1877">
        <v>136.76300000000001</v>
      </c>
      <c r="E1877">
        <v>9.3317099999999993</v>
      </c>
      <c r="F1877">
        <v>0</v>
      </c>
      <c r="G1877">
        <v>1</v>
      </c>
      <c r="H1877">
        <v>1</v>
      </c>
      <c r="I1877">
        <v>0</v>
      </c>
    </row>
    <row r="1878" spans="1:9" x14ac:dyDescent="0.25">
      <c r="A1878" t="s">
        <v>189</v>
      </c>
      <c r="B1878">
        <v>158.57499999999999</v>
      </c>
      <c r="C1878">
        <v>156.63300000000001</v>
      </c>
      <c r="D1878">
        <v>136.64400000000001</v>
      </c>
      <c r="E1878">
        <v>9.3900699999999997</v>
      </c>
      <c r="F1878">
        <v>0</v>
      </c>
      <c r="G1878">
        <v>1</v>
      </c>
      <c r="H1878">
        <v>1</v>
      </c>
      <c r="I1878">
        <v>0</v>
      </c>
    </row>
    <row r="1879" spans="1:9" x14ac:dyDescent="0.25">
      <c r="A1879" t="s">
        <v>189</v>
      </c>
      <c r="B1879">
        <v>158.79</v>
      </c>
      <c r="C1879">
        <v>156.857</v>
      </c>
      <c r="D1879">
        <v>136.922</v>
      </c>
      <c r="E1879">
        <v>9.3665199999999995</v>
      </c>
      <c r="F1879">
        <v>0</v>
      </c>
      <c r="G1879">
        <v>1</v>
      </c>
      <c r="H1879">
        <v>1</v>
      </c>
      <c r="I1879">
        <v>0</v>
      </c>
    </row>
    <row r="1880" spans="1:9" x14ac:dyDescent="0.25">
      <c r="A1880" t="s">
        <v>189</v>
      </c>
      <c r="B1880">
        <v>158.274</v>
      </c>
      <c r="C1880">
        <v>156.33600000000001</v>
      </c>
      <c r="D1880">
        <v>136.63999999999999</v>
      </c>
      <c r="E1880">
        <v>9.3870000000000005</v>
      </c>
      <c r="F1880">
        <v>0</v>
      </c>
      <c r="G1880">
        <v>1</v>
      </c>
      <c r="H1880">
        <v>1</v>
      </c>
      <c r="I1880">
        <v>0</v>
      </c>
    </row>
    <row r="1881" spans="1:9" x14ac:dyDescent="0.25">
      <c r="A1881" t="s">
        <v>189</v>
      </c>
      <c r="B1881">
        <v>158.42400000000001</v>
      </c>
      <c r="C1881">
        <v>156.50399999999999</v>
      </c>
      <c r="D1881">
        <v>136.934</v>
      </c>
      <c r="E1881">
        <v>9.3685700000000001</v>
      </c>
      <c r="F1881">
        <v>0</v>
      </c>
      <c r="G1881">
        <v>1</v>
      </c>
      <c r="H1881">
        <v>1</v>
      </c>
      <c r="I1881">
        <v>0</v>
      </c>
    </row>
    <row r="1882" spans="1:9" x14ac:dyDescent="0.25">
      <c r="A1882" t="s">
        <v>189</v>
      </c>
      <c r="B1882">
        <v>158.16499999999999</v>
      </c>
      <c r="C1882">
        <v>156.215</v>
      </c>
      <c r="D1882">
        <v>136.636</v>
      </c>
      <c r="E1882">
        <v>9.3726599999999998</v>
      </c>
      <c r="F1882">
        <v>0</v>
      </c>
      <c r="G1882">
        <v>1</v>
      </c>
      <c r="H1882">
        <v>1</v>
      </c>
      <c r="I1882">
        <v>0</v>
      </c>
    </row>
    <row r="1883" spans="1:9" x14ac:dyDescent="0.25">
      <c r="A1883" t="s">
        <v>189</v>
      </c>
      <c r="B1883">
        <v>158.428</v>
      </c>
      <c r="C1883">
        <v>156.52000000000001</v>
      </c>
      <c r="D1883">
        <v>136.952</v>
      </c>
      <c r="E1883">
        <v>9.4003099999999993</v>
      </c>
      <c r="F1883">
        <v>0</v>
      </c>
      <c r="G1883">
        <v>1</v>
      </c>
      <c r="H1883">
        <v>1</v>
      </c>
      <c r="I1883">
        <v>0</v>
      </c>
    </row>
    <row r="1884" spans="1:9" x14ac:dyDescent="0.25">
      <c r="A1884" t="s">
        <v>189</v>
      </c>
      <c r="B1884">
        <v>158.30600000000001</v>
      </c>
      <c r="C1884">
        <v>156.40199999999999</v>
      </c>
      <c r="D1884">
        <v>136.816</v>
      </c>
      <c r="E1884">
        <v>9.4463899999999992</v>
      </c>
      <c r="F1884">
        <v>0</v>
      </c>
      <c r="G1884">
        <v>1</v>
      </c>
      <c r="H1884">
        <v>1</v>
      </c>
      <c r="I1884">
        <v>0</v>
      </c>
    </row>
    <row r="1885" spans="1:9" x14ac:dyDescent="0.25">
      <c r="A1885" t="s">
        <v>189</v>
      </c>
      <c r="B1885">
        <v>158.399</v>
      </c>
      <c r="C1885">
        <v>156.48400000000001</v>
      </c>
      <c r="D1885">
        <v>136.88399999999999</v>
      </c>
      <c r="E1885">
        <v>9.3573000000000004</v>
      </c>
      <c r="F1885">
        <v>0</v>
      </c>
      <c r="G1885">
        <v>1</v>
      </c>
      <c r="H1885">
        <v>1</v>
      </c>
      <c r="I1885">
        <v>0</v>
      </c>
    </row>
    <row r="1886" spans="1:9" x14ac:dyDescent="0.25">
      <c r="A1886" t="s">
        <v>189</v>
      </c>
      <c r="B1886">
        <v>158.12299999999999</v>
      </c>
      <c r="C1886">
        <v>156.18700000000001</v>
      </c>
      <c r="D1886">
        <v>136.703</v>
      </c>
      <c r="E1886">
        <v>9.4136199999999999</v>
      </c>
      <c r="F1886">
        <v>0</v>
      </c>
      <c r="G1886">
        <v>1</v>
      </c>
      <c r="H1886">
        <v>1</v>
      </c>
      <c r="I1886">
        <v>0</v>
      </c>
    </row>
    <row r="1887" spans="1:9" x14ac:dyDescent="0.25">
      <c r="A1887" t="s">
        <v>189</v>
      </c>
      <c r="B1887">
        <v>158.53700000000001</v>
      </c>
      <c r="C1887">
        <v>156.62</v>
      </c>
      <c r="D1887">
        <v>136.99100000000001</v>
      </c>
      <c r="E1887">
        <v>9.3747100000000003</v>
      </c>
      <c r="F1887">
        <v>0</v>
      </c>
      <c r="G1887">
        <v>1</v>
      </c>
      <c r="H1887">
        <v>1</v>
      </c>
      <c r="I1887">
        <v>0</v>
      </c>
    </row>
    <row r="1888" spans="1:9" x14ac:dyDescent="0.25">
      <c r="A1888" t="s">
        <v>189</v>
      </c>
      <c r="B1888">
        <v>158.21</v>
      </c>
      <c r="C1888">
        <v>156.297</v>
      </c>
      <c r="D1888">
        <v>136.68600000000001</v>
      </c>
      <c r="E1888">
        <v>9.3624200000000002</v>
      </c>
      <c r="F1888">
        <v>0</v>
      </c>
      <c r="G1888">
        <v>1</v>
      </c>
      <c r="H1888">
        <v>1</v>
      </c>
      <c r="I1888">
        <v>0</v>
      </c>
    </row>
    <row r="1889" spans="1:25" x14ac:dyDescent="0.25">
      <c r="A1889" t="s">
        <v>189</v>
      </c>
      <c r="B1889">
        <v>158.548</v>
      </c>
      <c r="C1889">
        <v>156.625</v>
      </c>
      <c r="D1889">
        <v>136.988</v>
      </c>
      <c r="E1889">
        <v>9.39621</v>
      </c>
      <c r="F1889">
        <v>0</v>
      </c>
      <c r="G1889">
        <v>1</v>
      </c>
      <c r="H1889">
        <v>1</v>
      </c>
      <c r="I1889">
        <v>0</v>
      </c>
    </row>
    <row r="1890" spans="1:25" x14ac:dyDescent="0.25">
      <c r="A1890" t="s">
        <v>189</v>
      </c>
      <c r="B1890">
        <v>158.316</v>
      </c>
      <c r="C1890">
        <v>156.40799999999999</v>
      </c>
      <c r="D1890">
        <v>136.85</v>
      </c>
      <c r="E1890">
        <v>9.4504800000000007</v>
      </c>
      <c r="F1890">
        <v>0</v>
      </c>
      <c r="G1890">
        <v>1</v>
      </c>
      <c r="H1890">
        <v>1</v>
      </c>
      <c r="I1890">
        <v>0</v>
      </c>
    </row>
    <row r="1891" spans="1:25" x14ac:dyDescent="0.25">
      <c r="A1891" t="s">
        <v>189</v>
      </c>
      <c r="B1891">
        <v>158.61600000000001</v>
      </c>
      <c r="C1891">
        <v>156.70599999999999</v>
      </c>
      <c r="D1891">
        <v>137.02699999999999</v>
      </c>
      <c r="E1891">
        <v>9.3951899999999995</v>
      </c>
      <c r="F1891">
        <v>0</v>
      </c>
      <c r="G1891">
        <v>1</v>
      </c>
      <c r="H1891">
        <v>1</v>
      </c>
      <c r="I1891">
        <v>0</v>
      </c>
    </row>
    <row r="1892" spans="1:25" x14ac:dyDescent="0.25">
      <c r="A1892" t="s">
        <v>189</v>
      </c>
      <c r="B1892">
        <v>158.15100000000001</v>
      </c>
      <c r="C1892">
        <v>156.25200000000001</v>
      </c>
      <c r="D1892">
        <v>136.72999999999999</v>
      </c>
      <c r="E1892">
        <v>9.4361499999999996</v>
      </c>
      <c r="F1892">
        <v>0</v>
      </c>
      <c r="G1892">
        <v>1</v>
      </c>
      <c r="H1892">
        <v>1</v>
      </c>
      <c r="I1892">
        <v>0</v>
      </c>
    </row>
    <row r="1893" spans="1:25" x14ac:dyDescent="0.25">
      <c r="A1893" t="s">
        <v>189</v>
      </c>
      <c r="B1893">
        <v>158.333</v>
      </c>
      <c r="C1893">
        <v>156.428</v>
      </c>
      <c r="D1893">
        <v>136.89599999999999</v>
      </c>
      <c r="E1893">
        <v>9.3542299999999994</v>
      </c>
      <c r="F1893">
        <v>0</v>
      </c>
      <c r="G1893">
        <v>1</v>
      </c>
      <c r="H1893">
        <v>1</v>
      </c>
      <c r="I1893">
        <v>0</v>
      </c>
    </row>
    <row r="1894" spans="1:25" x14ac:dyDescent="0.25">
      <c r="A1894" t="s">
        <v>189</v>
      </c>
      <c r="B1894">
        <v>158.196</v>
      </c>
      <c r="C1894">
        <v>156.28</v>
      </c>
      <c r="D1894">
        <v>136.72499999999999</v>
      </c>
      <c r="E1894">
        <v>9.4054300000000008</v>
      </c>
      <c r="F1894">
        <v>0</v>
      </c>
      <c r="G1894">
        <v>1</v>
      </c>
      <c r="H1894">
        <v>1</v>
      </c>
      <c r="I1894">
        <v>0</v>
      </c>
    </row>
    <row r="1895" spans="1:25" x14ac:dyDescent="0.25">
      <c r="A1895" t="s">
        <v>189</v>
      </c>
      <c r="B1895">
        <v>158.33799999999999</v>
      </c>
      <c r="C1895">
        <v>156.429</v>
      </c>
      <c r="D1895">
        <v>136.899</v>
      </c>
      <c r="E1895">
        <v>9.3767600000000009</v>
      </c>
      <c r="F1895">
        <v>0</v>
      </c>
      <c r="G1895">
        <v>1</v>
      </c>
      <c r="H1895">
        <v>1</v>
      </c>
      <c r="I1895">
        <v>0</v>
      </c>
    </row>
    <row r="1896" spans="1:25" x14ac:dyDescent="0.25">
      <c r="A1896" t="s">
        <v>189</v>
      </c>
      <c r="B1896">
        <v>158.119</v>
      </c>
      <c r="C1896">
        <v>156.21899999999999</v>
      </c>
      <c r="D1896">
        <v>136.68299999999999</v>
      </c>
      <c r="E1896">
        <v>9.4013299999999997</v>
      </c>
      <c r="F1896">
        <v>0</v>
      </c>
      <c r="G1896">
        <v>1</v>
      </c>
      <c r="H1896">
        <v>1</v>
      </c>
      <c r="I1896">
        <v>0</v>
      </c>
    </row>
    <row r="1897" spans="1:25" x14ac:dyDescent="0.25">
      <c r="A1897" t="s">
        <v>189</v>
      </c>
      <c r="B1897">
        <v>158.42599999999999</v>
      </c>
      <c r="C1897">
        <v>156.49</v>
      </c>
      <c r="D1897">
        <v>136.89500000000001</v>
      </c>
      <c r="E1897">
        <v>9.3839299999999994</v>
      </c>
      <c r="F1897">
        <v>0</v>
      </c>
      <c r="G1897">
        <v>1</v>
      </c>
      <c r="H1897">
        <v>1</v>
      </c>
      <c r="I1897">
        <v>0</v>
      </c>
    </row>
    <row r="1898" spans="1:25" x14ac:dyDescent="0.25">
      <c r="A1898" t="s">
        <v>189</v>
      </c>
      <c r="B1898">
        <v>158.21100000000001</v>
      </c>
      <c r="C1898">
        <v>156.297</v>
      </c>
      <c r="D1898">
        <v>136.78</v>
      </c>
      <c r="E1898">
        <v>9.4115699999999993</v>
      </c>
      <c r="F1898">
        <v>0</v>
      </c>
      <c r="G1898">
        <v>1</v>
      </c>
      <c r="H1898">
        <v>1</v>
      </c>
      <c r="I1898">
        <v>0</v>
      </c>
    </row>
    <row r="1899" spans="1:25" x14ac:dyDescent="0.25">
      <c r="A1899" t="s">
        <v>189</v>
      </c>
      <c r="B1899">
        <v>158.249</v>
      </c>
      <c r="C1899">
        <v>156.328</v>
      </c>
      <c r="D1899">
        <v>136.81700000000001</v>
      </c>
      <c r="E1899">
        <v>9.3521900000000002</v>
      </c>
      <c r="F1899">
        <v>0</v>
      </c>
      <c r="G1899">
        <v>1</v>
      </c>
      <c r="H1899">
        <v>1</v>
      </c>
      <c r="I1899">
        <v>0</v>
      </c>
    </row>
    <row r="1900" spans="1:25" x14ac:dyDescent="0.25">
      <c r="A1900" t="s">
        <v>189</v>
      </c>
      <c r="B1900">
        <v>158.155</v>
      </c>
      <c r="C1900">
        <v>156.238</v>
      </c>
      <c r="D1900">
        <v>136.66300000000001</v>
      </c>
      <c r="E1900">
        <v>9.3880199999999991</v>
      </c>
      <c r="F1900">
        <v>0</v>
      </c>
      <c r="G1900">
        <v>1</v>
      </c>
      <c r="H1900">
        <v>1</v>
      </c>
      <c r="I1900">
        <v>0</v>
      </c>
    </row>
    <row r="1901" spans="1:25" x14ac:dyDescent="0.25">
      <c r="A1901" t="s">
        <v>189</v>
      </c>
      <c r="B1901">
        <v>158.34800000000001</v>
      </c>
      <c r="C1901">
        <v>156.43899999999999</v>
      </c>
      <c r="D1901">
        <v>136.922</v>
      </c>
      <c r="E1901">
        <v>9.3716399999999993</v>
      </c>
      <c r="F1901">
        <v>0</v>
      </c>
      <c r="G1901">
        <v>1</v>
      </c>
      <c r="H1901">
        <v>1</v>
      </c>
      <c r="I1901">
        <v>0</v>
      </c>
    </row>
    <row r="1902" spans="1:25" x14ac:dyDescent="0.25">
      <c r="A1902" t="s">
        <v>189</v>
      </c>
      <c r="B1902">
        <v>158.053</v>
      </c>
      <c r="C1902">
        <v>156.142</v>
      </c>
      <c r="D1902">
        <v>136.63200000000001</v>
      </c>
      <c r="E1902">
        <v>9.3583300000000005</v>
      </c>
      <c r="F1902">
        <v>0</v>
      </c>
      <c r="G1902">
        <v>1</v>
      </c>
      <c r="H1902">
        <v>1</v>
      </c>
      <c r="I1902">
        <v>0</v>
      </c>
    </row>
    <row r="1903" spans="1:25" x14ac:dyDescent="0.25">
      <c r="A1903" t="s">
        <v>189</v>
      </c>
      <c r="B1903">
        <v>158.166</v>
      </c>
      <c r="C1903">
        <v>156.25800000000001</v>
      </c>
      <c r="D1903">
        <v>136.721</v>
      </c>
      <c r="E1903">
        <v>9.3409200000000006</v>
      </c>
      <c r="F1903">
        <v>0</v>
      </c>
      <c r="G1903">
        <v>1</v>
      </c>
      <c r="H1903">
        <v>1</v>
      </c>
      <c r="I1903">
        <v>0</v>
      </c>
      <c r="R1903" t="s">
        <v>65</v>
      </c>
      <c r="U1903" t="s">
        <v>64</v>
      </c>
      <c r="X1903" t="s">
        <v>62</v>
      </c>
    </row>
    <row r="1904" spans="1:25" x14ac:dyDescent="0.25">
      <c r="A1904" t="s">
        <v>189</v>
      </c>
      <c r="B1904">
        <v>158.16399999999999</v>
      </c>
      <c r="C1904">
        <v>156.25200000000001</v>
      </c>
      <c r="D1904">
        <v>136.72800000000001</v>
      </c>
      <c r="E1904">
        <v>9.4361499999999996</v>
      </c>
      <c r="F1904">
        <v>0</v>
      </c>
      <c r="G1904">
        <v>1</v>
      </c>
      <c r="H1904">
        <v>1</v>
      </c>
      <c r="I1904">
        <v>0</v>
      </c>
      <c r="R1904">
        <f>AVERAGE(B1855:B1904)</f>
        <v>195.78027999999995</v>
      </c>
      <c r="S1904">
        <f>AVERAGE(C1855:C1904)</f>
        <v>156.62676000000002</v>
      </c>
      <c r="U1904">
        <f>_xlfn.VAR.P(B1855:B1904)</f>
        <v>43999.874764801636</v>
      </c>
      <c r="V1904">
        <f>_xlfn.VAR.P(C1855:C1904)</f>
        <v>0.24880794239999776</v>
      </c>
      <c r="X1904">
        <f>1.96*SQRT(U1904)/50</f>
        <v>8.2226496677521634</v>
      </c>
      <c r="Y1904">
        <f>1.96*SQRT(V1904)/50</f>
        <v>1.9553215505628031E-2</v>
      </c>
    </row>
    <row r="1905" spans="1:9" x14ac:dyDescent="0.25">
      <c r="A1905" t="s">
        <v>189</v>
      </c>
      <c r="B1905">
        <v>9790.8664590000008</v>
      </c>
      <c r="C1905" t="s">
        <v>36</v>
      </c>
    </row>
    <row r="1906" spans="1:9" x14ac:dyDescent="0.25">
      <c r="A1906" t="s">
        <v>190</v>
      </c>
      <c r="B1906">
        <v>215.69900000000001</v>
      </c>
      <c r="C1906">
        <v>213.786</v>
      </c>
      <c r="D1906">
        <v>194.352</v>
      </c>
      <c r="E1906">
        <v>81.177599999999998</v>
      </c>
      <c r="F1906">
        <v>0</v>
      </c>
      <c r="G1906">
        <v>1.2342500000000001E-3</v>
      </c>
      <c r="H1906">
        <v>0.995116</v>
      </c>
      <c r="I1906">
        <v>0</v>
      </c>
    </row>
    <row r="1907" spans="1:9" x14ac:dyDescent="0.25">
      <c r="A1907" t="s">
        <v>190</v>
      </c>
      <c r="B1907">
        <v>215.63499999999999</v>
      </c>
      <c r="C1907">
        <v>213.72399999999999</v>
      </c>
      <c r="D1907">
        <v>194.208</v>
      </c>
      <c r="E1907">
        <v>81.569900000000004</v>
      </c>
      <c r="F1907">
        <v>0</v>
      </c>
      <c r="G1907">
        <v>1.2300499999999999E-3</v>
      </c>
      <c r="H1907">
        <v>0.995116</v>
      </c>
      <c r="I1907">
        <v>0</v>
      </c>
    </row>
    <row r="1908" spans="1:9" x14ac:dyDescent="0.25">
      <c r="A1908" t="s">
        <v>190</v>
      </c>
      <c r="B1908">
        <v>215.58500000000001</v>
      </c>
      <c r="C1908">
        <v>213.667</v>
      </c>
      <c r="D1908">
        <v>194.11699999999999</v>
      </c>
      <c r="E1908">
        <v>81.206299999999999</v>
      </c>
      <c r="F1908">
        <v>0</v>
      </c>
      <c r="G1908">
        <v>1.25935E-3</v>
      </c>
      <c r="H1908">
        <v>0.995116</v>
      </c>
      <c r="I1908">
        <v>0</v>
      </c>
    </row>
    <row r="1909" spans="1:9" x14ac:dyDescent="0.25">
      <c r="A1909" t="s">
        <v>190</v>
      </c>
      <c r="B1909">
        <v>215.631</v>
      </c>
      <c r="C1909">
        <v>213.715</v>
      </c>
      <c r="D1909">
        <v>194.15199999999999</v>
      </c>
      <c r="E1909">
        <v>81.551400000000001</v>
      </c>
      <c r="F1909">
        <v>0</v>
      </c>
      <c r="G1909">
        <v>1.23201E-3</v>
      </c>
      <c r="H1909">
        <v>0.995116</v>
      </c>
      <c r="I1909">
        <v>0</v>
      </c>
    </row>
    <row r="1910" spans="1:9" x14ac:dyDescent="0.25">
      <c r="A1910" t="s">
        <v>190</v>
      </c>
      <c r="B1910">
        <v>215.827</v>
      </c>
      <c r="C1910">
        <v>213.90100000000001</v>
      </c>
      <c r="D1910">
        <v>194.12100000000001</v>
      </c>
      <c r="E1910">
        <v>81.192899999999995</v>
      </c>
      <c r="F1910">
        <v>0</v>
      </c>
      <c r="G1910">
        <v>1.23372E-3</v>
      </c>
      <c r="H1910">
        <v>0.99511400000000005</v>
      </c>
      <c r="I1910">
        <v>0</v>
      </c>
    </row>
    <row r="1911" spans="1:9" x14ac:dyDescent="0.25">
      <c r="A1911" t="s">
        <v>190</v>
      </c>
      <c r="B1911">
        <v>215.56299999999999</v>
      </c>
      <c r="C1911">
        <v>213.63800000000001</v>
      </c>
      <c r="D1911">
        <v>194.20400000000001</v>
      </c>
      <c r="E1911">
        <v>81.570899999999995</v>
      </c>
      <c r="F1911">
        <v>0</v>
      </c>
      <c r="G1911">
        <v>1.23656E-3</v>
      </c>
      <c r="H1911">
        <v>0.995116</v>
      </c>
      <c r="I1911">
        <v>0</v>
      </c>
    </row>
    <row r="1912" spans="1:9" x14ac:dyDescent="0.25">
      <c r="A1912" t="s">
        <v>190</v>
      </c>
      <c r="B1912">
        <v>1701.31</v>
      </c>
      <c r="C1912">
        <v>213.97</v>
      </c>
      <c r="D1912">
        <v>194.15</v>
      </c>
      <c r="E1912">
        <v>81.205200000000005</v>
      </c>
      <c r="F1912">
        <v>0</v>
      </c>
      <c r="G1912">
        <v>1.23102E-3</v>
      </c>
      <c r="H1912">
        <v>0.995116</v>
      </c>
      <c r="I1912">
        <v>0</v>
      </c>
    </row>
    <row r="1913" spans="1:9" x14ac:dyDescent="0.25">
      <c r="A1913" t="s">
        <v>190</v>
      </c>
      <c r="B1913">
        <v>226.346</v>
      </c>
      <c r="C1913">
        <v>217.52699999999999</v>
      </c>
      <c r="D1913">
        <v>194.01599999999999</v>
      </c>
      <c r="E1913">
        <v>81.466499999999996</v>
      </c>
      <c r="F1913">
        <v>0</v>
      </c>
      <c r="G1913">
        <v>1.2301199999999999E-3</v>
      </c>
      <c r="H1913">
        <v>0.995116</v>
      </c>
      <c r="I1913">
        <v>0</v>
      </c>
    </row>
    <row r="1914" spans="1:9" x14ac:dyDescent="0.25">
      <c r="A1914" t="s">
        <v>190</v>
      </c>
      <c r="B1914">
        <v>216.11199999999999</v>
      </c>
      <c r="C1914">
        <v>213.93600000000001</v>
      </c>
      <c r="D1914">
        <v>194.11799999999999</v>
      </c>
      <c r="E1914">
        <v>81.187799999999996</v>
      </c>
      <c r="F1914">
        <v>0</v>
      </c>
      <c r="G1914">
        <v>1.2717900000000001E-3</v>
      </c>
      <c r="H1914">
        <v>0.99511099999999997</v>
      </c>
      <c r="I1914">
        <v>0</v>
      </c>
    </row>
    <row r="1915" spans="1:9" x14ac:dyDescent="0.25">
      <c r="A1915" t="s">
        <v>190</v>
      </c>
      <c r="B1915">
        <v>216.53100000000001</v>
      </c>
      <c r="C1915">
        <v>214.19300000000001</v>
      </c>
      <c r="D1915">
        <v>194.15799999999999</v>
      </c>
      <c r="E1915">
        <v>81.539199999999994</v>
      </c>
      <c r="F1915">
        <v>0</v>
      </c>
      <c r="G1915">
        <v>1.2301E-3</v>
      </c>
      <c r="H1915">
        <v>0.995116</v>
      </c>
      <c r="I1915">
        <v>0</v>
      </c>
    </row>
    <row r="1916" spans="1:9" x14ac:dyDescent="0.25">
      <c r="A1916" t="s">
        <v>190</v>
      </c>
      <c r="B1916">
        <v>492.661</v>
      </c>
      <c r="C1916">
        <v>214.53299999999999</v>
      </c>
      <c r="D1916">
        <v>194.09800000000001</v>
      </c>
      <c r="E1916">
        <v>81.182699999999997</v>
      </c>
      <c r="F1916">
        <v>0</v>
      </c>
      <c r="G1916">
        <v>1.3467500000000001E-3</v>
      </c>
      <c r="H1916">
        <v>0.99511499999999997</v>
      </c>
      <c r="I1916">
        <v>0</v>
      </c>
    </row>
    <row r="1917" spans="1:9" x14ac:dyDescent="0.25">
      <c r="A1917" t="s">
        <v>190</v>
      </c>
      <c r="B1917">
        <v>238.42500000000001</v>
      </c>
      <c r="C1917">
        <v>216.65</v>
      </c>
      <c r="D1917">
        <v>194.06899999999999</v>
      </c>
      <c r="E1917">
        <v>81.413200000000003</v>
      </c>
      <c r="F1917">
        <v>0</v>
      </c>
      <c r="G1917">
        <v>1.2593700000000001E-3</v>
      </c>
      <c r="H1917">
        <v>0.99511300000000003</v>
      </c>
      <c r="I1917">
        <v>0</v>
      </c>
    </row>
    <row r="1918" spans="1:9" x14ac:dyDescent="0.25">
      <c r="A1918" t="s">
        <v>190</v>
      </c>
      <c r="B1918">
        <v>217.5</v>
      </c>
      <c r="C1918">
        <v>215.26900000000001</v>
      </c>
      <c r="D1918">
        <v>194.161</v>
      </c>
      <c r="E1918">
        <v>81.204300000000003</v>
      </c>
      <c r="F1918">
        <v>0</v>
      </c>
      <c r="G1918">
        <v>1.2300499999999999E-3</v>
      </c>
      <c r="H1918">
        <v>0.995116</v>
      </c>
      <c r="I1918">
        <v>0</v>
      </c>
    </row>
    <row r="1919" spans="1:9" x14ac:dyDescent="0.25">
      <c r="A1919" t="s">
        <v>190</v>
      </c>
      <c r="B1919">
        <v>217.10400000000001</v>
      </c>
      <c r="C1919">
        <v>214.97300000000001</v>
      </c>
      <c r="D1919">
        <v>194.18700000000001</v>
      </c>
      <c r="E1919">
        <v>81.531999999999996</v>
      </c>
      <c r="F1919">
        <v>0</v>
      </c>
      <c r="G1919">
        <v>1.2854400000000001E-3</v>
      </c>
      <c r="H1919">
        <v>0.99511499999999997</v>
      </c>
      <c r="I1919">
        <v>0</v>
      </c>
    </row>
    <row r="1920" spans="1:9" x14ac:dyDescent="0.25">
      <c r="A1920" t="s">
        <v>190</v>
      </c>
      <c r="B1920">
        <v>215.49600000000001</v>
      </c>
      <c r="C1920">
        <v>213.57499999999999</v>
      </c>
      <c r="D1920">
        <v>194.13200000000001</v>
      </c>
      <c r="E1920">
        <v>81.209299999999999</v>
      </c>
      <c r="F1920">
        <v>0</v>
      </c>
      <c r="G1920">
        <v>1.2468500000000001E-3</v>
      </c>
      <c r="H1920">
        <v>0.995116</v>
      </c>
      <c r="I1920">
        <v>0</v>
      </c>
    </row>
    <row r="1921" spans="1:9" x14ac:dyDescent="0.25">
      <c r="A1921" t="s">
        <v>190</v>
      </c>
      <c r="B1921">
        <v>215.57599999999999</v>
      </c>
      <c r="C1921">
        <v>213.66200000000001</v>
      </c>
      <c r="D1921">
        <v>194.18899999999999</v>
      </c>
      <c r="E1921">
        <v>81.563800000000001</v>
      </c>
      <c r="F1921">
        <v>0</v>
      </c>
      <c r="G1921">
        <v>1.23387E-3</v>
      </c>
      <c r="H1921">
        <v>0.995116</v>
      </c>
      <c r="I1921">
        <v>0</v>
      </c>
    </row>
    <row r="1922" spans="1:9" x14ac:dyDescent="0.25">
      <c r="A1922" t="s">
        <v>190</v>
      </c>
      <c r="B1922">
        <v>215.559</v>
      </c>
      <c r="C1922">
        <v>213.61</v>
      </c>
      <c r="D1922">
        <v>194.148</v>
      </c>
      <c r="E1922">
        <v>81.217500000000001</v>
      </c>
      <c r="F1922">
        <v>0</v>
      </c>
      <c r="G1922">
        <v>1.23916E-3</v>
      </c>
      <c r="H1922">
        <v>0.995116</v>
      </c>
      <c r="I1922">
        <v>0</v>
      </c>
    </row>
    <row r="1923" spans="1:9" x14ac:dyDescent="0.25">
      <c r="A1923" t="s">
        <v>190</v>
      </c>
      <c r="B1923">
        <v>215.81200000000001</v>
      </c>
      <c r="C1923">
        <v>213.88900000000001</v>
      </c>
      <c r="D1923">
        <v>194.22</v>
      </c>
      <c r="E1923">
        <v>81.560599999999994</v>
      </c>
      <c r="F1923">
        <v>0</v>
      </c>
      <c r="G1923">
        <v>1.23957E-3</v>
      </c>
      <c r="H1923">
        <v>0.99511499999999997</v>
      </c>
      <c r="I1923">
        <v>0</v>
      </c>
    </row>
    <row r="1924" spans="1:9" x14ac:dyDescent="0.25">
      <c r="A1924" t="s">
        <v>190</v>
      </c>
      <c r="B1924">
        <v>215.59399999999999</v>
      </c>
      <c r="C1924">
        <v>213.67699999999999</v>
      </c>
      <c r="D1924">
        <v>194.143</v>
      </c>
      <c r="E1924">
        <v>81.2072</v>
      </c>
      <c r="F1924">
        <v>0</v>
      </c>
      <c r="G1924">
        <v>1.2425400000000001E-3</v>
      </c>
      <c r="H1924">
        <v>0.995116</v>
      </c>
      <c r="I1924">
        <v>0</v>
      </c>
    </row>
    <row r="1925" spans="1:9" x14ac:dyDescent="0.25">
      <c r="A1925" t="s">
        <v>190</v>
      </c>
      <c r="B1925">
        <v>215.529</v>
      </c>
      <c r="C1925">
        <v>213.626</v>
      </c>
      <c r="D1925">
        <v>194.19</v>
      </c>
      <c r="E1925">
        <v>81.573999999999998</v>
      </c>
      <c r="F1925">
        <v>0</v>
      </c>
      <c r="G1925">
        <v>1.2526799999999999E-3</v>
      </c>
      <c r="H1925">
        <v>0.995116</v>
      </c>
      <c r="I1925">
        <v>0</v>
      </c>
    </row>
    <row r="1926" spans="1:9" x14ac:dyDescent="0.25">
      <c r="A1926" t="s">
        <v>190</v>
      </c>
      <c r="B1926">
        <v>215.55099999999999</v>
      </c>
      <c r="C1926">
        <v>213.63900000000001</v>
      </c>
      <c r="D1926">
        <v>194.15199999999999</v>
      </c>
      <c r="E1926">
        <v>81.241100000000003</v>
      </c>
      <c r="F1926">
        <v>0</v>
      </c>
      <c r="G1926">
        <v>1.3515000000000001E-3</v>
      </c>
      <c r="H1926">
        <v>0.995116</v>
      </c>
      <c r="I1926">
        <v>0</v>
      </c>
    </row>
    <row r="1927" spans="1:9" x14ac:dyDescent="0.25">
      <c r="A1927" t="s">
        <v>190</v>
      </c>
      <c r="B1927">
        <v>215.89099999999999</v>
      </c>
      <c r="C1927">
        <v>213.953</v>
      </c>
      <c r="D1927">
        <v>194.18899999999999</v>
      </c>
      <c r="E1927">
        <v>81.558599999999998</v>
      </c>
      <c r="F1927">
        <v>0</v>
      </c>
      <c r="G1927">
        <v>1.2312499999999999E-3</v>
      </c>
      <c r="H1927">
        <v>0.995116</v>
      </c>
      <c r="I1927">
        <v>0</v>
      </c>
    </row>
    <row r="1928" spans="1:9" x14ac:dyDescent="0.25">
      <c r="A1928" t="s">
        <v>190</v>
      </c>
      <c r="B1928">
        <v>215.65700000000001</v>
      </c>
      <c r="C1928">
        <v>213.68600000000001</v>
      </c>
      <c r="D1928">
        <v>194.124</v>
      </c>
      <c r="E1928">
        <v>81.217600000000004</v>
      </c>
      <c r="F1928">
        <v>0</v>
      </c>
      <c r="G1928">
        <v>1.2303800000000001E-3</v>
      </c>
      <c r="H1928">
        <v>0.995116</v>
      </c>
      <c r="I1928">
        <v>0</v>
      </c>
    </row>
    <row r="1929" spans="1:9" x14ac:dyDescent="0.25">
      <c r="A1929" t="s">
        <v>190</v>
      </c>
      <c r="B1929">
        <v>215.61699999999999</v>
      </c>
      <c r="C1929">
        <v>213.71</v>
      </c>
      <c r="D1929">
        <v>194.20599999999999</v>
      </c>
      <c r="E1929">
        <v>81.549400000000006</v>
      </c>
      <c r="F1929">
        <v>0</v>
      </c>
      <c r="G1929">
        <v>1.4081899999999999E-3</v>
      </c>
      <c r="H1929">
        <v>0.99511499999999997</v>
      </c>
      <c r="I1929">
        <v>0</v>
      </c>
    </row>
    <row r="1930" spans="1:9" x14ac:dyDescent="0.25">
      <c r="A1930" t="s">
        <v>190</v>
      </c>
      <c r="B1930">
        <v>215.53100000000001</v>
      </c>
      <c r="C1930">
        <v>213.60900000000001</v>
      </c>
      <c r="D1930">
        <v>194.167</v>
      </c>
      <c r="E1930">
        <v>81.218599999999995</v>
      </c>
      <c r="F1930">
        <v>0</v>
      </c>
      <c r="G1930">
        <v>1.2316499999999999E-3</v>
      </c>
      <c r="H1930">
        <v>0.995116</v>
      </c>
      <c r="I1930">
        <v>0</v>
      </c>
    </row>
    <row r="1931" spans="1:9" x14ac:dyDescent="0.25">
      <c r="A1931" t="s">
        <v>190</v>
      </c>
      <c r="B1931">
        <v>215.67</v>
      </c>
      <c r="C1931">
        <v>213.75200000000001</v>
      </c>
      <c r="D1931">
        <v>194.19499999999999</v>
      </c>
      <c r="E1931">
        <v>81.558599999999998</v>
      </c>
      <c r="F1931">
        <v>0</v>
      </c>
      <c r="G1931">
        <v>1.40526E-3</v>
      </c>
      <c r="H1931">
        <v>0.995116</v>
      </c>
      <c r="I1931">
        <v>0</v>
      </c>
    </row>
    <row r="1932" spans="1:9" x14ac:dyDescent="0.25">
      <c r="A1932" t="s">
        <v>190</v>
      </c>
      <c r="B1932">
        <v>215.614</v>
      </c>
      <c r="C1932">
        <v>213.67</v>
      </c>
      <c r="D1932">
        <v>194.16399999999999</v>
      </c>
      <c r="E1932">
        <v>81.221599999999995</v>
      </c>
      <c r="F1932">
        <v>0</v>
      </c>
      <c r="G1932">
        <v>1.2378000000000001E-3</v>
      </c>
      <c r="H1932">
        <v>0.995116</v>
      </c>
      <c r="I1932">
        <v>0</v>
      </c>
    </row>
    <row r="1933" spans="1:9" x14ac:dyDescent="0.25">
      <c r="A1933" t="s">
        <v>190</v>
      </c>
      <c r="B1933">
        <v>215.703</v>
      </c>
      <c r="C1933">
        <v>213.78299999999999</v>
      </c>
      <c r="D1933">
        <v>194.19499999999999</v>
      </c>
      <c r="E1933">
        <v>81.561700000000002</v>
      </c>
      <c r="F1933">
        <v>0</v>
      </c>
      <c r="G1933">
        <v>1.23011E-3</v>
      </c>
      <c r="H1933">
        <v>0.995116</v>
      </c>
      <c r="I1933">
        <v>0</v>
      </c>
    </row>
    <row r="1934" spans="1:9" x14ac:dyDescent="0.25">
      <c r="A1934" t="s">
        <v>190</v>
      </c>
      <c r="B1934">
        <v>215.64099999999999</v>
      </c>
      <c r="C1934">
        <v>213.73400000000001</v>
      </c>
      <c r="D1934">
        <v>194.137</v>
      </c>
      <c r="E1934">
        <v>81.230800000000002</v>
      </c>
      <c r="F1934">
        <v>0</v>
      </c>
      <c r="G1934">
        <v>1.2606500000000001E-3</v>
      </c>
      <c r="H1934">
        <v>0.99511499999999997</v>
      </c>
      <c r="I1934">
        <v>0</v>
      </c>
    </row>
    <row r="1935" spans="1:9" x14ac:dyDescent="0.25">
      <c r="A1935" t="s">
        <v>190</v>
      </c>
      <c r="B1935">
        <v>215.55600000000001</v>
      </c>
      <c r="C1935">
        <v>213.648</v>
      </c>
      <c r="D1935">
        <v>194.19</v>
      </c>
      <c r="E1935">
        <v>81.570899999999995</v>
      </c>
      <c r="F1935">
        <v>0</v>
      </c>
      <c r="G1935">
        <v>1.3783599999999999E-3</v>
      </c>
      <c r="H1935">
        <v>0.99511300000000003</v>
      </c>
      <c r="I1935">
        <v>0</v>
      </c>
    </row>
    <row r="1936" spans="1:9" x14ac:dyDescent="0.25">
      <c r="A1936" t="s">
        <v>190</v>
      </c>
      <c r="B1936">
        <v>215.535</v>
      </c>
      <c r="C1936">
        <v>213.63900000000001</v>
      </c>
      <c r="D1936">
        <v>194.137</v>
      </c>
      <c r="E1936">
        <v>81.217600000000004</v>
      </c>
      <c r="F1936">
        <v>0</v>
      </c>
      <c r="G1936">
        <v>1.2726700000000001E-3</v>
      </c>
      <c r="H1936">
        <v>0.995116</v>
      </c>
      <c r="I1936">
        <v>0</v>
      </c>
    </row>
    <row r="1937" spans="1:9" x14ac:dyDescent="0.25">
      <c r="A1937" t="s">
        <v>190</v>
      </c>
      <c r="B1937">
        <v>215.65899999999999</v>
      </c>
      <c r="C1937">
        <v>213.72</v>
      </c>
      <c r="D1937">
        <v>194.18100000000001</v>
      </c>
      <c r="E1937">
        <v>81.562700000000007</v>
      </c>
      <c r="F1937">
        <v>0</v>
      </c>
      <c r="G1937">
        <v>1.28465E-3</v>
      </c>
      <c r="H1937">
        <v>0.99511499999999997</v>
      </c>
      <c r="I1937">
        <v>0</v>
      </c>
    </row>
    <row r="1938" spans="1:9" x14ac:dyDescent="0.25">
      <c r="A1938" t="s">
        <v>190</v>
      </c>
      <c r="B1938">
        <v>215.58699999999999</v>
      </c>
      <c r="C1938">
        <v>213.66300000000001</v>
      </c>
      <c r="D1938">
        <v>194.10900000000001</v>
      </c>
      <c r="E1938">
        <v>81.2042</v>
      </c>
      <c r="F1938">
        <v>0</v>
      </c>
      <c r="G1938">
        <v>1.23295E-3</v>
      </c>
      <c r="H1938">
        <v>0.99511499999999997</v>
      </c>
      <c r="I1938">
        <v>0</v>
      </c>
    </row>
    <row r="1939" spans="1:9" x14ac:dyDescent="0.25">
      <c r="A1939" t="s">
        <v>190</v>
      </c>
      <c r="B1939">
        <v>215.56299999999999</v>
      </c>
      <c r="C1939">
        <v>213.66399999999999</v>
      </c>
      <c r="D1939">
        <v>194.18700000000001</v>
      </c>
      <c r="E1939">
        <v>81.558599999999998</v>
      </c>
      <c r="F1939">
        <v>0</v>
      </c>
      <c r="G1939">
        <v>1.3361499999999999E-3</v>
      </c>
      <c r="H1939">
        <v>0.995116</v>
      </c>
      <c r="I1939">
        <v>0</v>
      </c>
    </row>
    <row r="1940" spans="1:9" x14ac:dyDescent="0.25">
      <c r="A1940" t="s">
        <v>190</v>
      </c>
      <c r="B1940">
        <v>215.464</v>
      </c>
      <c r="C1940">
        <v>213.56399999999999</v>
      </c>
      <c r="D1940">
        <v>194.11500000000001</v>
      </c>
      <c r="E1940">
        <v>81.198099999999997</v>
      </c>
      <c r="F1940">
        <v>0</v>
      </c>
      <c r="G1940">
        <v>1.29013E-3</v>
      </c>
      <c r="H1940">
        <v>0.995116</v>
      </c>
      <c r="I1940">
        <v>0</v>
      </c>
    </row>
    <row r="1941" spans="1:9" x14ac:dyDescent="0.25">
      <c r="A1941" t="s">
        <v>190</v>
      </c>
      <c r="B1941">
        <v>215.61199999999999</v>
      </c>
      <c r="C1941">
        <v>213.71199999999999</v>
      </c>
      <c r="D1941">
        <v>194.17400000000001</v>
      </c>
      <c r="E1941">
        <v>81.560699999999997</v>
      </c>
      <c r="F1941">
        <v>0</v>
      </c>
      <c r="G1941">
        <v>1.3527400000000001E-3</v>
      </c>
      <c r="H1941">
        <v>0.99511499999999997</v>
      </c>
      <c r="I1941">
        <v>0</v>
      </c>
    </row>
    <row r="1942" spans="1:9" x14ac:dyDescent="0.25">
      <c r="A1942" t="s">
        <v>190</v>
      </c>
      <c r="B1942">
        <v>215.584</v>
      </c>
      <c r="C1942">
        <v>213.65</v>
      </c>
      <c r="D1942">
        <v>194.14</v>
      </c>
      <c r="E1942">
        <v>81.209299999999999</v>
      </c>
      <c r="F1942">
        <v>0</v>
      </c>
      <c r="G1942">
        <v>1.27604E-3</v>
      </c>
      <c r="H1942">
        <v>0.995116</v>
      </c>
      <c r="I1942">
        <v>0</v>
      </c>
    </row>
    <row r="1943" spans="1:9" x14ac:dyDescent="0.25">
      <c r="A1943" t="s">
        <v>190</v>
      </c>
      <c r="B1943">
        <v>215.852</v>
      </c>
      <c r="C1943">
        <v>213.89099999999999</v>
      </c>
      <c r="D1943">
        <v>194.22399999999999</v>
      </c>
      <c r="E1943">
        <v>81.550399999999996</v>
      </c>
      <c r="F1943">
        <v>0</v>
      </c>
      <c r="G1943">
        <v>1.5961700000000001E-3</v>
      </c>
      <c r="H1943">
        <v>0.995116</v>
      </c>
      <c r="I1943">
        <v>0</v>
      </c>
    </row>
    <row r="1944" spans="1:9" x14ac:dyDescent="0.25">
      <c r="A1944" t="s">
        <v>190</v>
      </c>
      <c r="B1944">
        <v>215.55099999999999</v>
      </c>
      <c r="C1944">
        <v>213.62100000000001</v>
      </c>
      <c r="D1944">
        <v>194.13399999999999</v>
      </c>
      <c r="E1944">
        <v>81.220600000000005</v>
      </c>
      <c r="F1944">
        <v>0</v>
      </c>
      <c r="G1944">
        <v>1.23354E-3</v>
      </c>
      <c r="H1944">
        <v>0.995112</v>
      </c>
      <c r="I1944">
        <v>0</v>
      </c>
    </row>
    <row r="1945" spans="1:9" x14ac:dyDescent="0.25">
      <c r="A1945" t="s">
        <v>190</v>
      </c>
      <c r="B1945">
        <v>215.72800000000001</v>
      </c>
      <c r="C1945">
        <v>213.81399999999999</v>
      </c>
      <c r="D1945">
        <v>194.20400000000001</v>
      </c>
      <c r="E1945">
        <v>81.586299999999994</v>
      </c>
      <c r="F1945">
        <v>0</v>
      </c>
      <c r="G1945">
        <v>1.2428300000000001E-3</v>
      </c>
      <c r="H1945">
        <v>0.995116</v>
      </c>
      <c r="I1945">
        <v>0</v>
      </c>
    </row>
    <row r="1946" spans="1:9" x14ac:dyDescent="0.25">
      <c r="A1946" t="s">
        <v>190</v>
      </c>
      <c r="B1946">
        <v>215.71</v>
      </c>
      <c r="C1946">
        <v>213.76300000000001</v>
      </c>
      <c r="D1946">
        <v>194.16399999999999</v>
      </c>
      <c r="E1946">
        <v>81.240099999999998</v>
      </c>
      <c r="F1946">
        <v>0</v>
      </c>
      <c r="G1946">
        <v>1.23705E-3</v>
      </c>
      <c r="H1946">
        <v>0.995116</v>
      </c>
      <c r="I1946">
        <v>0</v>
      </c>
    </row>
    <row r="1947" spans="1:9" x14ac:dyDescent="0.25">
      <c r="A1947" t="s">
        <v>190</v>
      </c>
      <c r="B1947">
        <v>215.733</v>
      </c>
      <c r="C1947">
        <v>213.79599999999999</v>
      </c>
      <c r="D1947">
        <v>194.233</v>
      </c>
      <c r="E1947">
        <v>81.573999999999998</v>
      </c>
      <c r="F1947">
        <v>0</v>
      </c>
      <c r="G1947">
        <v>1.2300600000000001E-3</v>
      </c>
      <c r="H1947">
        <v>0.995116</v>
      </c>
      <c r="I1947">
        <v>0</v>
      </c>
    </row>
    <row r="1948" spans="1:9" x14ac:dyDescent="0.25">
      <c r="A1948" t="s">
        <v>190</v>
      </c>
      <c r="B1948">
        <v>215.6</v>
      </c>
      <c r="C1948">
        <v>213.67599999999999</v>
      </c>
      <c r="D1948">
        <v>194.16800000000001</v>
      </c>
      <c r="E1948">
        <v>81.231899999999996</v>
      </c>
      <c r="F1948">
        <v>0</v>
      </c>
      <c r="G1948">
        <v>1.2413400000000001E-3</v>
      </c>
      <c r="H1948">
        <v>0.99511400000000005</v>
      </c>
      <c r="I1948">
        <v>0</v>
      </c>
    </row>
    <row r="1949" spans="1:9" x14ac:dyDescent="0.25">
      <c r="A1949" t="s">
        <v>190</v>
      </c>
      <c r="B1949">
        <v>215.57300000000001</v>
      </c>
      <c r="C1949">
        <v>213.65899999999999</v>
      </c>
      <c r="D1949">
        <v>194.19399999999999</v>
      </c>
      <c r="E1949">
        <v>81.551500000000004</v>
      </c>
      <c r="F1949">
        <v>0</v>
      </c>
      <c r="G1949">
        <v>1.2381600000000001E-3</v>
      </c>
      <c r="H1949">
        <v>0.995116</v>
      </c>
      <c r="I1949">
        <v>0</v>
      </c>
    </row>
    <row r="1950" spans="1:9" x14ac:dyDescent="0.25">
      <c r="A1950" t="s">
        <v>190</v>
      </c>
      <c r="B1950">
        <v>1875.49</v>
      </c>
      <c r="C1950">
        <v>213.86199999999999</v>
      </c>
      <c r="D1950">
        <v>194.184</v>
      </c>
      <c r="E1950">
        <v>81.230800000000002</v>
      </c>
      <c r="F1950">
        <v>0</v>
      </c>
      <c r="G1950">
        <v>1.23394E-3</v>
      </c>
      <c r="H1950">
        <v>0.995116</v>
      </c>
      <c r="I1950">
        <v>0</v>
      </c>
    </row>
    <row r="1951" spans="1:9" x14ac:dyDescent="0.25">
      <c r="A1951" t="s">
        <v>190</v>
      </c>
      <c r="B1951">
        <v>227.65299999999999</v>
      </c>
      <c r="C1951">
        <v>218.916</v>
      </c>
      <c r="D1951">
        <v>194.36699999999999</v>
      </c>
      <c r="E1951">
        <v>81.444000000000003</v>
      </c>
      <c r="F1951">
        <v>0</v>
      </c>
      <c r="G1951">
        <v>1.29576E-3</v>
      </c>
      <c r="H1951">
        <v>0.995116</v>
      </c>
      <c r="I1951">
        <v>0</v>
      </c>
    </row>
    <row r="1952" spans="1:9" x14ac:dyDescent="0.25">
      <c r="A1952" t="s">
        <v>190</v>
      </c>
      <c r="B1952">
        <v>216.327</v>
      </c>
      <c r="C1952">
        <v>213.99600000000001</v>
      </c>
      <c r="D1952">
        <v>194.15100000000001</v>
      </c>
      <c r="E1952">
        <v>81.213399999999993</v>
      </c>
      <c r="F1952">
        <v>0</v>
      </c>
      <c r="G1952">
        <v>1.6332E-3</v>
      </c>
      <c r="H1952">
        <v>0.995116</v>
      </c>
      <c r="I1952">
        <v>0</v>
      </c>
    </row>
    <row r="1953" spans="1:25" x14ac:dyDescent="0.25">
      <c r="A1953" t="s">
        <v>190</v>
      </c>
      <c r="B1953">
        <v>216.40199999999999</v>
      </c>
      <c r="C1953">
        <v>214.166</v>
      </c>
      <c r="D1953">
        <v>194.14599999999999</v>
      </c>
      <c r="E1953">
        <v>81.531999999999996</v>
      </c>
      <c r="F1953">
        <v>0</v>
      </c>
      <c r="G1953">
        <v>1.4792500000000001E-3</v>
      </c>
      <c r="H1953">
        <v>0.995116</v>
      </c>
      <c r="I1953">
        <v>0</v>
      </c>
    </row>
    <row r="1954" spans="1:25" x14ac:dyDescent="0.25">
      <c r="A1954" t="s">
        <v>190</v>
      </c>
      <c r="B1954">
        <v>324.71699999999998</v>
      </c>
      <c r="C1954">
        <v>214.37100000000001</v>
      </c>
      <c r="D1954">
        <v>194.19300000000001</v>
      </c>
      <c r="E1954">
        <v>81.245199999999997</v>
      </c>
      <c r="F1954">
        <v>0</v>
      </c>
      <c r="G1954">
        <v>1.2312899999999999E-3</v>
      </c>
      <c r="H1954">
        <v>0.99511499999999997</v>
      </c>
      <c r="I1954">
        <v>0</v>
      </c>
    </row>
    <row r="1955" spans="1:25" x14ac:dyDescent="0.25">
      <c r="A1955" t="s">
        <v>190</v>
      </c>
      <c r="B1955">
        <v>460.11799999999999</v>
      </c>
      <c r="C1955">
        <v>215.44499999999999</v>
      </c>
      <c r="D1955">
        <v>193.96</v>
      </c>
      <c r="E1955">
        <v>81.447000000000003</v>
      </c>
      <c r="F1955">
        <v>0</v>
      </c>
      <c r="G1955">
        <v>1.2320600000000001E-3</v>
      </c>
      <c r="H1955">
        <v>0.995116</v>
      </c>
      <c r="I1955">
        <v>0</v>
      </c>
    </row>
    <row r="1956" spans="1:25" x14ac:dyDescent="0.25">
      <c r="A1956" t="s">
        <v>190</v>
      </c>
      <c r="B1956">
        <v>217.15700000000001</v>
      </c>
      <c r="C1956">
        <v>215.00899999999999</v>
      </c>
      <c r="D1956">
        <v>194.136</v>
      </c>
      <c r="E1956">
        <v>81.195999999999998</v>
      </c>
      <c r="F1956">
        <v>0</v>
      </c>
      <c r="G1956">
        <v>1.2854299999999999E-3</v>
      </c>
      <c r="H1956">
        <v>0.99511400000000005</v>
      </c>
      <c r="I1956">
        <v>0</v>
      </c>
    </row>
    <row r="1957" spans="1:25" x14ac:dyDescent="0.25">
      <c r="A1957" t="s">
        <v>190</v>
      </c>
      <c r="B1957">
        <v>215.61</v>
      </c>
      <c r="C1957">
        <v>213.70699999999999</v>
      </c>
      <c r="D1957">
        <v>194.21799999999999</v>
      </c>
      <c r="E1957">
        <v>81.559600000000003</v>
      </c>
      <c r="F1957">
        <v>0</v>
      </c>
      <c r="G1957">
        <v>1.3692800000000001E-3</v>
      </c>
      <c r="H1957">
        <v>0.995116</v>
      </c>
      <c r="I1957">
        <v>0</v>
      </c>
    </row>
    <row r="1958" spans="1:25" x14ac:dyDescent="0.25">
      <c r="A1958" t="s">
        <v>190</v>
      </c>
      <c r="B1958">
        <v>215.48</v>
      </c>
      <c r="C1958">
        <v>213.58</v>
      </c>
      <c r="D1958">
        <v>194.13399999999999</v>
      </c>
      <c r="E1958">
        <v>81.211399999999998</v>
      </c>
      <c r="F1958">
        <v>0</v>
      </c>
      <c r="G1958">
        <v>1.39036E-3</v>
      </c>
      <c r="H1958">
        <v>0.995116</v>
      </c>
      <c r="I1958">
        <v>0</v>
      </c>
    </row>
    <row r="1959" spans="1:25" x14ac:dyDescent="0.25">
      <c r="A1959" t="s">
        <v>190</v>
      </c>
      <c r="B1959">
        <v>215.661</v>
      </c>
      <c r="C1959">
        <v>213.745</v>
      </c>
      <c r="D1959">
        <v>194.21899999999999</v>
      </c>
      <c r="E1959">
        <v>81.580100000000002</v>
      </c>
      <c r="F1959">
        <v>0</v>
      </c>
      <c r="G1959">
        <v>1.23051E-3</v>
      </c>
      <c r="H1959">
        <v>0.995116</v>
      </c>
      <c r="I1959">
        <v>0</v>
      </c>
      <c r="R1959" t="s">
        <v>65</v>
      </c>
      <c r="U1959" t="s">
        <v>64</v>
      </c>
      <c r="X1959" t="s">
        <v>62</v>
      </c>
    </row>
    <row r="1960" spans="1:25" x14ac:dyDescent="0.25">
      <c r="A1960" t="s">
        <v>190</v>
      </c>
      <c r="B1960">
        <v>215.49199999999999</v>
      </c>
      <c r="C1960">
        <v>213.589</v>
      </c>
      <c r="D1960">
        <v>194.143</v>
      </c>
      <c r="E1960">
        <v>81.226799999999997</v>
      </c>
      <c r="F1960">
        <v>0</v>
      </c>
      <c r="G1960">
        <v>1.23047E-3</v>
      </c>
      <c r="H1960">
        <v>0.995116</v>
      </c>
      <c r="I1960">
        <v>0</v>
      </c>
      <c r="R1960">
        <f>AVERAGE(B1911:B1960)</f>
        <v>292.20813999999996</v>
      </c>
      <c r="S1960">
        <f>AVERAGE(C1911:C1960)</f>
        <v>214.12260000000003</v>
      </c>
      <c r="U1960">
        <f>_xlfn.VAR.P(B1911:B1960)</f>
        <v>96367.594181440407</v>
      </c>
      <c r="V1960">
        <f>_xlfn.VAR.P(C1911:C1960)</f>
        <v>1.0520482799999975</v>
      </c>
      <c r="X1960">
        <f>1.96*SQRT(U1960)/50</f>
        <v>12.168907096488518</v>
      </c>
      <c r="Y1960">
        <f>1.96*SQRT(V1960)/50</f>
        <v>4.0207206679638861E-2</v>
      </c>
    </row>
    <row r="1961" spans="1:25" x14ac:dyDescent="0.25">
      <c r="A1961" t="s">
        <v>191</v>
      </c>
      <c r="B1961">
        <v>14612.346339</v>
      </c>
      <c r="C1961" t="s">
        <v>36</v>
      </c>
    </row>
    <row r="1962" spans="1:25" x14ac:dyDescent="0.25">
      <c r="A1962" t="s">
        <v>192</v>
      </c>
      <c r="B1962">
        <v>241.017</v>
      </c>
      <c r="C1962">
        <v>239.11</v>
      </c>
      <c r="D1962">
        <v>219.40199999999999</v>
      </c>
      <c r="E1962">
        <v>81.516599999999997</v>
      </c>
      <c r="F1962">
        <v>0</v>
      </c>
      <c r="G1962">
        <v>1.24127E-3</v>
      </c>
      <c r="H1962">
        <v>0.995116</v>
      </c>
      <c r="I1962">
        <v>0</v>
      </c>
    </row>
    <row r="1963" spans="1:25" x14ac:dyDescent="0.25">
      <c r="A1963" t="s">
        <v>192</v>
      </c>
      <c r="B1963">
        <v>240.93</v>
      </c>
      <c r="C1963">
        <v>239.024</v>
      </c>
      <c r="D1963">
        <v>219.37100000000001</v>
      </c>
      <c r="E1963">
        <v>81.170400000000001</v>
      </c>
      <c r="F1963">
        <v>0</v>
      </c>
      <c r="G1963">
        <v>1.25E-3</v>
      </c>
      <c r="H1963">
        <v>0.995116</v>
      </c>
      <c r="I1963">
        <v>0</v>
      </c>
    </row>
    <row r="1964" spans="1:25" x14ac:dyDescent="0.25">
      <c r="A1964" t="s">
        <v>192</v>
      </c>
      <c r="B1964">
        <v>241.00299999999999</v>
      </c>
      <c r="C1964">
        <v>239.09299999999999</v>
      </c>
      <c r="D1964">
        <v>219.488</v>
      </c>
      <c r="E1964">
        <v>81.494100000000003</v>
      </c>
      <c r="F1964">
        <v>0</v>
      </c>
      <c r="G1964">
        <v>1.23941E-3</v>
      </c>
      <c r="H1964">
        <v>0.99511499999999997</v>
      </c>
      <c r="I1964">
        <v>0</v>
      </c>
    </row>
    <row r="1965" spans="1:25" x14ac:dyDescent="0.25">
      <c r="A1965" t="s">
        <v>192</v>
      </c>
      <c r="B1965">
        <v>240.84100000000001</v>
      </c>
      <c r="C1965">
        <v>238.92500000000001</v>
      </c>
      <c r="D1965">
        <v>219.334</v>
      </c>
      <c r="E1965">
        <v>81.183800000000005</v>
      </c>
      <c r="F1965">
        <v>0</v>
      </c>
      <c r="G1965">
        <v>1.24328E-3</v>
      </c>
      <c r="H1965">
        <v>0.995116</v>
      </c>
      <c r="I1965">
        <v>0</v>
      </c>
    </row>
    <row r="1966" spans="1:25" x14ac:dyDescent="0.25">
      <c r="A1966" t="s">
        <v>192</v>
      </c>
      <c r="B1966">
        <v>240.94200000000001</v>
      </c>
      <c r="C1966">
        <v>239.01499999999999</v>
      </c>
      <c r="D1966">
        <v>219.47499999999999</v>
      </c>
      <c r="E1966">
        <v>81.507400000000004</v>
      </c>
      <c r="F1966">
        <v>0</v>
      </c>
      <c r="G1966">
        <v>1.23021E-3</v>
      </c>
      <c r="H1966">
        <v>0.995116</v>
      </c>
      <c r="I1966">
        <v>0</v>
      </c>
    </row>
    <row r="1967" spans="1:25" x14ac:dyDescent="0.25">
      <c r="A1967" t="s">
        <v>192</v>
      </c>
      <c r="B1967">
        <v>240.715</v>
      </c>
      <c r="C1967">
        <v>238.804</v>
      </c>
      <c r="D1967">
        <v>219.31100000000001</v>
      </c>
      <c r="E1967">
        <v>81.162199999999999</v>
      </c>
      <c r="F1967">
        <v>0</v>
      </c>
      <c r="G1967">
        <v>1.6528700000000001E-3</v>
      </c>
      <c r="H1967">
        <v>0.995116</v>
      </c>
      <c r="I1967">
        <v>0</v>
      </c>
    </row>
    <row r="1968" spans="1:25" x14ac:dyDescent="0.25">
      <c r="A1968" t="s">
        <v>192</v>
      </c>
      <c r="B1968">
        <v>240.852</v>
      </c>
      <c r="C1968">
        <v>238.94399999999999</v>
      </c>
      <c r="D1968">
        <v>219.47800000000001</v>
      </c>
      <c r="E1968">
        <v>81.509500000000003</v>
      </c>
      <c r="F1968">
        <v>0</v>
      </c>
      <c r="G1968">
        <v>1.2375299999999999E-3</v>
      </c>
      <c r="H1968">
        <v>0.995116</v>
      </c>
      <c r="I1968">
        <v>0</v>
      </c>
    </row>
    <row r="1969" spans="1:9" x14ac:dyDescent="0.25">
      <c r="A1969" t="s">
        <v>192</v>
      </c>
      <c r="B1969">
        <v>240.83699999999999</v>
      </c>
      <c r="C1969">
        <v>238.90199999999999</v>
      </c>
      <c r="D1969">
        <v>219.322</v>
      </c>
      <c r="E1969">
        <v>81.168300000000002</v>
      </c>
      <c r="F1969">
        <v>0</v>
      </c>
      <c r="G1969">
        <v>1.24271E-3</v>
      </c>
      <c r="H1969">
        <v>0.995116</v>
      </c>
      <c r="I1969">
        <v>0</v>
      </c>
    </row>
    <row r="1970" spans="1:9" x14ac:dyDescent="0.25">
      <c r="A1970" t="s">
        <v>192</v>
      </c>
      <c r="B1970">
        <v>240.97800000000001</v>
      </c>
      <c r="C1970">
        <v>239.01599999999999</v>
      </c>
      <c r="D1970">
        <v>219.43899999999999</v>
      </c>
      <c r="E1970">
        <v>81.496200000000002</v>
      </c>
      <c r="F1970">
        <v>0</v>
      </c>
      <c r="G1970">
        <v>1.2913600000000001E-3</v>
      </c>
      <c r="H1970">
        <v>0.99511000000000005</v>
      </c>
      <c r="I1970">
        <v>0</v>
      </c>
    </row>
    <row r="1971" spans="1:9" x14ac:dyDescent="0.25">
      <c r="A1971" t="s">
        <v>192</v>
      </c>
      <c r="B1971">
        <v>241.27600000000001</v>
      </c>
      <c r="C1971">
        <v>239.32300000000001</v>
      </c>
      <c r="D1971">
        <v>219.375</v>
      </c>
      <c r="E1971">
        <v>81.1571</v>
      </c>
      <c r="F1971">
        <v>0</v>
      </c>
      <c r="G1971">
        <v>1.55682E-3</v>
      </c>
      <c r="H1971">
        <v>0.995112</v>
      </c>
      <c r="I1971">
        <v>0</v>
      </c>
    </row>
    <row r="1972" spans="1:9" x14ac:dyDescent="0.25">
      <c r="A1972" t="s">
        <v>192</v>
      </c>
      <c r="B1972">
        <v>240.828</v>
      </c>
      <c r="C1972">
        <v>238.911</v>
      </c>
      <c r="D1972">
        <v>219.48599999999999</v>
      </c>
      <c r="E1972">
        <v>81.508399999999995</v>
      </c>
      <c r="F1972">
        <v>0</v>
      </c>
      <c r="G1972">
        <v>1.23083E-3</v>
      </c>
      <c r="H1972">
        <v>0.99511499999999997</v>
      </c>
      <c r="I1972">
        <v>0</v>
      </c>
    </row>
    <row r="1973" spans="1:9" x14ac:dyDescent="0.25">
      <c r="A1973" t="s">
        <v>192</v>
      </c>
      <c r="B1973">
        <v>240.93299999999999</v>
      </c>
      <c r="C1973">
        <v>239.029</v>
      </c>
      <c r="D1973">
        <v>219.32400000000001</v>
      </c>
      <c r="E1973">
        <v>81.162300000000002</v>
      </c>
      <c r="F1973">
        <v>0</v>
      </c>
      <c r="G1973">
        <v>1.24442E-3</v>
      </c>
      <c r="H1973">
        <v>0.995116</v>
      </c>
      <c r="I1973">
        <v>0</v>
      </c>
    </row>
    <row r="1974" spans="1:9" x14ac:dyDescent="0.25">
      <c r="A1974" t="s">
        <v>192</v>
      </c>
      <c r="B1974">
        <v>241.03299999999999</v>
      </c>
      <c r="C1974">
        <v>239.09800000000001</v>
      </c>
      <c r="D1974">
        <v>219.512</v>
      </c>
      <c r="E1974">
        <v>81.517700000000005</v>
      </c>
      <c r="F1974">
        <v>0</v>
      </c>
      <c r="G1974">
        <v>1.2571800000000001E-3</v>
      </c>
      <c r="H1974">
        <v>0.99511499999999997</v>
      </c>
      <c r="I1974">
        <v>0</v>
      </c>
    </row>
    <row r="1975" spans="1:9" x14ac:dyDescent="0.25">
      <c r="A1975" t="s">
        <v>192</v>
      </c>
      <c r="B1975">
        <v>240.773</v>
      </c>
      <c r="C1975">
        <v>238.87299999999999</v>
      </c>
      <c r="D1975">
        <v>219.38800000000001</v>
      </c>
      <c r="E1975">
        <v>81.192999999999998</v>
      </c>
      <c r="F1975">
        <v>0</v>
      </c>
      <c r="G1975">
        <v>1.23438E-3</v>
      </c>
      <c r="H1975">
        <v>0.99510900000000002</v>
      </c>
      <c r="I1975">
        <v>0</v>
      </c>
    </row>
    <row r="1976" spans="1:9" x14ac:dyDescent="0.25">
      <c r="A1976" t="s">
        <v>192</v>
      </c>
      <c r="B1976">
        <v>240.87700000000001</v>
      </c>
      <c r="C1976">
        <v>238.929</v>
      </c>
      <c r="D1976">
        <v>219.49799999999999</v>
      </c>
      <c r="E1976">
        <v>81.528899999999993</v>
      </c>
      <c r="F1976">
        <v>0</v>
      </c>
      <c r="G1976">
        <v>1.3029599999999999E-3</v>
      </c>
      <c r="H1976">
        <v>0.995116</v>
      </c>
      <c r="I1976">
        <v>0</v>
      </c>
    </row>
    <row r="1977" spans="1:9" x14ac:dyDescent="0.25">
      <c r="A1977" t="s">
        <v>192</v>
      </c>
      <c r="B1977">
        <v>240.768</v>
      </c>
      <c r="C1977">
        <v>238.86600000000001</v>
      </c>
      <c r="D1977">
        <v>219.32900000000001</v>
      </c>
      <c r="E1977">
        <v>81.153000000000006</v>
      </c>
      <c r="F1977">
        <v>0</v>
      </c>
      <c r="G1977">
        <v>1.24288E-3</v>
      </c>
      <c r="H1977">
        <v>0.995116</v>
      </c>
      <c r="I1977">
        <v>0</v>
      </c>
    </row>
    <row r="1978" spans="1:9" x14ac:dyDescent="0.25">
      <c r="A1978" t="s">
        <v>192</v>
      </c>
      <c r="B1978">
        <v>241.06100000000001</v>
      </c>
      <c r="C1978">
        <v>239.124</v>
      </c>
      <c r="D1978">
        <v>219.46899999999999</v>
      </c>
      <c r="E1978">
        <v>81.507400000000004</v>
      </c>
      <c r="F1978">
        <v>0</v>
      </c>
      <c r="G1978">
        <v>1.2312600000000001E-3</v>
      </c>
      <c r="H1978">
        <v>0.995116</v>
      </c>
      <c r="I1978">
        <v>0</v>
      </c>
    </row>
    <row r="1979" spans="1:9" x14ac:dyDescent="0.25">
      <c r="A1979" t="s">
        <v>192</v>
      </c>
      <c r="B1979">
        <v>240.92599999999999</v>
      </c>
      <c r="C1979">
        <v>239.012</v>
      </c>
      <c r="D1979">
        <v>219.35900000000001</v>
      </c>
      <c r="E1979">
        <v>81.172499999999999</v>
      </c>
      <c r="F1979">
        <v>0</v>
      </c>
      <c r="G1979">
        <v>1.2324899999999999E-3</v>
      </c>
      <c r="H1979">
        <v>0.995116</v>
      </c>
      <c r="I1979">
        <v>0</v>
      </c>
    </row>
    <row r="1980" spans="1:9" x14ac:dyDescent="0.25">
      <c r="A1980" t="s">
        <v>192</v>
      </c>
      <c r="B1980">
        <v>240.95699999999999</v>
      </c>
      <c r="C1980">
        <v>239.04599999999999</v>
      </c>
      <c r="D1980">
        <v>219.46799999999999</v>
      </c>
      <c r="E1980">
        <v>81.515600000000006</v>
      </c>
      <c r="F1980">
        <v>0</v>
      </c>
      <c r="G1980">
        <v>1.2440299999999999E-3</v>
      </c>
      <c r="H1980">
        <v>0.99511400000000005</v>
      </c>
      <c r="I1980">
        <v>0</v>
      </c>
    </row>
    <row r="1981" spans="1:9" x14ac:dyDescent="0.25">
      <c r="A1981" t="s">
        <v>192</v>
      </c>
      <c r="B1981">
        <v>240.803</v>
      </c>
      <c r="C1981">
        <v>238.87100000000001</v>
      </c>
      <c r="D1981">
        <v>219.37100000000001</v>
      </c>
      <c r="E1981">
        <v>81.203199999999995</v>
      </c>
      <c r="F1981">
        <v>0</v>
      </c>
      <c r="G1981">
        <v>1.2326100000000001E-3</v>
      </c>
      <c r="H1981">
        <v>0.99511499999999997</v>
      </c>
      <c r="I1981">
        <v>0</v>
      </c>
    </row>
    <row r="1982" spans="1:9" x14ac:dyDescent="0.25">
      <c r="A1982" t="s">
        <v>192</v>
      </c>
      <c r="B1982">
        <v>240.94499999999999</v>
      </c>
      <c r="C1982">
        <v>239.02799999999999</v>
      </c>
      <c r="D1982">
        <v>219.47800000000001</v>
      </c>
      <c r="E1982">
        <v>81.505399999999995</v>
      </c>
      <c r="F1982">
        <v>0</v>
      </c>
      <c r="G1982">
        <v>1.2390400000000001E-3</v>
      </c>
      <c r="H1982">
        <v>0.99511499999999997</v>
      </c>
      <c r="I1982">
        <v>0</v>
      </c>
    </row>
    <row r="1983" spans="1:9" x14ac:dyDescent="0.25">
      <c r="A1983" t="s">
        <v>192</v>
      </c>
      <c r="B1983">
        <v>240.81100000000001</v>
      </c>
      <c r="C1983">
        <v>238.87799999999999</v>
      </c>
      <c r="D1983">
        <v>219.309</v>
      </c>
      <c r="E1983">
        <v>81.153000000000006</v>
      </c>
      <c r="F1983">
        <v>0</v>
      </c>
      <c r="G1983">
        <v>1.2560500000000001E-3</v>
      </c>
      <c r="H1983">
        <v>0.995116</v>
      </c>
      <c r="I1983">
        <v>0</v>
      </c>
    </row>
    <row r="1984" spans="1:9" x14ac:dyDescent="0.25">
      <c r="A1984" t="s">
        <v>192</v>
      </c>
      <c r="B1984">
        <v>240.83799999999999</v>
      </c>
      <c r="C1984">
        <v>238.93299999999999</v>
      </c>
      <c r="D1984">
        <v>219.506</v>
      </c>
      <c r="E1984">
        <v>81.536100000000005</v>
      </c>
      <c r="F1984">
        <v>0</v>
      </c>
      <c r="G1984">
        <v>1.25124E-3</v>
      </c>
      <c r="H1984">
        <v>0.99511499999999997</v>
      </c>
      <c r="I1984">
        <v>0</v>
      </c>
    </row>
    <row r="1985" spans="1:9" x14ac:dyDescent="0.25">
      <c r="A1985" t="s">
        <v>192</v>
      </c>
      <c r="B1985">
        <v>240.971</v>
      </c>
      <c r="C1985">
        <v>238.96799999999999</v>
      </c>
      <c r="D1985">
        <v>219.36199999999999</v>
      </c>
      <c r="E1985">
        <v>81.183800000000005</v>
      </c>
      <c r="F1985">
        <v>0</v>
      </c>
      <c r="G1985">
        <v>1.28174E-3</v>
      </c>
      <c r="H1985">
        <v>0.995116</v>
      </c>
      <c r="I1985">
        <v>0</v>
      </c>
    </row>
    <row r="1986" spans="1:9" x14ac:dyDescent="0.25">
      <c r="A1986" t="s">
        <v>192</v>
      </c>
      <c r="B1986">
        <v>1613.45</v>
      </c>
      <c r="C1986">
        <v>239.65100000000001</v>
      </c>
      <c r="D1986">
        <v>219.35599999999999</v>
      </c>
      <c r="E1986">
        <v>81.480800000000002</v>
      </c>
      <c r="F1986">
        <v>0</v>
      </c>
      <c r="G1986">
        <v>1.3341099999999999E-3</v>
      </c>
      <c r="H1986">
        <v>0.99511499999999997</v>
      </c>
      <c r="I1986">
        <v>0</v>
      </c>
    </row>
    <row r="1987" spans="1:9" x14ac:dyDescent="0.25">
      <c r="A1987" t="s">
        <v>192</v>
      </c>
      <c r="B1987">
        <v>244.887</v>
      </c>
      <c r="C1987">
        <v>241.608</v>
      </c>
      <c r="D1987">
        <v>219.19200000000001</v>
      </c>
      <c r="E1987">
        <v>81.438800000000001</v>
      </c>
      <c r="F1987">
        <v>0</v>
      </c>
      <c r="G1987">
        <v>1.26826E-3</v>
      </c>
      <c r="H1987">
        <v>0.99511499999999997</v>
      </c>
      <c r="I1987">
        <v>0</v>
      </c>
    </row>
    <row r="1988" spans="1:9" x14ac:dyDescent="0.25">
      <c r="A1988" t="s">
        <v>192</v>
      </c>
      <c r="B1988">
        <v>241.381</v>
      </c>
      <c r="C1988">
        <v>239.328</v>
      </c>
      <c r="D1988">
        <v>219.29</v>
      </c>
      <c r="E1988">
        <v>81.160200000000003</v>
      </c>
      <c r="F1988">
        <v>0</v>
      </c>
      <c r="G1988">
        <v>1.23174E-3</v>
      </c>
      <c r="H1988">
        <v>0.99511499999999997</v>
      </c>
      <c r="I1988">
        <v>0</v>
      </c>
    </row>
    <row r="1989" spans="1:9" x14ac:dyDescent="0.25">
      <c r="A1989" t="s">
        <v>192</v>
      </c>
      <c r="B1989">
        <v>241.27600000000001</v>
      </c>
      <c r="C1989">
        <v>239.07</v>
      </c>
      <c r="D1989">
        <v>219.46199999999999</v>
      </c>
      <c r="E1989">
        <v>81.529899999999998</v>
      </c>
      <c r="F1989">
        <v>0</v>
      </c>
      <c r="G1989">
        <v>1.23028E-3</v>
      </c>
      <c r="H1989">
        <v>0.99511300000000003</v>
      </c>
      <c r="I1989">
        <v>0</v>
      </c>
    </row>
    <row r="1990" spans="1:9" x14ac:dyDescent="0.25">
      <c r="A1990" t="s">
        <v>192</v>
      </c>
      <c r="B1990">
        <v>521.08000000000004</v>
      </c>
      <c r="C1990">
        <v>239.435</v>
      </c>
      <c r="D1990">
        <v>219.244</v>
      </c>
      <c r="E1990">
        <v>81.146799999999999</v>
      </c>
      <c r="F1990">
        <v>0</v>
      </c>
      <c r="G1990">
        <v>1.23193E-3</v>
      </c>
      <c r="H1990">
        <v>0.99511499999999997</v>
      </c>
      <c r="I1990">
        <v>0</v>
      </c>
    </row>
    <row r="1991" spans="1:9" x14ac:dyDescent="0.25">
      <c r="A1991" t="s">
        <v>192</v>
      </c>
      <c r="B1991">
        <v>260.44299999999998</v>
      </c>
      <c r="C1991">
        <v>239.154</v>
      </c>
      <c r="D1991">
        <v>218.965</v>
      </c>
      <c r="E1991">
        <v>81.434700000000007</v>
      </c>
      <c r="F1991">
        <v>0</v>
      </c>
      <c r="G1991">
        <v>1.3637600000000001E-3</v>
      </c>
      <c r="H1991">
        <v>0.99511499999999997</v>
      </c>
      <c r="I1991">
        <v>0</v>
      </c>
    </row>
    <row r="1992" spans="1:9" x14ac:dyDescent="0.25">
      <c r="A1992" t="s">
        <v>192</v>
      </c>
      <c r="B1992">
        <v>241.45400000000001</v>
      </c>
      <c r="C1992">
        <v>239.42500000000001</v>
      </c>
      <c r="D1992">
        <v>219.23699999999999</v>
      </c>
      <c r="E1992">
        <v>81.135599999999997</v>
      </c>
      <c r="F1992">
        <v>0</v>
      </c>
      <c r="G1992">
        <v>1.25326E-3</v>
      </c>
      <c r="H1992">
        <v>0.995116</v>
      </c>
      <c r="I1992">
        <v>0</v>
      </c>
    </row>
    <row r="1993" spans="1:9" x14ac:dyDescent="0.25">
      <c r="A1993" t="s">
        <v>192</v>
      </c>
      <c r="B1993">
        <v>240.86799999999999</v>
      </c>
      <c r="C1993">
        <v>238.96700000000001</v>
      </c>
      <c r="D1993">
        <v>219.423</v>
      </c>
      <c r="E1993">
        <v>81.496099999999998</v>
      </c>
      <c r="F1993">
        <v>0</v>
      </c>
      <c r="G1993">
        <v>1.2390400000000001E-3</v>
      </c>
      <c r="H1993">
        <v>0.995116</v>
      </c>
      <c r="I1993">
        <v>0</v>
      </c>
    </row>
    <row r="1994" spans="1:9" x14ac:dyDescent="0.25">
      <c r="A1994" t="s">
        <v>192</v>
      </c>
      <c r="B1994">
        <v>240.733</v>
      </c>
      <c r="C1994">
        <v>238.82900000000001</v>
      </c>
      <c r="D1994">
        <v>219.29300000000001</v>
      </c>
      <c r="E1994">
        <v>81.144800000000004</v>
      </c>
      <c r="F1994">
        <v>0</v>
      </c>
      <c r="G1994">
        <v>1.2522099999999999E-3</v>
      </c>
      <c r="H1994">
        <v>0.995116</v>
      </c>
      <c r="I1994">
        <v>0</v>
      </c>
    </row>
    <row r="1995" spans="1:9" x14ac:dyDescent="0.25">
      <c r="A1995" t="s">
        <v>192</v>
      </c>
      <c r="B1995">
        <v>240.899</v>
      </c>
      <c r="C1995">
        <v>238.99700000000001</v>
      </c>
      <c r="D1995">
        <v>219.435</v>
      </c>
      <c r="E1995">
        <v>81.501300000000001</v>
      </c>
      <c r="F1995">
        <v>0</v>
      </c>
      <c r="G1995">
        <v>1.4525600000000001E-3</v>
      </c>
      <c r="H1995">
        <v>0.99511499999999997</v>
      </c>
      <c r="I1995">
        <v>0</v>
      </c>
    </row>
    <row r="1996" spans="1:9" x14ac:dyDescent="0.25">
      <c r="A1996" t="s">
        <v>192</v>
      </c>
      <c r="B1996">
        <v>240.74600000000001</v>
      </c>
      <c r="C1996">
        <v>238.845</v>
      </c>
      <c r="D1996">
        <v>219.327</v>
      </c>
      <c r="E1996">
        <v>81.171400000000006</v>
      </c>
      <c r="F1996">
        <v>0</v>
      </c>
      <c r="G1996">
        <v>1.2340700000000001E-3</v>
      </c>
      <c r="H1996">
        <v>0.995116</v>
      </c>
      <c r="I1996">
        <v>0</v>
      </c>
    </row>
    <row r="1997" spans="1:9" x14ac:dyDescent="0.25">
      <c r="A1997" t="s">
        <v>192</v>
      </c>
      <c r="B1997">
        <v>240.85599999999999</v>
      </c>
      <c r="C1997">
        <v>238.96100000000001</v>
      </c>
      <c r="D1997">
        <v>219.47399999999999</v>
      </c>
      <c r="E1997">
        <v>81.5167</v>
      </c>
      <c r="F1997">
        <v>0</v>
      </c>
      <c r="G1997">
        <v>1.2882200000000001E-3</v>
      </c>
      <c r="H1997">
        <v>0.995116</v>
      </c>
      <c r="I1997">
        <v>0</v>
      </c>
    </row>
    <row r="1998" spans="1:9" x14ac:dyDescent="0.25">
      <c r="A1998" t="s">
        <v>192</v>
      </c>
      <c r="B1998">
        <v>240.749</v>
      </c>
      <c r="C1998">
        <v>238.839</v>
      </c>
      <c r="D1998">
        <v>219.358</v>
      </c>
      <c r="E1998">
        <v>81.181700000000006</v>
      </c>
      <c r="F1998">
        <v>0</v>
      </c>
      <c r="G1998">
        <v>1.2998700000000001E-3</v>
      </c>
      <c r="H1998">
        <v>0.995116</v>
      </c>
      <c r="I1998">
        <v>0</v>
      </c>
    </row>
    <row r="1999" spans="1:9" x14ac:dyDescent="0.25">
      <c r="A1999" t="s">
        <v>192</v>
      </c>
      <c r="B1999">
        <v>240.99700000000001</v>
      </c>
      <c r="C1999">
        <v>239.066</v>
      </c>
      <c r="D1999">
        <v>219.49</v>
      </c>
      <c r="E1999">
        <v>81.512500000000003</v>
      </c>
      <c r="F1999">
        <v>0</v>
      </c>
      <c r="G1999">
        <v>1.2301199999999999E-3</v>
      </c>
      <c r="H1999">
        <v>0.995116</v>
      </c>
      <c r="I1999">
        <v>0</v>
      </c>
    </row>
    <row r="2000" spans="1:9" x14ac:dyDescent="0.25">
      <c r="A2000" t="s">
        <v>192</v>
      </c>
      <c r="B2000">
        <v>240.71899999999999</v>
      </c>
      <c r="C2000">
        <v>238.79900000000001</v>
      </c>
      <c r="D2000">
        <v>219.32900000000001</v>
      </c>
      <c r="E2000">
        <v>81.165300000000002</v>
      </c>
      <c r="F2000">
        <v>0</v>
      </c>
      <c r="G2000">
        <v>1.2449E-3</v>
      </c>
      <c r="H2000">
        <v>0.995116</v>
      </c>
      <c r="I2000">
        <v>0</v>
      </c>
    </row>
    <row r="2001" spans="1:25" x14ac:dyDescent="0.25">
      <c r="A2001" t="s">
        <v>192</v>
      </c>
      <c r="B2001">
        <v>240.90600000000001</v>
      </c>
      <c r="C2001">
        <v>238.99700000000001</v>
      </c>
      <c r="D2001">
        <v>219.483</v>
      </c>
      <c r="E2001">
        <v>81.515600000000006</v>
      </c>
      <c r="F2001">
        <v>0</v>
      </c>
      <c r="G2001">
        <v>1.25592E-3</v>
      </c>
      <c r="H2001">
        <v>0.995116</v>
      </c>
      <c r="I2001">
        <v>0</v>
      </c>
    </row>
    <row r="2002" spans="1:25" x14ac:dyDescent="0.25">
      <c r="A2002" t="s">
        <v>192</v>
      </c>
      <c r="B2002">
        <v>240.714</v>
      </c>
      <c r="C2002">
        <v>238.81200000000001</v>
      </c>
      <c r="D2002">
        <v>219.32900000000001</v>
      </c>
      <c r="E2002">
        <v>81.171499999999995</v>
      </c>
      <c r="F2002">
        <v>0</v>
      </c>
      <c r="G2002">
        <v>1.25435E-3</v>
      </c>
      <c r="H2002">
        <v>0.99511499999999997</v>
      </c>
      <c r="I2002">
        <v>0</v>
      </c>
    </row>
    <row r="2003" spans="1:25" x14ac:dyDescent="0.25">
      <c r="A2003" t="s">
        <v>192</v>
      </c>
      <c r="B2003">
        <v>240.77099999999999</v>
      </c>
      <c r="C2003">
        <v>238.87799999999999</v>
      </c>
      <c r="D2003">
        <v>219.428</v>
      </c>
      <c r="E2003">
        <v>81.491</v>
      </c>
      <c r="F2003">
        <v>0</v>
      </c>
      <c r="G2003">
        <v>1.23996E-3</v>
      </c>
      <c r="H2003">
        <v>0.99511400000000005</v>
      </c>
      <c r="I2003">
        <v>0</v>
      </c>
    </row>
    <row r="2004" spans="1:25" x14ac:dyDescent="0.25">
      <c r="A2004" t="s">
        <v>192</v>
      </c>
      <c r="B2004">
        <v>240.64599999999999</v>
      </c>
      <c r="C2004">
        <v>238.74799999999999</v>
      </c>
      <c r="D2004">
        <v>219.30500000000001</v>
      </c>
      <c r="E2004">
        <v>81.158100000000005</v>
      </c>
      <c r="F2004">
        <v>0</v>
      </c>
      <c r="G2004">
        <v>1.25647E-3</v>
      </c>
      <c r="H2004">
        <v>0.995116</v>
      </c>
      <c r="I2004">
        <v>0</v>
      </c>
    </row>
    <row r="2005" spans="1:25" x14ac:dyDescent="0.25">
      <c r="A2005" t="s">
        <v>192</v>
      </c>
      <c r="B2005">
        <v>240.923</v>
      </c>
      <c r="C2005">
        <v>239.017</v>
      </c>
      <c r="D2005">
        <v>219.46199999999999</v>
      </c>
      <c r="E2005">
        <v>81.489000000000004</v>
      </c>
      <c r="F2005">
        <v>0</v>
      </c>
      <c r="G2005">
        <v>1.24687E-3</v>
      </c>
      <c r="H2005">
        <v>0.995116</v>
      </c>
      <c r="I2005">
        <v>0</v>
      </c>
    </row>
    <row r="2006" spans="1:25" x14ac:dyDescent="0.25">
      <c r="A2006" t="s">
        <v>192</v>
      </c>
      <c r="B2006">
        <v>240.74600000000001</v>
      </c>
      <c r="C2006">
        <v>238.81700000000001</v>
      </c>
      <c r="D2006">
        <v>219.28</v>
      </c>
      <c r="E2006">
        <v>81.147900000000007</v>
      </c>
      <c r="F2006">
        <v>0</v>
      </c>
      <c r="G2006">
        <v>1.2403500000000001E-3</v>
      </c>
      <c r="H2006">
        <v>0.99511400000000005</v>
      </c>
      <c r="I2006">
        <v>0</v>
      </c>
    </row>
    <row r="2007" spans="1:25" x14ac:dyDescent="0.25">
      <c r="A2007" t="s">
        <v>192</v>
      </c>
      <c r="B2007">
        <v>241.04599999999999</v>
      </c>
      <c r="C2007">
        <v>239.066</v>
      </c>
      <c r="D2007">
        <v>219.42500000000001</v>
      </c>
      <c r="E2007">
        <v>81.496200000000002</v>
      </c>
      <c r="F2007">
        <v>0</v>
      </c>
      <c r="G2007">
        <v>1.2315200000000001E-3</v>
      </c>
      <c r="H2007">
        <v>0.995116</v>
      </c>
      <c r="I2007">
        <v>0</v>
      </c>
    </row>
    <row r="2008" spans="1:25" x14ac:dyDescent="0.25">
      <c r="A2008" t="s">
        <v>192</v>
      </c>
      <c r="B2008">
        <v>240.84299999999999</v>
      </c>
      <c r="C2008">
        <v>238.92699999999999</v>
      </c>
      <c r="D2008">
        <v>219.36500000000001</v>
      </c>
      <c r="E2008">
        <v>81.167400000000001</v>
      </c>
      <c r="F2008">
        <v>0</v>
      </c>
      <c r="G2008">
        <v>1.23055E-3</v>
      </c>
      <c r="H2008">
        <v>0.995116</v>
      </c>
      <c r="I2008">
        <v>0</v>
      </c>
    </row>
    <row r="2009" spans="1:25" x14ac:dyDescent="0.25">
      <c r="A2009" t="s">
        <v>192</v>
      </c>
      <c r="B2009">
        <v>240.958</v>
      </c>
      <c r="C2009">
        <v>239.01</v>
      </c>
      <c r="D2009">
        <v>219.458</v>
      </c>
      <c r="E2009">
        <v>81.500299999999996</v>
      </c>
      <c r="F2009">
        <v>0</v>
      </c>
      <c r="G2009">
        <v>1.23361E-3</v>
      </c>
      <c r="H2009">
        <v>0.99511300000000003</v>
      </c>
      <c r="I2009">
        <v>0</v>
      </c>
    </row>
    <row r="2010" spans="1:25" x14ac:dyDescent="0.25">
      <c r="A2010" t="s">
        <v>192</v>
      </c>
      <c r="B2010">
        <v>240.797</v>
      </c>
      <c r="C2010">
        <v>238.86500000000001</v>
      </c>
      <c r="D2010">
        <v>219.322</v>
      </c>
      <c r="E2010">
        <v>81.169399999999996</v>
      </c>
      <c r="F2010">
        <v>0</v>
      </c>
      <c r="G2010">
        <v>1.2317300000000001E-3</v>
      </c>
      <c r="H2010">
        <v>0.99511499999999997</v>
      </c>
      <c r="I2010">
        <v>0</v>
      </c>
    </row>
    <row r="2011" spans="1:25" x14ac:dyDescent="0.25">
      <c r="A2011" t="s">
        <v>192</v>
      </c>
      <c r="B2011">
        <v>240.989</v>
      </c>
      <c r="C2011">
        <v>239.05699999999999</v>
      </c>
      <c r="D2011">
        <v>219.44399999999999</v>
      </c>
      <c r="E2011">
        <v>81.501300000000001</v>
      </c>
      <c r="F2011">
        <v>0</v>
      </c>
      <c r="G2011">
        <v>1.2484099999999999E-3</v>
      </c>
      <c r="H2011">
        <v>0.995116</v>
      </c>
      <c r="I2011">
        <v>0</v>
      </c>
    </row>
    <row r="2012" spans="1:25" x14ac:dyDescent="0.25">
      <c r="A2012" t="s">
        <v>192</v>
      </c>
      <c r="B2012">
        <v>240.88300000000001</v>
      </c>
      <c r="C2012">
        <v>238.93100000000001</v>
      </c>
      <c r="D2012">
        <v>219.32900000000001</v>
      </c>
      <c r="E2012">
        <v>81.153000000000006</v>
      </c>
      <c r="F2012">
        <v>0</v>
      </c>
      <c r="G2012">
        <v>1.2496899999999999E-3</v>
      </c>
      <c r="H2012">
        <v>0.99511499999999997</v>
      </c>
      <c r="I2012">
        <v>0</v>
      </c>
    </row>
    <row r="2013" spans="1:25" x14ac:dyDescent="0.25">
      <c r="A2013" t="s">
        <v>192</v>
      </c>
      <c r="B2013">
        <v>240.983</v>
      </c>
      <c r="C2013">
        <v>239.048</v>
      </c>
      <c r="D2013">
        <v>219.477</v>
      </c>
      <c r="E2013">
        <v>81.499200000000002</v>
      </c>
      <c r="F2013">
        <v>0</v>
      </c>
      <c r="G2013">
        <v>1.23741E-3</v>
      </c>
      <c r="H2013">
        <v>0.99511499999999997</v>
      </c>
      <c r="I2013">
        <v>0</v>
      </c>
    </row>
    <row r="2014" spans="1:25" x14ac:dyDescent="0.25">
      <c r="A2014" t="s">
        <v>192</v>
      </c>
      <c r="B2014">
        <v>240.83199999999999</v>
      </c>
      <c r="C2014">
        <v>238.91200000000001</v>
      </c>
      <c r="D2014">
        <v>219.309</v>
      </c>
      <c r="E2014">
        <v>81.1571</v>
      </c>
      <c r="F2014">
        <v>0</v>
      </c>
      <c r="G2014">
        <v>1.3250899999999999E-3</v>
      </c>
      <c r="H2014">
        <v>0.99511499999999997</v>
      </c>
      <c r="I2014">
        <v>0</v>
      </c>
    </row>
    <row r="2015" spans="1:25" x14ac:dyDescent="0.25">
      <c r="A2015" t="s">
        <v>192</v>
      </c>
      <c r="B2015">
        <v>240.995</v>
      </c>
      <c r="C2015">
        <v>239.03899999999999</v>
      </c>
      <c r="D2015">
        <v>219.459</v>
      </c>
      <c r="E2015">
        <v>81.501300000000001</v>
      </c>
      <c r="F2015">
        <v>0</v>
      </c>
      <c r="G2015">
        <v>1.3395799999999999E-3</v>
      </c>
      <c r="H2015">
        <v>0.995116</v>
      </c>
      <c r="I2015">
        <v>0</v>
      </c>
      <c r="R2015" t="s">
        <v>65</v>
      </c>
      <c r="U2015" t="s">
        <v>64</v>
      </c>
      <c r="X2015" t="s">
        <v>62</v>
      </c>
    </row>
    <row r="2016" spans="1:25" x14ac:dyDescent="0.25">
      <c r="A2016" t="s">
        <v>192</v>
      </c>
      <c r="B2016">
        <v>240.988</v>
      </c>
      <c r="C2016">
        <v>239.041</v>
      </c>
      <c r="D2016">
        <v>219.351</v>
      </c>
      <c r="E2016">
        <v>81.178700000000006</v>
      </c>
      <c r="F2016">
        <v>0</v>
      </c>
      <c r="G2016">
        <v>1.2514900000000001E-3</v>
      </c>
      <c r="H2016">
        <v>0.995116</v>
      </c>
      <c r="I2016">
        <v>0</v>
      </c>
      <c r="R2016">
        <f>AVERAGE(B1967:B2016)</f>
        <v>274.43480000000005</v>
      </c>
      <c r="S2016">
        <f>AVERAGE(C1967:C2016)</f>
        <v>239.05388000000002</v>
      </c>
      <c r="U2016">
        <f>_xlfn.VAR.P(B1967:B2016)</f>
        <v>38131.286754159984</v>
      </c>
      <c r="V2016">
        <f>_xlfn.VAR.P(C1967:C2016)</f>
        <v>0.16356810560000082</v>
      </c>
      <c r="X2016">
        <f>1.96*SQRT(U2016)/50</f>
        <v>7.6546757265028802</v>
      </c>
      <c r="Y2016">
        <f>1.96*SQRT(V2016)/50</f>
        <v>1.585387314788362E-2</v>
      </c>
    </row>
    <row r="2017" spans="1:3" x14ac:dyDescent="0.25">
      <c r="A2017" t="s">
        <v>193</v>
      </c>
      <c r="B2017">
        <v>13723.61385</v>
      </c>
      <c r="C2017" t="s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23.179280000000034</v>
      </c>
      <c r="E3">
        <f ca="1">OFFSET('84p trace'!$S$56,(A3-1)*56,0)-OFFSET('84p stat'!$H$1,A3*20,0)</f>
        <v>22.858342999999962</v>
      </c>
      <c r="F3">
        <f ca="1">OFFSET('84p stat'!$H$1,A3*20,0)-OFFSET('84p stat'!$K$1,A3*20,0)</f>
        <v>38.046194999999997</v>
      </c>
      <c r="G3">
        <f ca="1">OFFSET('84p stat'!$K$1,A3*20,0)-OFFSET('84p stat'!$N$1,A3*20,0)</f>
        <v>8.2596770000000106</v>
      </c>
      <c r="H3">
        <f ca="1">OFFSET('84p stat'!$N$1,A3*20,0)</f>
        <v>92.082004999999995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15955.061419809997</v>
      </c>
      <c r="E4" s="5">
        <f ca="1">OFFSET('84p trace'!$V$56,(A4-1)*56,0)</f>
        <v>7.3624494115999948</v>
      </c>
      <c r="F4" s="5">
        <f ca="1">OFFSET('84p stat'!$H$1,A4*20,1)</f>
        <v>0.47795300000000002</v>
      </c>
      <c r="G4" s="5">
        <f ca="1">OFFSET('84p stat'!$K$1,A4*20,1)</f>
        <v>0.28384199999999998</v>
      </c>
      <c r="H4" s="5">
        <f ca="1">OFFSET('84p stat'!$N$1,A4*20,1)</f>
        <v>0.28427400000000003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180.50577999999999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19226.212562451612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22.608679999999907</v>
      </c>
      <c r="E7">
        <f ca="1">OFFSET('84p trace'!$S$56,(A7-1)*56,0)-OFFSET('84p stat'!$H$1,A7*20,0)</f>
        <v>22.849816000000061</v>
      </c>
      <c r="F7">
        <f ca="1">OFFSET('84p stat'!$H$1,A7*20,0)-OFFSET('84p stat'!$K$1,A7*20,0)</f>
        <v>37.875855999999985</v>
      </c>
      <c r="G7">
        <f ca="1">OFFSET('84p stat'!$K$1,A7*20,0)-OFFSET('84p stat'!$N$1,A7*20,0)</f>
        <v>23.134641999999999</v>
      </c>
      <c r="H7">
        <f ca="1">OFFSET('84p stat'!$N$1,A7*20,0)</f>
        <v>91.020486000000005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18049.752277649604</v>
      </c>
      <c r="E8" s="5">
        <f ca="1">OFFSET('84p trace'!$V$56,(A8-1)*56,0)</f>
        <v>5.2143176400000106</v>
      </c>
      <c r="F8" s="5">
        <f ca="1">OFFSET('84p stat'!$H$1,A8*20,1)</f>
        <v>1.669805</v>
      </c>
      <c r="G8" s="5">
        <f ca="1">OFFSET('84p stat'!$K$1,A8*20,1)</f>
        <v>2.005792</v>
      </c>
      <c r="H8" s="5">
        <f ca="1">OFFSET('84p stat'!$N$1,A8*20,1)</f>
        <v>4.2400000000000001E-4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39.053059999999988</v>
      </c>
      <c r="E9">
        <f ca="1">OFFSET('84p trace'!$S$56,(A9-1)*56,0)-OFFSET('84p stat'!$H$1,A9*20,0)</f>
        <v>22.835076000000015</v>
      </c>
      <c r="F9">
        <f ca="1">OFFSET('84p stat'!$H$1,A9*20,0)-OFFSET('84p stat'!$K$1,A9*20,0)</f>
        <v>33.616185999999999</v>
      </c>
      <c r="G9">
        <f ca="1">OFFSET('84p stat'!$K$1,A9*20,0)-OFFSET('84p stat'!$N$1,A9*20,0)</f>
        <v>79.750132000000008</v>
      </c>
      <c r="H9">
        <f ca="1">OFFSET('84p stat'!$N$1,A9*20,0)</f>
        <v>85.389005999999995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29704.918151648428</v>
      </c>
      <c r="E10" s="5">
        <f ca="1">OFFSET('84p trace'!$V$56,(A10-1)*56,0)</f>
        <v>7.2141287599999941</v>
      </c>
      <c r="F10" s="5">
        <f ca="1">OFFSET('84p stat'!$H$1,A10*20,1)</f>
        <v>0.22637299999999999</v>
      </c>
      <c r="G10" s="5">
        <f ca="1">OFFSET('84p stat'!$K$1,A10*20,1)</f>
        <v>0.13946700000000001</v>
      </c>
      <c r="H10" s="5">
        <f ca="1">OFFSET('84p stat'!$N$1,A10*20,1)</f>
        <v>2.4589E-2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22.977279999999979</v>
      </c>
      <c r="E11">
        <f ca="1">OFFSET('84p trace'!$S$56,(A11-1)*56,0)-OFFSET('84p stat'!$H$1,A11*20,0)</f>
        <v>22.448933000000068</v>
      </c>
      <c r="F11">
        <f ca="1">OFFSET('84p stat'!$H$1,A11*20,0)-OFFSET('84p stat'!$K$1,A11*20,0)</f>
        <v>38.098848000000004</v>
      </c>
      <c r="G11">
        <f ca="1">OFFSET('84p stat'!$K$1,A11*20,0)-OFFSET('84p stat'!$N$1,A11*20,0)</f>
        <v>79.69967299999999</v>
      </c>
      <c r="H11">
        <f ca="1">OFFSET('84p stat'!$N$1,A11*20,0)</f>
        <v>106.962166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18499.917837609995</v>
      </c>
      <c r="E12" s="5">
        <f ca="1">OFFSET('84p trace'!$V$56,(A12-1)*56,0)</f>
        <v>5.485807155599991</v>
      </c>
      <c r="F12" s="5">
        <f ca="1">OFFSET('84p stat'!$H$1,A12*20,1)</f>
        <v>0.115339</v>
      </c>
      <c r="G12" s="5">
        <f ca="1">OFFSET('84p stat'!$K$1,A12*20,1)</f>
        <v>9.7170000000000006E-2</v>
      </c>
      <c r="H12" s="5">
        <f ca="1">OFFSET('84p stat'!$N$1,A12*20,1)</f>
        <v>5.0729000000000003E-2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18.686059999999856</v>
      </c>
      <c r="E13">
        <f ca="1">OFFSET('84p trace'!$S$56,(A13-1)*56,0)-OFFSET('84p stat'!$H$1,A13*20,0)</f>
        <v>22.248227000000043</v>
      </c>
      <c r="F13">
        <f ca="1">OFFSET('84p stat'!$H$1,A13*20,0)-OFFSET('84p stat'!$K$1,A13*20,0)</f>
        <v>33.462220000000002</v>
      </c>
      <c r="G13">
        <f ca="1">OFFSET('84p stat'!$K$1,A13*20,0)-OFFSET('84p stat'!$N$1,A13*20,0)</f>
        <v>75.946249999999992</v>
      </c>
      <c r="H13">
        <f ca="1">OFFSET('84p stat'!$N$1,A13*20,0)</f>
        <v>85.195243000000005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11898.534295320094</v>
      </c>
      <c r="E14" s="5">
        <f ca="1">OFFSET('84p trace'!$V$56,(A14-1)*56,0)</f>
        <v>3.8457295363999986</v>
      </c>
      <c r="F14" s="5">
        <f ca="1">OFFSET('84p stat'!$H$1,A14*20,1)</f>
        <v>3.9544999999999997E-2</v>
      </c>
      <c r="G14" s="5">
        <f ca="1">OFFSET('84p stat'!$K$1,A14*20,1)</f>
        <v>2.1100000000000001E-4</v>
      </c>
      <c r="H14" s="5">
        <f ca="1">OFFSET('84p stat'!$N$1,A14*20,1)</f>
        <v>2.1499999999999999E-4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27.813500000000033</v>
      </c>
      <c r="E15">
        <f ca="1">OFFSET('84p trace'!$S$56,(A15-1)*56,0)-OFFSET('84p stat'!$H$1,A15*20,0)</f>
        <v>19.38113400000006</v>
      </c>
      <c r="F15">
        <f ca="1">OFFSET('84p stat'!$H$1,A15*20,0)-OFFSET('84p stat'!$K$1,A15*20,0)</f>
        <v>20.214397999999989</v>
      </c>
      <c r="G15">
        <f ca="1">OFFSET('84p stat'!$K$1,A15*20,0)-OFFSET('84p stat'!$N$1,A15*20,0)</f>
        <v>109.852735</v>
      </c>
      <c r="H15">
        <f ca="1">OFFSET('84p stat'!$N$1,A15*20,0)</f>
        <v>45.628453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17677.662001491553</v>
      </c>
      <c r="E16" s="5">
        <f ca="1">OFFSET('84p trace'!$V$56,(A16-1)*56,0)</f>
        <v>218.68144796159999</v>
      </c>
      <c r="F16" s="5">
        <f ca="1">OFFSET('84p stat'!$H$1,A16*20,1)</f>
        <v>186.358679</v>
      </c>
      <c r="G16" s="5">
        <f ca="1">OFFSET('84p stat'!$K$1,A16*20,1)</f>
        <v>96.389803999999998</v>
      </c>
      <c r="H16" s="5">
        <f ca="1">OFFSET('84p stat'!$N$1,A16*20,1)</f>
        <v>67.205135999999996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203.25175999999999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13933.6115035824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22.999759999999952</v>
      </c>
      <c r="E19">
        <f ca="1">OFFSET('84p trace'!$S$56,(A19-1)*56,0)-OFFSET('84p stat'!$H$1,A19*20,0)</f>
        <v>19.772536000000002</v>
      </c>
      <c r="F19">
        <f ca="1">OFFSET('84p stat'!$H$1,A19*20,0)-OFFSET('84p stat'!$K$1,A19*20,0)</f>
        <v>21.252995999999996</v>
      </c>
      <c r="G19">
        <f ca="1">OFFSET('84p stat'!$K$1,A19*20,0)-OFFSET('84p stat'!$N$1,A19*20,0)</f>
        <v>106.458641</v>
      </c>
      <c r="H19">
        <f ca="1">OFFSET('84p stat'!$N$1,A19*20,0)</f>
        <v>47.848027000000002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15232.640973398406</v>
      </c>
      <c r="E20" s="5">
        <f ca="1">OFFSET('84p trace'!$V$56,(A20-1)*56,0)</f>
        <v>305.61589592000001</v>
      </c>
      <c r="F20" s="5">
        <f ca="1">OFFSET('84p stat'!$H$1,A20*20,1)</f>
        <v>262.16122799999999</v>
      </c>
      <c r="G20" s="5">
        <f ca="1">OFFSET('84p stat'!$K$1,A20*20,1)</f>
        <v>134.54938999999999</v>
      </c>
      <c r="H20" s="5">
        <f ca="1">OFFSET('84p stat'!$N$1,A20*20,1)</f>
        <v>96.239174000000006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156.84460000000013</v>
      </c>
      <c r="E21">
        <f ca="1">OFFSET('84p trace'!$S$56,(A21-1)*56,0)-OFFSET('84p stat'!$H$1,A21*20,0)</f>
        <v>7.5195430000001124</v>
      </c>
      <c r="F21">
        <f ca="1">OFFSET('84p stat'!$H$1,A21*20,0)-OFFSET('84p stat'!$K$1,A21*20,0)</f>
        <v>43.671362999999928</v>
      </c>
      <c r="G21">
        <f ca="1">OFFSET('84p stat'!$K$1,A21*20,0)-OFFSET('84p stat'!$N$1,A21*20,0)</f>
        <v>1671.9620400000001</v>
      </c>
      <c r="H21">
        <f ca="1">OFFSET('84p stat'!$N$1,A21*20,0)</f>
        <v>125.009654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24615.132768160012</v>
      </c>
      <c r="E22" s="5">
        <f ca="1">OFFSET('84p trace'!$V$56,(A22-1)*56,0)</f>
        <v>11421.85484324</v>
      </c>
      <c r="F22" s="5">
        <f ca="1">OFFSET('84p stat'!$H$1,A22*20,1)</f>
        <v>11386.489608</v>
      </c>
      <c r="G22" s="5">
        <f ca="1">OFFSET('84p stat'!$K$1,A22*20,1)</f>
        <v>11373.387982</v>
      </c>
      <c r="H22" s="5">
        <f ca="1">OFFSET('84p stat'!$N$1,A22*20,1)</f>
        <v>2.0997999999999999E-2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180.29452000000001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19223.582487729567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26.131280000000004</v>
      </c>
      <c r="E25">
        <f ca="1">OFFSET('84p trace'!$S$56,(A25-1)*56,0)-OFFSET('84p stat'!$H$1,A25*20,0)</f>
        <v>23.528536999999972</v>
      </c>
      <c r="F25">
        <f ca="1">OFFSET('84p stat'!$H$1,A25*20,0)-OFFSET('84p stat'!$K$1,A25*20,0)</f>
        <v>127.41095300000001</v>
      </c>
      <c r="G25">
        <f ca="1">OFFSET('84p stat'!$K$1,A25*20,0)-OFFSET('84p stat'!$N$1,A25*20,0)</f>
        <v>8.2414699999999996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20116.49548750243</v>
      </c>
      <c r="E26" s="5">
        <f ca="1">OFFSET('84p trace'!$V$56,(A26-1)*56,0)</f>
        <v>19.716900278399997</v>
      </c>
      <c r="F26" s="5">
        <f ca="1">OFFSET('84p stat'!$H$1,A26*20,1)</f>
        <v>0.45155899999999999</v>
      </c>
      <c r="G26" s="5">
        <f ca="1">OFFSET('84p stat'!$K$1,A26*20,1)</f>
        <v>7.7999999999999999E-4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20.905180000000001</v>
      </c>
      <c r="E27">
        <f ca="1">OFFSET('84p trace'!$S$56,(A27-1)*56,0)-OFFSET('84p stat'!$H$1,A27*20,0)</f>
        <v>23.163827999999995</v>
      </c>
      <c r="F27">
        <f ca="1">OFFSET('84p stat'!$H$1,A27*20,0)-OFFSET('84p stat'!$K$1,A27*20,0)</f>
        <v>126.32930700000001</v>
      </c>
      <c r="G27">
        <f ca="1">OFFSET('84p stat'!$K$1,A27*20,0)-OFFSET('84p stat'!$N$1,A27*20,0)</f>
        <v>7.3371050000000002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14494.283701963615</v>
      </c>
      <c r="E28" s="5">
        <f ca="1">OFFSET('84p trace'!$V$56,(A28-1)*56,0)</f>
        <v>17.388948102399983</v>
      </c>
      <c r="F28" s="5">
        <f ca="1">OFFSET('84p stat'!$H$1,A28*20,1)</f>
        <v>0.109307</v>
      </c>
      <c r="G28" s="5">
        <f ca="1">OFFSET('84p stat'!$K$1,A28*20,1)</f>
        <v>8.8999999999999995E-5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23.179280000000034</v>
      </c>
      <c r="E31" s="5">
        <f ca="1">OFFSET('84p trace'!$S$56,(A31-1)*56,0)-OFFSET('84p stat'!$H$1,A31*20,0)</f>
        <v>22.858342999999962</v>
      </c>
      <c r="F31" s="5">
        <f ca="1">OFFSET('84p stat'!$H$1,A31*20,0)-OFFSET('84p stat'!$K$1,A31*20,0)</f>
        <v>38.046194999999997</v>
      </c>
      <c r="G31" s="5">
        <f ca="1">OFFSET('84p stat'!$K$1,A31*20,0)-OFFSET('84p stat'!$N$1,A31*20,0)</f>
        <v>8.2596770000000106</v>
      </c>
      <c r="H31" s="5">
        <f ca="1">OFFSET('84p stat'!$N$1,A31*20,0)</f>
        <v>92.082004999999995</v>
      </c>
      <c r="I31" s="5"/>
      <c r="J31" s="5">
        <f ca="1">SUM(E31:H31)</f>
        <v>161.24621999999997</v>
      </c>
      <c r="K31" s="10">
        <f ca="1">G31/J31</f>
        <v>5.1224003886726849E-2</v>
      </c>
      <c r="L31">
        <f ca="1">$K$29*POWER(K31,2)*SQRT(G138/(POWER(G31,2)*$L$29)+J138/(POWER(J31,2)*$L$29))</f>
        <v>4.8702180600375586E-5</v>
      </c>
      <c r="N31" s="12">
        <f ca="1">SUM(E31:H31)</f>
        <v>161.24621999999997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180.50577999999999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22.608679999999907</v>
      </c>
      <c r="E33" s="5">
        <f ca="1">OFFSET('84p trace'!$S$56,(A33-1)*56,0)-OFFSET('84p stat'!$H$1,A33*20,0)</f>
        <v>22.849816000000061</v>
      </c>
      <c r="F33" s="5">
        <f ca="1">OFFSET('84p stat'!$H$1,A33*20,0)-OFFSET('84p stat'!$K$1,A33*20,0)</f>
        <v>37.875855999999985</v>
      </c>
      <c r="G33" s="5">
        <f ca="1">OFFSET('84p stat'!$K$1,A33*20,0)-OFFSET('84p stat'!$N$1,A33*20,0)</f>
        <v>23.134641999999999</v>
      </c>
      <c r="H33" s="5">
        <f ca="1">OFFSET('84p stat'!$N$1,A33*20,0)</f>
        <v>91.020486000000005</v>
      </c>
      <c r="I33" s="5"/>
      <c r="J33" s="5">
        <f t="shared" ca="1" si="0"/>
        <v>174.88080000000005</v>
      </c>
      <c r="K33" s="10">
        <f t="shared" ca="1" si="1"/>
        <v>0.13228806135379065</v>
      </c>
      <c r="L33">
        <f ca="1">$K$29*POWER(K33,2)*SQRT(G140/(POWER(G33,2)*$L$29)+J140/(POWER(J33,2)*$L$29))</f>
        <v>3.082581449959174E-4</v>
      </c>
      <c r="N33" s="12">
        <f t="shared" ca="1" si="2"/>
        <v>174.88080000000005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39.053059999999988</v>
      </c>
      <c r="E34" s="5">
        <f ca="1">OFFSET('84p trace'!$S$56,(A34-1)*56,0)-OFFSET('84p stat'!$H$1,A34*20,0)</f>
        <v>22.835076000000015</v>
      </c>
      <c r="F34" s="5">
        <f ca="1">OFFSET('84p stat'!$H$1,A34*20,0)-OFFSET('84p stat'!$K$1,A34*20,0)</f>
        <v>33.616185999999999</v>
      </c>
      <c r="G34" s="5">
        <f ca="1">OFFSET('84p stat'!$K$1,A34*20,0)-OFFSET('84p stat'!$N$1,A34*20,0)</f>
        <v>79.750132000000008</v>
      </c>
      <c r="H34" s="5">
        <f ca="1">OFFSET('84p stat'!$N$1,A34*20,0)</f>
        <v>85.389005999999995</v>
      </c>
      <c r="I34" s="5"/>
      <c r="J34" s="5">
        <f t="shared" ca="1" si="0"/>
        <v>221.59040000000002</v>
      </c>
      <c r="K34" s="10">
        <f t="shared" ca="1" si="1"/>
        <v>0.35989885843430042</v>
      </c>
      <c r="L34">
        <f ca="1">$K$29*POWER(K34,2)*SQRT(G141/(POWER(G34,2)*$L$29)+J141/(POWER(J34,2)*$L$29))</f>
        <v>4.773900598206672E-4</v>
      </c>
      <c r="N34" s="12">
        <f t="shared" ca="1" si="2"/>
        <v>221.59040000000002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22.977279999999979</v>
      </c>
      <c r="E35" s="5">
        <f ca="1">OFFSET('84p trace'!$S$56,(A35-1)*56,0)-OFFSET('84p stat'!$H$1,A35*20,0)</f>
        <v>22.448933000000068</v>
      </c>
      <c r="F35" s="5">
        <f ca="1">OFFSET('84p stat'!$H$1,A35*20,0)-OFFSET('84p stat'!$K$1,A35*20,0)</f>
        <v>38.098848000000004</v>
      </c>
      <c r="G35" s="5">
        <f ca="1">OFFSET('84p stat'!$K$1,A35*20,0)-OFFSET('84p stat'!$N$1,A35*20,0)</f>
        <v>79.69967299999999</v>
      </c>
      <c r="H35" s="5">
        <f ca="1">OFFSET('84p stat'!$N$1,A35*20,0)</f>
        <v>106.962166</v>
      </c>
      <c r="I35" s="5"/>
      <c r="J35" s="5">
        <f t="shared" ca="1" si="0"/>
        <v>247.20962000000006</v>
      </c>
      <c r="K35" s="10">
        <f ca="1">E35/J35</f>
        <v>9.0809301838658471E-2</v>
      </c>
      <c r="L35">
        <f ca="1">$K$29*POWER(K35,2)*SQRT(E142/(POWER(E35,2)*$L$29)+J142/(POWER(J35,2)*$L$29))</f>
        <v>2.3951065486402901E-4</v>
      </c>
      <c r="N35" s="12">
        <f t="shared" ca="1" si="2"/>
        <v>247.20962000000006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18.686059999999856</v>
      </c>
      <c r="E36" s="5">
        <f ca="1">OFFSET('84p trace'!$S$56,(A36-1)*56,0)-OFFSET('84p stat'!$H$1,A36*20,0)</f>
        <v>22.248227000000043</v>
      </c>
      <c r="F36" s="5">
        <f ca="1">OFFSET('84p stat'!$H$1,A36*20,0)-OFFSET('84p stat'!$K$1,A36*20,0)</f>
        <v>33.462220000000002</v>
      </c>
      <c r="G36" s="5">
        <f ca="1">OFFSET('84p stat'!$K$1,A36*20,0)-OFFSET('84p stat'!$N$1,A36*20,0)</f>
        <v>75.946249999999992</v>
      </c>
      <c r="H36" s="5">
        <f ca="1">OFFSET('84p stat'!$N$1,A36*20,0)</f>
        <v>85.195243000000005</v>
      </c>
      <c r="I36" s="5"/>
      <c r="J36" s="5">
        <f t="shared" ca="1" si="0"/>
        <v>216.85194000000004</v>
      </c>
      <c r="K36" s="10">
        <f ca="1">E36/J36</f>
        <v>0.10259639364997167</v>
      </c>
      <c r="L36">
        <f ca="1">$K$29*POWER(K36,2)*SQRT(E143/(POWER(E36,2)*$L$29)+J143/(POWER(J36,2)*$L$29))</f>
        <v>2.5853924708736642E-4</v>
      </c>
      <c r="N36" s="12">
        <f t="shared" ca="1" si="2"/>
        <v>216.85194000000004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27.813500000000033</v>
      </c>
      <c r="E37" s="5">
        <f ca="1">OFFSET('84p trace'!$S$56,(A37-1)*56,0)-OFFSET('84p stat'!$H$1,A37*20,0)</f>
        <v>19.38113400000006</v>
      </c>
      <c r="F37" s="5">
        <f ca="1">OFFSET('84p stat'!$H$1,A37*20,0)-OFFSET('84p stat'!$K$1,A37*20,0)</f>
        <v>20.214397999999989</v>
      </c>
      <c r="G37" s="5">
        <f ca="1">OFFSET('84p stat'!$K$1,A37*20,0)-OFFSET('84p stat'!$N$1,A37*20,0)</f>
        <v>109.852735</v>
      </c>
      <c r="H37" s="5">
        <f ca="1">OFFSET('84p stat'!$N$1,A37*20,0)</f>
        <v>45.628453</v>
      </c>
      <c r="I37" s="5"/>
      <c r="J37" s="5">
        <f t="shared" ca="1" si="0"/>
        <v>195.07672000000005</v>
      </c>
      <c r="K37" s="10">
        <f t="shared" ca="1" si="1"/>
        <v>0.56312580506787258</v>
      </c>
      <c r="L37">
        <f t="shared" ref="L37:L59" ca="1" si="3">$K$29*POWER(K37,2)*SQRT(G144/(POWER(G37,2)*$L$29)+J144/(POWER(J37,2)*$L$29))</f>
        <v>1.3310167532696244E-2</v>
      </c>
      <c r="N37" s="12">
        <f t="shared" ca="1" si="2"/>
        <v>195.07672000000005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203.25175999999999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22.999759999999952</v>
      </c>
      <c r="E39" s="5">
        <f ca="1">OFFSET('84p trace'!$S$56,(A39-1)*56,0)-OFFSET('84p stat'!$H$1,A39*20,0)</f>
        <v>19.772536000000002</v>
      </c>
      <c r="F39" s="5">
        <f ca="1">OFFSET('84p stat'!$H$1,A39*20,0)-OFFSET('84p stat'!$K$1,A39*20,0)</f>
        <v>21.252995999999996</v>
      </c>
      <c r="G39" s="5">
        <f ca="1">OFFSET('84p stat'!$K$1,A39*20,0)-OFFSET('84p stat'!$N$1,A39*20,0)</f>
        <v>106.458641</v>
      </c>
      <c r="H39" s="5">
        <f ca="1">OFFSET('84p stat'!$N$1,A39*20,0)</f>
        <v>47.848027000000002</v>
      </c>
      <c r="I39" s="5"/>
      <c r="J39" s="5">
        <f t="shared" ca="1" si="0"/>
        <v>195.3322</v>
      </c>
      <c r="K39" s="10">
        <f t="shared" ca="1" si="1"/>
        <v>0.54501326970156483</v>
      </c>
      <c r="L39">
        <f t="shared" ca="1" si="3"/>
        <v>1.4911889027243976E-2</v>
      </c>
      <c r="N39" s="12">
        <f t="shared" ca="1" si="2"/>
        <v>195.3322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156.84460000000013</v>
      </c>
      <c r="E40" s="5">
        <f ca="1">OFFSET('84p trace'!$S$56,(A40-1)*56,0)-OFFSET('84p stat'!$H$1,A40*20,0)</f>
        <v>7.5195430000001124</v>
      </c>
      <c r="F40" s="5">
        <f ca="1">OFFSET('84p stat'!$H$1,A40*20,0)-OFFSET('84p stat'!$K$1,A40*20,0)</f>
        <v>43.671362999999928</v>
      </c>
      <c r="G40" s="5">
        <f ca="1">OFFSET('84p stat'!$K$1,A40*20,0)-OFFSET('84p stat'!$N$1,A40*20,0)</f>
        <v>1671.9620400000001</v>
      </c>
      <c r="H40" s="5">
        <f ca="1">OFFSET('84p stat'!$N$1,A40*20,0)</f>
        <v>125.009654</v>
      </c>
      <c r="I40" s="5"/>
      <c r="J40" s="5">
        <f t="shared" ca="1" si="0"/>
        <v>1848.1626000000001</v>
      </c>
      <c r="K40" s="10">
        <f t="shared" ca="1" si="1"/>
        <v>0.9046617651498845</v>
      </c>
      <c r="L40">
        <f t="shared" ca="1" si="3"/>
        <v>2.6914073328021492E-2</v>
      </c>
      <c r="N40" s="12">
        <f t="shared" ca="1" si="2"/>
        <v>1848.1626000000001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180.29452000000001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26.131280000000004</v>
      </c>
      <c r="E42" s="5">
        <f ca="1">OFFSET('84p trace'!$S$56,(A42-1)*56,0)-OFFSET('84p stat'!$H$1,A42*20,0)</f>
        <v>23.528536999999972</v>
      </c>
      <c r="F42" s="5">
        <f ca="1">OFFSET('84p stat'!$H$1,A42*20,0)-OFFSET('84p stat'!$K$1,A42*20,0)</f>
        <v>127.41095300000001</v>
      </c>
      <c r="G42" s="5">
        <f ca="1">OFFSET('84p stat'!$K$1,A42*20,0)-OFFSET('84p stat'!$N$1,A42*20,0)</f>
        <v>8.2414699999999996</v>
      </c>
      <c r="H42" s="5">
        <f ca="1">OFFSET('84p stat'!$N$1,A42*20,0)</f>
        <v>0</v>
      </c>
      <c r="I42" s="5"/>
      <c r="J42" s="5">
        <f t="shared" ca="1" si="0"/>
        <v>159.18095999999997</v>
      </c>
      <c r="K42" s="10">
        <f t="shared" ca="1" si="1"/>
        <v>5.1774219730801985E-2</v>
      </c>
      <c r="L42">
        <f t="shared" ca="1" si="3"/>
        <v>2.1113597955912089E-5</v>
      </c>
      <c r="N42" s="12">
        <f t="shared" ca="1" si="2"/>
        <v>159.18095999999997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20.905180000000001</v>
      </c>
      <c r="E43" s="5">
        <f ca="1">OFFSET('84p trace'!$S$56,(A43-1)*56,0)-OFFSET('84p stat'!$H$1,A43*20,0)</f>
        <v>23.163827999999995</v>
      </c>
      <c r="F43" s="5">
        <f ca="1">OFFSET('84p stat'!$H$1,A43*20,0)-OFFSET('84p stat'!$K$1,A43*20,0)</f>
        <v>126.32930700000001</v>
      </c>
      <c r="G43" s="5">
        <f ca="1">OFFSET('84p stat'!$K$1,A43*20,0)-OFFSET('84p stat'!$N$1,A43*20,0)</f>
        <v>7.3371050000000002</v>
      </c>
      <c r="H43" s="5">
        <f ca="1">OFFSET('84p stat'!$N$1,A43*20,0)</f>
        <v>0</v>
      </c>
      <c r="I43" s="5"/>
      <c r="J43" s="5">
        <f t="shared" ca="1" si="0"/>
        <v>156.83024</v>
      </c>
      <c r="K43" s="10">
        <f t="shared" ca="1" si="1"/>
        <v>4.6783738901375146E-2</v>
      </c>
      <c r="L43">
        <f t="shared" ca="1" si="3"/>
        <v>1.6200694006640355E-5</v>
      </c>
      <c r="N43" s="12">
        <f t="shared" ca="1" si="2"/>
        <v>156.83024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22.596859999999964</v>
      </c>
      <c r="E44" s="5">
        <f ca="1">OFFSET('84p trace'!$S$56,(A44-1)*56,0)-OFFSET('84p stat'!$H$1,A44*20,0)</f>
        <v>23.98207499999998</v>
      </c>
      <c r="F44" s="5">
        <f ca="1">OFFSET('84p stat'!$H$1,A44*20,0)-OFFSET('84p stat'!$K$1,A44*20,0)</f>
        <v>112.57431400000002</v>
      </c>
      <c r="G44" s="5">
        <f ca="1">OFFSET('84p stat'!$K$1,A44*20,0)-OFFSET('84p stat'!$N$1,A44*20,0)</f>
        <v>79.861830999999995</v>
      </c>
      <c r="H44" s="5">
        <f ca="1">OFFSET('84p stat'!$N$1,A44*20,0)</f>
        <v>0</v>
      </c>
      <c r="I44" s="5"/>
      <c r="J44" s="5">
        <f t="shared" ca="1" si="0"/>
        <v>216.41821999999999</v>
      </c>
      <c r="K44" s="10">
        <f t="shared" ref="K44:K59" ca="1" si="5">G44/J44</f>
        <v>0.36901620852440242</v>
      </c>
      <c r="L44">
        <f t="shared" ca="1" si="3"/>
        <v>8.9725532643313791E-4</v>
      </c>
      <c r="N44" s="12">
        <f t="shared" ca="1" si="2"/>
        <v>216.41821999999999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39.391840000000087</v>
      </c>
      <c r="E45" s="5">
        <f ca="1">OFFSET('84p trace'!$S$56,(A45-1)*56,0)-OFFSET('84p stat'!$H$1,A45*20,0)</f>
        <v>23.303317999999933</v>
      </c>
      <c r="F45" s="5">
        <f ca="1">OFFSET('84p stat'!$H$1,A45*20,0)-OFFSET('84p stat'!$K$1,A45*20,0)</f>
        <v>112.188776</v>
      </c>
      <c r="G45" s="5">
        <f ca="1">OFFSET('84p stat'!$K$1,A45*20,0)-OFFSET('84p stat'!$N$1,A45*20,0)</f>
        <v>76.053666000000007</v>
      </c>
      <c r="H45" s="5">
        <f ca="1">OFFSET('84p stat'!$N$1,A45*20,0)</f>
        <v>0</v>
      </c>
      <c r="I45" s="5"/>
      <c r="J45" s="5">
        <f t="shared" ca="1" si="0"/>
        <v>211.54575999999997</v>
      </c>
      <c r="K45" s="10">
        <f t="shared" ca="1" si="5"/>
        <v>0.35951401720365378</v>
      </c>
      <c r="L45">
        <f t="shared" ca="1" si="3"/>
        <v>8.1090487233000108E-4</v>
      </c>
      <c r="N45" s="12">
        <f t="shared" ca="1" si="2"/>
        <v>211.54575999999997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22.799620000000061</v>
      </c>
      <c r="E46" s="5">
        <f ca="1">OFFSET('84p trace'!$S$56,(A46-1)*56,0)-OFFSET('84p stat'!$H$1,A46*20,0)</f>
        <v>23.688541999999956</v>
      </c>
      <c r="F46" s="5">
        <f ca="1">OFFSET('84p stat'!$H$1,A46*20,0)-OFFSET('84p stat'!$K$1,A46*20,0)</f>
        <v>138.55960300000001</v>
      </c>
      <c r="G46" s="5">
        <f ca="1">OFFSET('84p stat'!$K$1,A46*20,0)-OFFSET('84p stat'!$N$1,A46*20,0)</f>
        <v>79.809034999999994</v>
      </c>
      <c r="H46" s="5">
        <f ca="1">OFFSET('84p stat'!$N$1,A46*20,0)</f>
        <v>0</v>
      </c>
      <c r="I46" s="5"/>
      <c r="J46" s="5">
        <f t="shared" ca="1" si="0"/>
        <v>242.05717999999996</v>
      </c>
      <c r="K46" s="10">
        <f t="shared" ca="1" si="5"/>
        <v>0.32971149626712171</v>
      </c>
      <c r="L46">
        <f t="shared" ca="1" si="3"/>
        <v>5.4312326011269848E-4</v>
      </c>
      <c r="N46" s="12">
        <f t="shared" ca="1" si="2"/>
        <v>242.05717999999996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119.40400000000136</v>
      </c>
      <c r="E47" s="5">
        <f ca="1">OFFSET('84p trace'!$S$56,(A47-1)*56,0)-OFFSET('84p stat'!$H$1,A47*20,0)</f>
        <v>0.47673799999893163</v>
      </c>
      <c r="F47" s="5">
        <f ca="1">OFFSET('84p stat'!$H$1,A47*20,0)-OFFSET('84p stat'!$K$1,A47*20,0)</f>
        <v>20.026492000000417</v>
      </c>
      <c r="G47" s="5">
        <f ca="1">OFFSET('84p stat'!$K$1,A47*20,0)-OFFSET('84p stat'!$N$1,A47*20,0)</f>
        <v>3355.422705</v>
      </c>
      <c r="H47" s="5">
        <f ca="1">OFFSET('84p stat'!$N$1,A47*20,0)</f>
        <v>43.541265000000003</v>
      </c>
      <c r="I47" s="5"/>
      <c r="J47" s="5">
        <f t="shared" ca="1" si="0"/>
        <v>3419.4671999999991</v>
      </c>
      <c r="K47" s="10">
        <f t="shared" ca="1" si="5"/>
        <v>0.98127062163368628</v>
      </c>
      <c r="L47">
        <f t="shared" ca="1" si="3"/>
        <v>2.5498649821812634E-2</v>
      </c>
      <c r="N47" s="12">
        <f t="shared" ca="1" si="2"/>
        <v>3419.4671999999991</v>
      </c>
    </row>
    <row r="48" spans="1:14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1824.0186000000003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3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0.67079999999987194</v>
      </c>
      <c r="E49" s="5">
        <f ca="1">OFFSET('84p trace'!$S$56,(A49-1)*56,0)-OFFSET('84p stat'!$H$1,A49*20,0)</f>
        <v>0.44998099999997976</v>
      </c>
      <c r="F49" s="5">
        <f ca="1">OFFSET('84p stat'!$H$1,A49*20,0)-OFFSET('84p stat'!$K$1,A49*20,0)</f>
        <v>19.732151000000158</v>
      </c>
      <c r="G49" s="5">
        <f ca="1">OFFSET('84p stat'!$K$1,A49*20,0)-OFFSET('84p stat'!$N$1,A49*20,0)</f>
        <v>1897.3686439999999</v>
      </c>
      <c r="H49" s="5">
        <f ca="1">OFFSET('84p stat'!$N$1,A49*20,0)</f>
        <v>43.468024</v>
      </c>
      <c r="I49" s="5"/>
      <c r="J49" s="5">
        <f ca="1">SUM(E49:H49)</f>
        <v>1961.0188000000001</v>
      </c>
      <c r="K49" s="10">
        <f t="shared" ca="1" si="5"/>
        <v>0.9675423019911894</v>
      </c>
      <c r="L49">
        <f t="shared" ca="1" si="3"/>
        <v>2.9351463895955009E-2</v>
      </c>
      <c r="N49" s="12">
        <f t="shared" ca="1" si="2"/>
        <v>1961.0188000000001</v>
      </c>
    </row>
    <row r="50" spans="1:14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2590.8359999999921</v>
      </c>
      <c r="E50" s="5">
        <f ca="1">OFFSET('84p trace'!$S$56,(A50-1)*56,0)-OFFSET('84p stat'!$H$1,A50*20,0)</f>
        <v>12.264227000010578</v>
      </c>
      <c r="F50" s="5">
        <f ca="1">OFFSET('84p stat'!$H$1,A50*20,0)-OFFSET('84p stat'!$K$1,A50*20,0)</f>
        <v>32.782929000000877</v>
      </c>
      <c r="G50" s="5">
        <f ca="1">OFFSET('84p stat'!$K$1,A50*20,0)-OFFSET('84p stat'!$N$1,A50*20,0)</f>
        <v>17965.584223999998</v>
      </c>
      <c r="H50" s="5">
        <f ca="1">OFFSET('84p stat'!$N$1,A50*20,0)</f>
        <v>125.17062</v>
      </c>
      <c r="I50" s="5"/>
      <c r="J50" s="5">
        <f ca="1">SUM(E50:H50)</f>
        <v>18135.802000000011</v>
      </c>
      <c r="K50" s="10">
        <f t="shared" ca="1" si="5"/>
        <v>0.99061426806490216</v>
      </c>
      <c r="L50">
        <f t="shared" ca="1" si="3"/>
        <v>2.1567764087782871E-2</v>
      </c>
      <c r="N50" s="12">
        <f t="shared" ca="1" si="2"/>
        <v>18135.802000000011</v>
      </c>
    </row>
    <row r="51" spans="1:14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0.78199999999742431</v>
      </c>
      <c r="E51" s="5">
        <f ca="1">OFFSET('84p trace'!$S$56,(A51-1)*56,0)-OFFSET('84p stat'!$H$1,A51*20,0)</f>
        <v>11.522102000000814</v>
      </c>
      <c r="F51" s="5">
        <f ca="1">OFFSET('84p stat'!$H$1,A51*20,0)-OFFSET('84p stat'!$K$1,A51*20,0)</f>
        <v>25.980937000000267</v>
      </c>
      <c r="G51" s="5">
        <f ca="1">OFFSET('84p stat'!$K$1,A51*20,0)-OFFSET('84p stat'!$N$1,A51*20,0)</f>
        <v>15593.864178</v>
      </c>
      <c r="H51" s="5">
        <f ca="1">OFFSET('84p stat'!$N$1,A51*20,0)</f>
        <v>98.990782999999993</v>
      </c>
      <c r="I51" s="5"/>
      <c r="J51" s="5">
        <f t="shared" ca="1" si="0"/>
        <v>15730.358</v>
      </c>
      <c r="K51" s="10">
        <f t="shared" ca="1" si="5"/>
        <v>0.99132290428482295</v>
      </c>
      <c r="L51">
        <f t="shared" ca="1" si="3"/>
        <v>1.5327140295049032E-2</v>
      </c>
      <c r="N51" s="12">
        <f t="shared" ca="1" si="2"/>
        <v>15730.358</v>
      </c>
    </row>
    <row r="52" spans="1:14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115.95239999999967</v>
      </c>
      <c r="E52" s="5">
        <f ca="1">OFFSET('84p trace'!$S$56,(A52-1)*56,0)-OFFSET('84p stat'!$H$1,A52*20,0)</f>
        <v>0.4468220000007932</v>
      </c>
      <c r="F52" s="5">
        <f ca="1">OFFSET('84p stat'!$H$1,A52*20,0)-OFFSET('84p stat'!$K$1,A52*20,0)</f>
        <v>18.847116999999798</v>
      </c>
      <c r="G52" s="5">
        <f ca="1">OFFSET('84p stat'!$K$1,A52*20,0)-OFFSET('84p stat'!$N$1,A52*20,0)</f>
        <v>2263.5909210000004</v>
      </c>
      <c r="H52" s="5">
        <f ca="1">OFFSET('84p stat'!$N$1,A52*20,0)</f>
        <v>41.523139999999998</v>
      </c>
      <c r="I52" s="5"/>
      <c r="J52" s="5">
        <f t="shared" ca="1" si="0"/>
        <v>2324.4080000000008</v>
      </c>
      <c r="K52" s="10">
        <f t="shared" ca="1" si="5"/>
        <v>0.97383545444689557</v>
      </c>
      <c r="L52">
        <f t="shared" ca="1" si="3"/>
        <v>2.3110000680234905E-2</v>
      </c>
      <c r="N52" s="12">
        <f t="shared" ca="1" si="2"/>
        <v>2324.4080000000008</v>
      </c>
    </row>
    <row r="53" spans="1:14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0.6091999999998734</v>
      </c>
      <c r="E53" s="5">
        <f ca="1">OFFSET('84p trace'!$S$56,(A53-1)*56,0)-OFFSET('84p stat'!$H$1,A53*20,0)</f>
        <v>0.42516600000021754</v>
      </c>
      <c r="F53" s="5">
        <f ca="1">OFFSET('84p stat'!$H$1,A53*20,0)-OFFSET('84p stat'!$K$1,A53*20,0)</f>
        <v>18.384191000000101</v>
      </c>
      <c r="G53" s="5">
        <f ca="1">OFFSET('84p stat'!$K$1,A53*20,0)-OFFSET('84p stat'!$N$1,A53*20,0)</f>
        <v>1772.0487680000001</v>
      </c>
      <c r="H53" s="5">
        <f ca="1">OFFSET('84p stat'!$N$1,A53*20,0)</f>
        <v>40.757474999999999</v>
      </c>
      <c r="I53" s="5"/>
      <c r="J53" s="5">
        <f t="shared" ca="1" si="0"/>
        <v>1831.6156000000005</v>
      </c>
      <c r="K53" s="10">
        <f t="shared" ca="1" si="5"/>
        <v>0.96747852988367189</v>
      </c>
      <c r="L53">
        <f t="shared" ca="1" si="3"/>
        <v>6.9332970085667018E-3</v>
      </c>
      <c r="N53" s="12">
        <f t="shared" ca="1" si="2"/>
        <v>1831.6156000000005</v>
      </c>
    </row>
    <row r="54" spans="1:14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116.2197999999994</v>
      </c>
      <c r="E54" s="5">
        <f ca="1">OFFSET('84p trace'!$S$56,(A54-1)*56,0)-OFFSET('84p stat'!$H$1,A54*20,0)</f>
        <v>0.43805900000006659</v>
      </c>
      <c r="F54" s="5">
        <f ca="1">OFFSET('84p stat'!$H$1,A54*20,0)-OFFSET('84p stat'!$K$1,A54*20,0)</f>
        <v>19.922416999999768</v>
      </c>
      <c r="G54" s="5">
        <f ca="1">OFFSET('84p stat'!$K$1,A54*20,0)-OFFSET('84p stat'!$N$1,A54*20,0)</f>
        <v>3012.8662860000004</v>
      </c>
      <c r="H54" s="5">
        <f ca="1">OFFSET('84p stat'!$N$1,A54*20,0)</f>
        <v>43.604638000000001</v>
      </c>
      <c r="I54" s="5"/>
      <c r="J54" s="5">
        <f t="shared" ca="1" si="0"/>
        <v>3076.8314</v>
      </c>
      <c r="K54" s="10">
        <f t="shared" ca="1" si="5"/>
        <v>0.97921071853335884</v>
      </c>
      <c r="L54">
        <f t="shared" ca="1" si="3"/>
        <v>1.1730000737152009E-2</v>
      </c>
      <c r="N54" s="12">
        <f t="shared" ca="1" si="2"/>
        <v>3076.8314</v>
      </c>
    </row>
    <row r="55" spans="1:14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1638.7577999999996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5"/>
        <v>#DIV/0!</v>
      </c>
      <c r="L55" t="e">
        <f t="shared" ca="1" si="3"/>
        <v>#DIV/0!</v>
      </c>
      <c r="N55" s="12">
        <f t="shared" ca="1" si="2"/>
        <v>0</v>
      </c>
    </row>
    <row r="56" spans="1:14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0.63859999999999673</v>
      </c>
      <c r="E56" s="5">
        <f ca="1">OFFSET('84p trace'!$S$56,(A56-1)*56,0)-OFFSET('84p stat'!$H$1,A56*20,0)</f>
        <v>0.42271199999959208</v>
      </c>
      <c r="F56" s="5">
        <f ca="1">OFFSET('84p stat'!$H$1,A56*20,0)-OFFSET('84p stat'!$K$1,A56*20,0)</f>
        <v>20.059301000000005</v>
      </c>
      <c r="G56" s="5">
        <f ca="1">OFFSET('84p stat'!$K$1,A56*20,0)-OFFSET('84p stat'!$N$1,A56*20,0)</f>
        <v>1726.0926019999999</v>
      </c>
      <c r="H56" s="5">
        <f ca="1">OFFSET('84p stat'!$N$1,A56*20,0)</f>
        <v>43.963985000000001</v>
      </c>
      <c r="I56" s="5"/>
      <c r="J56" s="5">
        <f t="shared" ca="1" si="0"/>
        <v>1790.5385999999996</v>
      </c>
      <c r="K56" s="10">
        <f t="shared" ca="1" si="5"/>
        <v>0.96400747909036999</v>
      </c>
      <c r="L56">
        <f t="shared" ca="1" si="3"/>
        <v>1.4069380842955389E-2</v>
      </c>
      <c r="N56" s="12">
        <f t="shared" ca="1" si="2"/>
        <v>1790.5385999999996</v>
      </c>
    </row>
    <row r="57" spans="1:14" x14ac:dyDescent="0.25">
      <c r="A57">
        <v>27</v>
      </c>
      <c r="C57" t="str">
        <f ca="1">OFFSET('84p stat'!$A$1,A57*20,0)</f>
        <v>CUDA ant par global</v>
      </c>
      <c r="D57" s="5">
        <f ca="1">OFFSET('84p trace'!$R$56,(A57-1)*56,0)-OFFSET('84p trace'!$S$56,(A57-1)*56,0)</f>
        <v>69.368840000000034</v>
      </c>
      <c r="E57" s="5">
        <f ca="1">OFFSET('84p trace'!$S$56,(A57-1)*56,0)-OFFSET('84p stat'!$H$1,A57*20,0)</f>
        <v>20.784566999999981</v>
      </c>
      <c r="F57" s="5">
        <f ca="1">OFFSET('84p stat'!$H$1,A57*20,0)-OFFSET('84p stat'!$K$1,A57*20,0)</f>
        <v>37.913528000000014</v>
      </c>
      <c r="G57" s="5">
        <f ca="1">OFFSET('84p stat'!$K$1,A57*20,0)-OFFSET('84p stat'!$N$1,A57*20,0)</f>
        <v>92.102284999999995</v>
      </c>
      <c r="H57" s="5">
        <f ca="1">OFFSET('84p stat'!$N$1,A57*20,0)</f>
        <v>107.79682</v>
      </c>
      <c r="I57" s="5"/>
      <c r="J57" s="5">
        <f t="shared" ca="1" si="0"/>
        <v>258.59719999999999</v>
      </c>
      <c r="K57" s="10">
        <f t="shared" ca="1" si="5"/>
        <v>0.35616118426649629</v>
      </c>
      <c r="L57">
        <f t="shared" ca="1" si="3"/>
        <v>1.4887375615865823E-4</v>
      </c>
      <c r="N57" s="5">
        <f t="shared" ca="1" si="2"/>
        <v>258.59719999999999</v>
      </c>
    </row>
    <row r="58" spans="1:14" x14ac:dyDescent="0.25">
      <c r="A58">
        <v>28</v>
      </c>
      <c r="C58" t="str">
        <f ca="1">OFFSET('84p stat'!$A$1,A58*20,0)</f>
        <v>CUDA ant add CPU Time global</v>
      </c>
      <c r="D58" s="5">
        <f ca="1">OFFSET('84p trace'!$R$56,(A58-1)*56,0)-OFFSET('84p trace'!$S$56,(A58-1)*56,0)</f>
        <v>41.657940000000082</v>
      </c>
      <c r="E58" s="5">
        <f ca="1">OFFSET('84p trace'!$S$56,(A58-1)*56,0)-OFFSET('84p stat'!$H$1,A58*20,0)</f>
        <v>17.856948999999958</v>
      </c>
      <c r="F58" s="5">
        <f ca="1">OFFSET('84p stat'!$H$1,A58*20,0)-OFFSET('84p stat'!$K$1,A58*20,0)</f>
        <v>18.079881</v>
      </c>
      <c r="G58" s="5">
        <f ca="1">OFFSET('84p stat'!$K$1,A58*20,0)-OFFSET('84p stat'!$N$1,A58*20,0)</f>
        <v>120.144386</v>
      </c>
      <c r="H58" s="5">
        <f ca="1">OFFSET('84p stat'!$N$1,A58*20,0)</f>
        <v>41.447104000000003</v>
      </c>
      <c r="I58" s="5"/>
      <c r="J58" s="5">
        <f t="shared" ca="1" si="0"/>
        <v>197.52831999999995</v>
      </c>
      <c r="K58" s="10">
        <f t="shared" ca="1" si="5"/>
        <v>0.60823878824059263</v>
      </c>
      <c r="L58">
        <f t="shared" ca="1" si="3"/>
        <v>8.0836142347567256E-3</v>
      </c>
      <c r="N58" s="5">
        <f t="shared" ca="1" si="2"/>
        <v>197.52831999999995</v>
      </c>
    </row>
    <row r="59" spans="1:14" x14ac:dyDescent="0.25">
      <c r="A59">
        <v>29</v>
      </c>
      <c r="C59" t="str">
        <f ca="1">OFFSET('84p stat'!$A$1,A59*20,0)</f>
        <v>CUDA opt ant par global</v>
      </c>
      <c r="D59" s="5">
        <f ca="1">OFFSET('84p trace'!$R$56,(A59-1)*56,0)-OFFSET('84p trace'!$S$56,(A59-1)*56,0)</f>
        <v>75.792119999999898</v>
      </c>
      <c r="E59" s="5">
        <f ca="1">OFFSET('84p trace'!$S$56,(A59-1)*56,0)-OFFSET('84p stat'!$H$1,A59*20,0)</f>
        <v>19.887585000000115</v>
      </c>
      <c r="F59" s="5">
        <f ca="1">OFFSET('84p stat'!$H$1,A59*20,0)-OFFSET('84p stat'!$K$1,A59*20,0)</f>
        <v>137.61000200000001</v>
      </c>
      <c r="G59" s="5">
        <f ca="1">OFFSET('84p stat'!$K$1,A59*20,0)-OFFSET('84p stat'!$N$1,A59*20,0)</f>
        <v>92.318493000000004</v>
      </c>
      <c r="H59" s="5">
        <f ca="1">OFFSET('84p stat'!$N$1,A59*20,0)</f>
        <v>0</v>
      </c>
      <c r="I59" s="5"/>
      <c r="J59" s="5">
        <f t="shared" ca="1" si="0"/>
        <v>249.81608000000011</v>
      </c>
      <c r="K59" s="10">
        <f t="shared" ca="1" si="5"/>
        <v>0.36954583948319086</v>
      </c>
      <c r="L59">
        <f t="shared" ca="1" si="3"/>
        <v>1.9531582790091237E-4</v>
      </c>
      <c r="N59" s="5">
        <f t="shared" ca="1" si="2"/>
        <v>249.81608000000011</v>
      </c>
    </row>
    <row r="60" spans="1:14" x14ac:dyDescent="0.25">
      <c r="A60">
        <v>30</v>
      </c>
      <c r="C60" t="str">
        <f ca="1">OFFSET('84p stat'!$A$1,A60*20,0)</f>
        <v>CUDA Const</v>
      </c>
      <c r="D60" s="5">
        <f ca="1">OFFSET('84p trace'!$R$56,(A60-1)*56,0)-OFFSET('84p trace'!$S$56,(A60-1)*56,0)</f>
        <v>41.231219999999979</v>
      </c>
      <c r="E60" s="5">
        <f ca="1">OFFSET('84p trace'!$S$56,(A60-1)*56,0)-OFFSET('84p stat'!$H$1,A60*20,0)</f>
        <v>20.618145999999996</v>
      </c>
      <c r="F60" s="5">
        <f ca="1">OFFSET('84p stat'!$H$1,A60*20,0)-OFFSET('84p stat'!$K$1,A60*20,0)</f>
        <v>37.679559000000012</v>
      </c>
      <c r="G60" s="5">
        <f ca="1">OFFSET('84p stat'!$K$1,A60*20,0)-OFFSET('84p stat'!$N$1,A60*20,0)</f>
        <v>9.3627129999999994</v>
      </c>
      <c r="H60" s="5">
        <f ca="1">OFFSET('84p stat'!$N$1,A60*20,0)</f>
        <v>92.124442000000002</v>
      </c>
      <c r="I60" s="5"/>
      <c r="J60" s="5">
        <f t="shared" ca="1" si="0"/>
        <v>159.78486000000001</v>
      </c>
      <c r="K60" s="10">
        <f t="shared" ref="K60:K65" ca="1" si="6">G60/J60</f>
        <v>5.859574555436603E-2</v>
      </c>
      <c r="L60">
        <f ca="1">$K$29*POWER(K60,2)*SQRT(G188/(POWER(G60,2)*$L$29)+J188/(POWER(J60,2)*$L$29))</f>
        <v>0</v>
      </c>
      <c r="N60" s="5">
        <f t="shared" ca="1" si="2"/>
        <v>159.78486000000001</v>
      </c>
    </row>
    <row r="61" spans="1:14" x14ac:dyDescent="0.25">
      <c r="A61">
        <v>31</v>
      </c>
      <c r="C61" t="str">
        <f ca="1">OFFSET('84p stat'!$A$1,A61*20,0)</f>
        <v>CUDA ant Const</v>
      </c>
      <c r="D61" s="5">
        <f ca="1">OFFSET('84p trace'!$R$56,(A61-1)*56,0)-OFFSET('84p trace'!$S$56,(A61-1)*56,0)</f>
        <v>38.952380000000005</v>
      </c>
      <c r="E61" s="5">
        <f ca="1">OFFSET('84p trace'!$S$56,(A61-1)*56,0)-OFFSET('84p stat'!$H$1,A61*20,0)</f>
        <v>20.583976000000007</v>
      </c>
      <c r="F61" s="5">
        <f ca="1">OFFSET('84p stat'!$H$1,A61*20,0)-OFFSET('84p stat'!$K$1,A61*20,0)</f>
        <v>33.491859000000005</v>
      </c>
      <c r="G61" s="5">
        <f ca="1">OFFSET('84p stat'!$K$1,A61*20,0)-OFFSET('84p stat'!$N$1,A61*20,0)</f>
        <v>81.395490000000009</v>
      </c>
      <c r="H61" s="5">
        <f ca="1">OFFSET('84p stat'!$N$1,A61*20,0)</f>
        <v>85.980194999999995</v>
      </c>
      <c r="I61" s="5"/>
      <c r="J61" s="5">
        <f t="shared" ca="1" si="0"/>
        <v>221.45152000000002</v>
      </c>
      <c r="K61" s="10">
        <f t="shared" ca="1" si="6"/>
        <v>0.36755444261570208</v>
      </c>
      <c r="L61">
        <f ca="1">$K$29*POWER(K61,2)*SQRT(G189/(POWER(G61,2)*$L$29)+J189/(POWER(J61,2)*$L$29))</f>
        <v>0</v>
      </c>
      <c r="N61" s="5">
        <f t="shared" ca="1" si="2"/>
        <v>221.45152000000002</v>
      </c>
    </row>
    <row r="62" spans="1:14" x14ac:dyDescent="0.25">
      <c r="A62">
        <v>32</v>
      </c>
      <c r="C62" t="str">
        <f ca="1">OFFSET('84p stat'!$A$1,A62*20,0)</f>
        <v>CUDA ant par Const</v>
      </c>
      <c r="D62" s="5">
        <f ca="1">OFFSET('84p trace'!$R$56,(A62-1)*56,0)-OFFSET('84p trace'!$S$56,(A62-1)*56,0)</f>
        <v>71.265019999999851</v>
      </c>
      <c r="E62" s="5">
        <f ca="1">OFFSET('84p trace'!$S$56,(A62-1)*56,0)-OFFSET('84p stat'!$H$1,A62*20,0)</f>
        <v>20.87003700000011</v>
      </c>
      <c r="F62" s="5">
        <f ca="1">OFFSET('84p stat'!$H$1,A62*20,0)-OFFSET('84p stat'!$K$1,A62*20,0)</f>
        <v>38.064109999999999</v>
      </c>
      <c r="G62" s="5">
        <f ca="1">OFFSET('84p stat'!$K$1,A62*20,0)-OFFSET('84p stat'!$N$1,A62*20,0)</f>
        <v>81.338549</v>
      </c>
      <c r="H62" s="5">
        <f ca="1">OFFSET('84p stat'!$N$1,A62*20,0)</f>
        <v>107.88746399999999</v>
      </c>
      <c r="I62" s="5"/>
      <c r="J62" s="5">
        <f t="shared" ca="1" si="0"/>
        <v>248.1601600000001</v>
      </c>
      <c r="K62" s="10">
        <f t="shared" ca="1" si="6"/>
        <v>0.32776634654007303</v>
      </c>
      <c r="L62">
        <f t="shared" ref="L62:L80" ca="1" si="7">$K$29*POWER(K62,2)*SQRT(G191/(POWER(G62,2)*$L$29)+J190/(POWER(J62,2)*$L$29))</f>
        <v>0</v>
      </c>
      <c r="N62" s="5">
        <f t="shared" ca="1" si="2"/>
        <v>248.1601600000001</v>
      </c>
    </row>
    <row r="63" spans="1:14" x14ac:dyDescent="0.25">
      <c r="A63">
        <v>33</v>
      </c>
      <c r="C63" t="str">
        <f ca="1">OFFSET('84p stat'!$A$1,A63*20,0)</f>
        <v>CUDA ant add CPU Const</v>
      </c>
      <c r="D63" s="5">
        <f ca="1">OFFSET('84p trace'!$R$56,(A63-1)*56,0)-OFFSET('84p trace'!$S$56,(A63-1)*56,0)</f>
        <v>39.101959999999934</v>
      </c>
      <c r="E63" s="5">
        <f ca="1">OFFSET('84p trace'!$S$56,(A63-1)*56,0)-OFFSET('84p stat'!$H$1,A63*20,0)</f>
        <v>17.90118700000005</v>
      </c>
      <c r="F63" s="5">
        <f ca="1">OFFSET('84p stat'!$H$1,A63*20,0)-OFFSET('84p stat'!$K$1,A63*20,0)</f>
        <v>18.208261999999991</v>
      </c>
      <c r="G63" s="5">
        <f ca="1">OFFSET('84p stat'!$K$1,A63*20,0)-OFFSET('84p stat'!$N$1,A63*20,0)</f>
        <v>109.18261200000001</v>
      </c>
      <c r="H63" s="5">
        <f ca="1">OFFSET('84p stat'!$N$1,A63*20,0)</f>
        <v>41.606178999999997</v>
      </c>
      <c r="I63" s="5"/>
      <c r="J63" s="5">
        <f t="shared" ca="1" si="0"/>
        <v>186.89824000000004</v>
      </c>
      <c r="K63" s="10">
        <f t="shared" ca="1" si="6"/>
        <v>0.58418213034001809</v>
      </c>
      <c r="L63">
        <f t="shared" ca="1" si="7"/>
        <v>0</v>
      </c>
      <c r="N63" s="5">
        <f t="shared" ca="1" si="2"/>
        <v>186.89824000000004</v>
      </c>
    </row>
    <row r="64" spans="1:14" x14ac:dyDescent="0.25">
      <c r="A64">
        <v>34</v>
      </c>
      <c r="C64" t="str">
        <f ca="1">OFFSET('84p stat'!$A$1,A64*20,0)</f>
        <v>CUDA opt Const</v>
      </c>
      <c r="D64" s="5">
        <f ca="1">OFFSET('84p trace'!$R$56,(A64-1)*56,0)-OFFSET('84p trace'!$S$56,(A64-1)*56,0)</f>
        <v>39.153519999999929</v>
      </c>
      <c r="E64" s="5">
        <f ca="1">OFFSET('84p trace'!$S$56,(A64-1)*56,0)-OFFSET('84p stat'!$H$1,A64*20,0)</f>
        <v>19.839596000000029</v>
      </c>
      <c r="F64" s="5">
        <f ca="1">OFFSET('84p stat'!$H$1,A64*20,0)-OFFSET('84p stat'!$K$1,A64*20,0)</f>
        <v>127.39983799999999</v>
      </c>
      <c r="G64" s="5">
        <f ca="1">OFFSET('84p stat'!$K$1,A64*20,0)-OFFSET('84p stat'!$N$1,A64*20,0)</f>
        <v>9.3873259999999998</v>
      </c>
      <c r="H64" s="5">
        <f ca="1">OFFSET('84p stat'!$N$1,A64*20,0)</f>
        <v>0</v>
      </c>
      <c r="I64" s="5"/>
      <c r="J64" s="5">
        <f t="shared" ca="1" si="0"/>
        <v>156.62676000000002</v>
      </c>
      <c r="K64" s="10">
        <f t="shared" ca="1" si="6"/>
        <v>5.993436881411579E-2</v>
      </c>
      <c r="L64" t="e">
        <f t="shared" ca="1" si="7"/>
        <v>#VALUE!</v>
      </c>
      <c r="N64" s="5">
        <f t="shared" ca="1" si="2"/>
        <v>156.62676000000002</v>
      </c>
    </row>
    <row r="65" spans="1:14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78.085539999999924</v>
      </c>
      <c r="E65" s="5">
        <f ca="1">OFFSET('84p trace'!$S$56,(A65-1)*56,0)-OFFSET('84p stat'!$H$1,A65*20,0)</f>
        <v>19.960286000000025</v>
      </c>
      <c r="F65" s="5">
        <f ca="1">OFFSET('84p stat'!$H$1,A65*20,0)-OFFSET('84p stat'!$K$1,A65*20,0)</f>
        <v>112.784012</v>
      </c>
      <c r="G65" s="5">
        <f ca="1">OFFSET('84p stat'!$K$1,A65*20,0)-OFFSET('84p stat'!$N$1,A65*20,0)</f>
        <v>81.378302000000005</v>
      </c>
      <c r="H65" s="5">
        <f ca="1">OFFSET('84p stat'!$N$1,A65*20,0)</f>
        <v>0</v>
      </c>
      <c r="I65" s="5"/>
      <c r="J65" s="5">
        <f t="shared" ca="1" si="0"/>
        <v>214.12260000000003</v>
      </c>
      <c r="K65" s="10">
        <f t="shared" ca="1" si="6"/>
        <v>0.38005470697628363</v>
      </c>
      <c r="L65">
        <f t="shared" ca="1" si="7"/>
        <v>1.8906423239596837E-4</v>
      </c>
      <c r="N65" s="5">
        <f t="shared" ca="1" si="2"/>
        <v>214.12260000000003</v>
      </c>
    </row>
    <row r="66" spans="1:14" x14ac:dyDescent="0.25">
      <c r="A66">
        <v>36</v>
      </c>
      <c r="C66" t="str">
        <f ca="1">OFFSET('84p stat'!$A$1,A66*20,0)</f>
        <v>CUDA opt ant par Const</v>
      </c>
      <c r="D66" s="5">
        <f ca="1">OFFSET('84p trace'!$R$56,(A66-1)*56,0)-OFFSET('84p trace'!$S$56,(A66-1)*56,0)</f>
        <v>35.380920000000032</v>
      </c>
      <c r="E66" s="5">
        <f ca="1">OFFSET('84p trace'!$S$56,(A66-1)*56,0)-OFFSET('84p stat'!$H$1,A66*20,0)</f>
        <v>19.676098000000025</v>
      </c>
      <c r="F66" s="5">
        <f ca="1">OFFSET('84p stat'!$H$1,A66*20,0)-OFFSET('84p stat'!$K$1,A66*20,0)</f>
        <v>138.044838</v>
      </c>
      <c r="G66" s="5">
        <f ca="1">OFFSET('84p stat'!$K$1,A66*20,0)-OFFSET('84p stat'!$N$1,A66*20,0)</f>
        <v>81.332943999999998</v>
      </c>
      <c r="H66" s="5">
        <f ca="1">OFFSET('84p stat'!$N$1,A66*20,0)</f>
        <v>0</v>
      </c>
      <c r="I66" s="5"/>
      <c r="J66" s="5">
        <f t="shared" ca="1" si="0"/>
        <v>239.05388000000002</v>
      </c>
      <c r="K66" s="10">
        <f t="shared" ref="K66:K80" ca="1" si="8">G66/J66</f>
        <v>0.34022850413471639</v>
      </c>
      <c r="L66">
        <f t="shared" ca="1" si="7"/>
        <v>1.2033225853770131E-4</v>
      </c>
      <c r="N66" s="5">
        <f t="shared" ca="1" si="2"/>
        <v>239.05388000000002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184.4255</v>
      </c>
      <c r="E84" s="5">
        <f ca="1">OFFSET('84p trace'!$S$56,(A84-1)*56,0)</f>
        <v>161.24621999999997</v>
      </c>
      <c r="F84" s="5">
        <f ca="1">OFFSET('84p stat'!$H$1,A84*20,0)</f>
        <v>138.387877</v>
      </c>
      <c r="G84" s="5">
        <f ca="1">OFFSET('84p stat'!$K$1,A84*20,0)</f>
        <v>100.34168200000001</v>
      </c>
      <c r="H84" s="5">
        <f ca="1">OFFSET('84p stat'!$N$1,A84*20,0)</f>
        <v>92.082004999999995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180.50577999999999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197.48947999999996</v>
      </c>
      <c r="E86" s="5">
        <f ca="1">OFFSET('84p trace'!$S$56,(A86-1)*56,0)</f>
        <v>174.88080000000005</v>
      </c>
      <c r="F86" s="5">
        <f ca="1">OFFSET('84p stat'!$H$1,A86*20,0)</f>
        <v>152.03098399999999</v>
      </c>
      <c r="G86" s="5">
        <f ca="1">OFFSET('84p stat'!$K$1,A86*20,0)</f>
        <v>114.155128</v>
      </c>
      <c r="H86" s="5">
        <f ca="1">OFFSET('84p stat'!$N$1,A86*20,0)</f>
        <v>91.020486000000005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260.64346</v>
      </c>
      <c r="E87" s="5">
        <f ca="1">OFFSET('84p trace'!$S$56,(A87-1)*56,0)</f>
        <v>221.59040000000002</v>
      </c>
      <c r="F87" s="5">
        <f ca="1">OFFSET('84p stat'!$H$1,A87*20,0)</f>
        <v>198.755324</v>
      </c>
      <c r="G87" s="5">
        <f ca="1">OFFSET('84p stat'!$K$1,A87*20,0)</f>
        <v>165.139138</v>
      </c>
      <c r="H87" s="5">
        <f ca="1">OFFSET('84p stat'!$N$1,A87*20,0)</f>
        <v>85.389005999999995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270.18690000000004</v>
      </c>
      <c r="E88" s="5">
        <f ca="1">OFFSET('84p trace'!$S$56,(A88-1)*56,0)</f>
        <v>247.20962000000006</v>
      </c>
      <c r="F88" s="5">
        <f ca="1">OFFSET('84p stat'!$H$1,A88*20,0)</f>
        <v>224.76068699999999</v>
      </c>
      <c r="G88" s="5">
        <f ca="1">OFFSET('84p stat'!$K$1,A88*20,0)</f>
        <v>186.66183899999999</v>
      </c>
      <c r="H88" s="5">
        <f ca="1">OFFSET('84p stat'!$N$1,A88*20,0)</f>
        <v>106.962166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235.5379999999999</v>
      </c>
      <c r="E89" s="5">
        <f ca="1">OFFSET('84p trace'!$S$56,(A89-1)*56,0)</f>
        <v>216.85194000000004</v>
      </c>
      <c r="F89" s="5">
        <f ca="1">OFFSET('84p stat'!$H$1,A89*20,0)</f>
        <v>194.603713</v>
      </c>
      <c r="G89" s="5">
        <f ca="1">OFFSET('84p stat'!$K$1,A89*20,0)</f>
        <v>161.141493</v>
      </c>
      <c r="H89" s="5">
        <f ca="1">OFFSET('84p stat'!$N$1,A89*20,0)</f>
        <v>85.195243000000005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222.89022000000008</v>
      </c>
      <c r="E90" s="5">
        <f ca="1">OFFSET('84p trace'!$S$56,(A90-1)*56,0)</f>
        <v>195.07672000000005</v>
      </c>
      <c r="F90" s="5">
        <f ca="1">OFFSET('84p stat'!$H$1,A90*20,0)</f>
        <v>175.69558599999999</v>
      </c>
      <c r="G90" s="5">
        <f ca="1">OFFSET('84p stat'!$K$1,A90*20,0)</f>
        <v>155.481188</v>
      </c>
      <c r="H90" s="5">
        <f ca="1">OFFSET('84p stat'!$N$1,A90*20,0)</f>
        <v>45.628453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203.25175999999999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218.33195999999995</v>
      </c>
      <c r="E92" s="5">
        <f ca="1">OFFSET('84p trace'!$S$56,(A92-1)*56,0)</f>
        <v>195.3322</v>
      </c>
      <c r="F92" s="5">
        <f ca="1">OFFSET('84p stat'!$H$1,A92*20,0)</f>
        <v>175.559664</v>
      </c>
      <c r="G92" s="5">
        <f ca="1">OFFSET('84p stat'!$K$1,A92*20,0)</f>
        <v>154.306668</v>
      </c>
      <c r="H92" s="5">
        <f ca="1">OFFSET('84p stat'!$N$1,A92*20,0)</f>
        <v>47.848027000000002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2005.0072000000002</v>
      </c>
      <c r="E93" s="5">
        <f ca="1">OFFSET('84p trace'!$S$56,(A93-1)*56,0)</f>
        <v>1848.1626000000001</v>
      </c>
      <c r="F93" s="5">
        <f ca="1">OFFSET('84p stat'!$H$1,A93*20,0)</f>
        <v>1840.643057</v>
      </c>
      <c r="G93" s="5">
        <f ca="1">OFFSET('84p stat'!$K$1,A93*20,0)</f>
        <v>1796.9716940000001</v>
      </c>
      <c r="H93" s="5">
        <f ca="1">OFFSET('84p stat'!$N$1,A93*20,0)</f>
        <v>125.009654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180.29452000000001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185.31223999999997</v>
      </c>
      <c r="E95" s="5">
        <f ca="1">OFFSET('84p trace'!$S$56,(A95-1)*56,0)</f>
        <v>159.18095999999997</v>
      </c>
      <c r="F95" s="5">
        <f ca="1">OFFSET('84p stat'!$H$1,A95*20,0)</f>
        <v>135.652423</v>
      </c>
      <c r="G95" s="5">
        <f ca="1">OFFSET('84p stat'!$K$1,A95*20,0)</f>
        <v>8.2414699999999996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177.73542</v>
      </c>
      <c r="E96" s="5">
        <f ca="1">OFFSET('84p trace'!$S$56,(A96-1)*56,0)</f>
        <v>156.83024</v>
      </c>
      <c r="F96" s="5">
        <f ca="1">OFFSET('84p stat'!$H$1,A96*20,0)</f>
        <v>133.66641200000001</v>
      </c>
      <c r="G96" s="5">
        <f ca="1">OFFSET('84p stat'!$K$1,A96*20,0)</f>
        <v>7.3371050000000002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239.01507999999995</v>
      </c>
      <c r="E97" s="5">
        <f ca="1">OFFSET('84p trace'!$S$56,(A97-1)*56,0)</f>
        <v>216.41821999999999</v>
      </c>
      <c r="F97" s="5">
        <f ca="1">OFFSET('84p stat'!$H$1,A97*20,0)</f>
        <v>192.43614500000001</v>
      </c>
      <c r="G97" s="5">
        <f ca="1">OFFSET('84p stat'!$K$1,A97*20,0)</f>
        <v>79.861830999999995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250.93760000000003</v>
      </c>
      <c r="E98" s="5">
        <f ca="1">OFFSET('84p trace'!$S$56,(A98-1)*56,0)</f>
        <v>211.54575999999994</v>
      </c>
      <c r="F98" s="5">
        <f ca="1">OFFSET('84p stat'!$H$1,A98*20,0)</f>
        <v>188.24244200000001</v>
      </c>
      <c r="G98" s="5">
        <f ca="1">OFFSET('84p stat'!$K$1,A98*20,0)</f>
        <v>76.053666000000007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264.85680000000002</v>
      </c>
      <c r="E99" s="5">
        <f ca="1">OFFSET('84p trace'!$S$56,(A99-1)*56,0)</f>
        <v>242.05717999999996</v>
      </c>
      <c r="F99" s="5">
        <f ca="1">OFFSET('84p stat'!$H$1,A99*20,0)</f>
        <v>218.368638</v>
      </c>
      <c r="G99" s="5">
        <f ca="1">OFFSET('84p stat'!$K$1,A99*20,0)</f>
        <v>79.809034999999994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3538.8712000000005</v>
      </c>
      <c r="E100" s="5">
        <f ca="1">OFFSET('84p trace'!$S$56,(A100-1)*56,0)</f>
        <v>3419.4671999999991</v>
      </c>
      <c r="F100" s="5">
        <f ca="1">OFFSET('84p stat'!$H$1,A100*20,0)</f>
        <v>3418.9904620000002</v>
      </c>
      <c r="G100" s="5">
        <f ca="1">OFFSET('84p stat'!$K$1,A100*20,0)</f>
        <v>3398.9639699999998</v>
      </c>
      <c r="H100" s="5">
        <f ca="1">OFFSET('84p stat'!$N$1,A100*20,0)</f>
        <v>43.541265000000003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1824.0186000000003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1961.6895999999999</v>
      </c>
      <c r="E102" s="5">
        <f ca="1">OFFSET('84p trace'!$S$56,(A102-1)*56,0)</f>
        <v>1961.0188000000001</v>
      </c>
      <c r="F102" s="5">
        <f ca="1">OFFSET('84p stat'!$H$1,A102*20,0)</f>
        <v>1960.5688190000001</v>
      </c>
      <c r="G102" s="5">
        <f ca="1">OFFSET('84p stat'!$K$1,A102*20,0)</f>
        <v>1940.8366679999999</v>
      </c>
      <c r="H102" s="5">
        <f ca="1">OFFSET('84p stat'!$N$1,A102*20,0)</f>
        <v>43.468024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20726.638000000003</v>
      </c>
      <c r="E103" s="5">
        <f ca="1">OFFSET('84p trace'!$S$56,(A103-1)*56,0)</f>
        <v>18135.802000000011</v>
      </c>
      <c r="F103" s="5">
        <f ca="1">OFFSET('84p stat'!$H$1,A103*20,0)</f>
        <v>18123.537773</v>
      </c>
      <c r="G103" s="5">
        <f ca="1">OFFSET('84p stat'!$K$1,A103*20,0)</f>
        <v>18090.754843999999</v>
      </c>
      <c r="H103" s="5">
        <f ca="1">OFFSET('84p stat'!$N$1,A103*20,0)</f>
        <v>125.17062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15731.139999999998</v>
      </c>
      <c r="E104" s="5">
        <f ca="1">OFFSET('84p trace'!$S$56,(A104-1)*56,0)</f>
        <v>15730.358</v>
      </c>
      <c r="F104" s="5">
        <f ca="1">OFFSET('84p stat'!$H$1,A104*20,0)</f>
        <v>15718.835897999999</v>
      </c>
      <c r="G104" s="5">
        <f ca="1">OFFSET('84p stat'!$K$1,A104*20,0)</f>
        <v>15692.854960999999</v>
      </c>
      <c r="H104" s="5">
        <f ca="1">OFFSET('84p stat'!$N$1,A104*20,0)</f>
        <v>98.990782999999993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2440.3604000000005</v>
      </c>
      <c r="E105" s="5">
        <f ca="1">OFFSET('84p trace'!$S$56,(A105-1)*56,0)</f>
        <v>2324.4080000000008</v>
      </c>
      <c r="F105" s="5">
        <f ca="1">OFFSET('84p stat'!$H$1,A105*20,0)</f>
        <v>2323.961178</v>
      </c>
      <c r="G105" s="5">
        <f ca="1">OFFSET('84p stat'!$K$1,A105*20,0)</f>
        <v>2305.1140610000002</v>
      </c>
      <c r="H105" s="5">
        <f ca="1">OFFSET('84p stat'!$N$1,A105*20,0)</f>
        <v>41.523139999999998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1832.2248000000002</v>
      </c>
      <c r="E106" s="5">
        <f ca="1">OFFSET('84p trace'!$S$56,(A106-1)*56,0)</f>
        <v>1831.6156000000003</v>
      </c>
      <c r="F106" s="5">
        <f ca="1">OFFSET('84p stat'!$H$1,A106*20,0)</f>
        <v>1831.1904340000001</v>
      </c>
      <c r="G106" s="5">
        <f ca="1">OFFSET('84p stat'!$K$1,A106*20,0)</f>
        <v>1812.806243</v>
      </c>
      <c r="H106" s="5">
        <f ca="1">OFFSET('84p stat'!$N$1,A106*20,0)</f>
        <v>40.757474999999999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3193.0511999999994</v>
      </c>
      <c r="E107" s="5">
        <f ca="1">OFFSET('84p trace'!$S$56,(A107-1)*56,0)</f>
        <v>3076.8314</v>
      </c>
      <c r="F107" s="5">
        <f ca="1">OFFSET('84p stat'!$H$1,A107*20,0)</f>
        <v>3076.393341</v>
      </c>
      <c r="G107" s="5">
        <f ca="1">OFFSET('84p stat'!$K$1,A107*20,0)</f>
        <v>3056.4709240000002</v>
      </c>
      <c r="H107" s="5">
        <f ca="1">OFFSET('84p stat'!$N$1,A107*20,0)</f>
        <v>43.604638000000001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1638.7577999999996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1791.1771999999996</v>
      </c>
      <c r="E109" s="5">
        <f ca="1">OFFSET('84p trace'!$S$56,(A109-1)*56,0)</f>
        <v>1790.5385999999996</v>
      </c>
      <c r="F109" s="5">
        <f ca="1">OFFSET('84p stat'!$H$1,A109*20,0)</f>
        <v>1790.115888</v>
      </c>
      <c r="G109" s="5">
        <f ca="1">OFFSET('84p stat'!$K$1,A109*20,0)</f>
        <v>1770.056587</v>
      </c>
      <c r="H109" s="5">
        <f ca="1">OFFSET('84p stat'!$N$1,A109*20,0)</f>
        <v>43.963985000000001</v>
      </c>
    </row>
    <row r="110" spans="1:8" x14ac:dyDescent="0.25">
      <c r="A110">
        <v>27</v>
      </c>
      <c r="C110" t="str">
        <f ca="1">OFFSET('84p stat'!$A$1,A110*20,0)</f>
        <v>CUDA ant par global</v>
      </c>
      <c r="D110" s="5">
        <f ca="1">OFFSET('84p trace'!$R$56,(A110-1)*56,0)</f>
        <v>327.96604000000002</v>
      </c>
      <c r="E110" s="5">
        <f ca="1">OFFSET('84p trace'!$S$56,(A110-1)*56,0)</f>
        <v>258.59719999999999</v>
      </c>
      <c r="F110" s="5">
        <f ca="1">OFFSET('84p stat'!$H$1,A110*20,0)</f>
        <v>237.81263300000001</v>
      </c>
      <c r="G110" s="5">
        <f ca="1">OFFSET('84p stat'!$K$1,A110*20,0)</f>
        <v>199.89910499999999</v>
      </c>
      <c r="H110" s="5">
        <f ca="1">OFFSET('84p stat'!$N$1,A110*20,0)</f>
        <v>107.79682</v>
      </c>
    </row>
    <row r="111" spans="1:8" x14ac:dyDescent="0.25">
      <c r="A111">
        <v>28</v>
      </c>
      <c r="C111" t="str">
        <f ca="1">OFFSET('84p stat'!$A$1,A111*20,0)</f>
        <v>CUDA ant add CPU Time global</v>
      </c>
      <c r="D111" s="5">
        <f ca="1">OFFSET('84p trace'!$R$56,(A111-1)*56,0)</f>
        <v>239.18626000000003</v>
      </c>
      <c r="E111" s="5">
        <f ca="1">OFFSET('84p trace'!$S$56,(A111-1)*56,0)</f>
        <v>197.52831999999995</v>
      </c>
      <c r="F111" s="5">
        <f ca="1">OFFSET('84p stat'!$H$1,A111*20,0)</f>
        <v>179.67137099999999</v>
      </c>
      <c r="G111" s="5">
        <f ca="1">OFFSET('84p stat'!$K$1,A111*20,0)</f>
        <v>161.59148999999999</v>
      </c>
      <c r="H111" s="5">
        <f ca="1">OFFSET('84p stat'!$N$1,A111*20,0)</f>
        <v>41.447104000000003</v>
      </c>
    </row>
    <row r="112" spans="1:8" x14ac:dyDescent="0.25">
      <c r="A112">
        <v>29</v>
      </c>
      <c r="C112" t="str">
        <f ca="1">OFFSET('84p stat'!$A$1,A112*20,0)</f>
        <v>CUDA opt ant par global</v>
      </c>
      <c r="D112" s="5">
        <f ca="1">OFFSET('84p trace'!$R$56,(A112-1)*56,0)</f>
        <v>325.60820000000001</v>
      </c>
      <c r="E112" s="5">
        <f ca="1">OFFSET('84p trace'!$S$56,(A112-1)*56,0)</f>
        <v>249.81608000000011</v>
      </c>
      <c r="F112" s="5">
        <f ca="1">OFFSET('84p stat'!$H$1,A112*20,0)</f>
        <v>229.928495</v>
      </c>
      <c r="G112" s="5">
        <f ca="1">OFFSET('84p stat'!$K$1,A112*20,0)</f>
        <v>92.318493000000004</v>
      </c>
      <c r="H112" s="5">
        <f ca="1">OFFSET('84p stat'!$N$1,A112*20,0)</f>
        <v>0</v>
      </c>
    </row>
    <row r="113" spans="1:8" x14ac:dyDescent="0.25">
      <c r="A113">
        <v>30</v>
      </c>
      <c r="C113" t="str">
        <f ca="1">OFFSET('84p stat'!$A$1,A113*20,0)</f>
        <v>CUDA Const</v>
      </c>
      <c r="D113" s="5">
        <f ca="1">OFFSET('84p trace'!$R$56,(A113-1)*56,0)</f>
        <v>201.01607999999999</v>
      </c>
      <c r="E113" s="5">
        <f ca="1">OFFSET('84p trace'!$S$56,(A113-1)*56,0)</f>
        <v>159.78486000000001</v>
      </c>
      <c r="F113" s="5">
        <f ca="1">OFFSET('84p stat'!$H$1,A113*20,0)</f>
        <v>139.16671400000001</v>
      </c>
      <c r="G113" s="5">
        <f ca="1">OFFSET('84p stat'!$K$1,A113*20,0)</f>
        <v>101.487155</v>
      </c>
      <c r="H113" s="5">
        <f ca="1">OFFSET('84p stat'!$N$1,A113*20,0)</f>
        <v>92.124442000000002</v>
      </c>
    </row>
    <row r="114" spans="1:8" x14ac:dyDescent="0.25">
      <c r="A114">
        <v>31</v>
      </c>
      <c r="C114" t="str">
        <f ca="1">OFFSET('84p stat'!$A$1,A114*20,0)</f>
        <v>CUDA ant Const</v>
      </c>
      <c r="D114" s="5">
        <f ca="1">OFFSET('84p trace'!$R$56,(A114-1)*56,0)</f>
        <v>260.40390000000002</v>
      </c>
      <c r="E114" s="5">
        <f ca="1">OFFSET('84p trace'!$S$56,(A114-1)*56,0)</f>
        <v>221.45152000000002</v>
      </c>
      <c r="F114" s="5">
        <f ca="1">OFFSET('84p stat'!$H$1,A114*20,0)</f>
        <v>200.86754400000001</v>
      </c>
      <c r="G114" s="5">
        <f ca="1">OFFSET('84p stat'!$K$1,A114*20,0)</f>
        <v>167.375685</v>
      </c>
      <c r="H114" s="5">
        <f ca="1">OFFSET('84p stat'!$N$1,A114*20,0)</f>
        <v>85.980194999999995</v>
      </c>
    </row>
    <row r="115" spans="1:8" x14ac:dyDescent="0.25">
      <c r="A115">
        <v>32</v>
      </c>
      <c r="C115" t="str">
        <f ca="1">OFFSET('84p stat'!$A$1,A115*20,0)</f>
        <v>CUDA ant par Const</v>
      </c>
      <c r="D115" s="5">
        <f ca="1">OFFSET('84p trace'!$R$56,(A115-1)*56,0)</f>
        <v>319.42517999999995</v>
      </c>
      <c r="E115" s="5">
        <f ca="1">OFFSET('84p trace'!$S$56,(A115-1)*56,0)</f>
        <v>248.1601600000001</v>
      </c>
      <c r="F115" s="5">
        <f ca="1">OFFSET('84p stat'!$H$1,A115*20,0)</f>
        <v>227.29012299999999</v>
      </c>
      <c r="G115" s="5">
        <f ca="1">OFFSET('84p stat'!$K$1,A115*20,0)</f>
        <v>189.22601299999999</v>
      </c>
      <c r="H115" s="5">
        <f ca="1">OFFSET('84p stat'!$N$1,A115*20,0)</f>
        <v>107.88746399999999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>
        <f ca="1">OFFSET('84p trace'!$R$56,(A116-1)*56,0)</f>
        <v>226.00019999999998</v>
      </c>
      <c r="E116" s="5">
        <f ca="1">OFFSET('84p trace'!$S$56,(A116-1)*56,0)</f>
        <v>186.89824000000004</v>
      </c>
      <c r="F116" s="5">
        <f ca="1">OFFSET('84p stat'!$H$1,A116*20,0)</f>
        <v>168.99705299999999</v>
      </c>
      <c r="G116" s="5">
        <f ca="1">OFFSET('84p stat'!$K$1,A116*20,0)</f>
        <v>150.788791</v>
      </c>
      <c r="H116" s="5">
        <f ca="1">OFFSET('84p stat'!$N$1,A116*20,0)</f>
        <v>41.606178999999997</v>
      </c>
    </row>
    <row r="117" spans="1:8" x14ac:dyDescent="0.25">
      <c r="A117">
        <v>34</v>
      </c>
      <c r="C117" t="str">
        <f ca="1">OFFSET('84p stat'!$A$1,A117*20,0)</f>
        <v>CUDA opt Const</v>
      </c>
      <c r="D117" s="5">
        <f ca="1">OFFSET('84p trace'!$R$56,(A117-1)*56,0)</f>
        <v>195.78027999999995</v>
      </c>
      <c r="E117" s="5">
        <f ca="1">OFFSET('84p trace'!$S$56,(A117-1)*56,0)</f>
        <v>156.62676000000002</v>
      </c>
      <c r="F117" s="5">
        <f ca="1">OFFSET('84p stat'!$H$1,A117*20,0)</f>
        <v>136.78716399999999</v>
      </c>
      <c r="G117" s="5">
        <f ca="1">OFFSET('84p stat'!$K$1,A117*20,0)</f>
        <v>9.3873259999999998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292.20813999999996</v>
      </c>
      <c r="E118" s="5">
        <f ca="1">OFFSET('84p trace'!$S$56,(A118-1)*56,0)</f>
        <v>214.12260000000003</v>
      </c>
      <c r="F118" s="5">
        <f ca="1">OFFSET('84p stat'!$H$1,A118*20,0)</f>
        <v>194.16231400000001</v>
      </c>
      <c r="G118" s="5">
        <f ca="1">OFFSET('84p stat'!$K$1,A118*20,0)</f>
        <v>81.378302000000005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>
        <f ca="1">OFFSET('84p trace'!$R$56,(A119-1)*56,0)</f>
        <v>274.43480000000005</v>
      </c>
      <c r="E119" s="5">
        <f ca="1">OFFSET('84p trace'!$S$56,(A119-1)*56,0)</f>
        <v>239.05388000000002</v>
      </c>
      <c r="F119" s="5">
        <f ca="1">OFFSET('84p stat'!$H$1,A119*20,0)</f>
        <v>219.377782</v>
      </c>
      <c r="G119" s="5">
        <f ca="1">OFFSET('84p stat'!$K$1,A119*20,0)</f>
        <v>81.332943999999998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15955.061419809997</v>
      </c>
      <c r="E138" s="5">
        <f ca="1">OFFSET('84p trace'!$V$56,(A31-1)*56,0)</f>
        <v>7.3624494115999948</v>
      </c>
      <c r="F138" s="5">
        <f ca="1">OFFSET('84p stat'!$H$1,A138*20,1)</f>
        <v>0.47795300000000002</v>
      </c>
      <c r="G138" s="5">
        <f ca="1">OFFSET('84p stat'!$K$1,A138*20,1)</f>
        <v>0.28384199999999998</v>
      </c>
      <c r="H138" s="5">
        <f ca="1">OFFSET('84p stat'!$N$1,A138*20,1)</f>
        <v>0.28427400000000003</v>
      </c>
      <c r="J138" s="5">
        <f ca="1">SUM(E138:H138)</f>
        <v>8.4085184115999958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19226.212562451612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18049.752277649604</v>
      </c>
      <c r="E140" s="5">
        <f ca="1">OFFSET('84p trace'!$V$56,(A33-1)*56,0)</f>
        <v>5.2143176400000106</v>
      </c>
      <c r="F140" s="5">
        <f ca="1">OFFSET('84p stat'!$H$1,A140*20,1)</f>
        <v>1.669805</v>
      </c>
      <c r="G140" s="5">
        <f ca="1">OFFSET('84p stat'!$K$1,A140*20,1)</f>
        <v>2.005792</v>
      </c>
      <c r="H140" s="5">
        <f ca="1">OFFSET('84p stat'!$N$1,A140*20,1)</f>
        <v>4.2400000000000001E-4</v>
      </c>
      <c r="J140" s="5">
        <f t="shared" ca="1" si="9"/>
        <v>8.8903386400000119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29704.918151648428</v>
      </c>
      <c r="E141" s="5">
        <f ca="1">OFFSET('84p trace'!$V$56,(A34-1)*56,0)</f>
        <v>7.2141287599999941</v>
      </c>
      <c r="F141" s="5">
        <f ca="1">OFFSET('84p stat'!$H$1,A141*20,1)</f>
        <v>0.22637299999999999</v>
      </c>
      <c r="G141" s="5">
        <f ca="1">OFFSET('84p stat'!$K$1,A141*20,1)</f>
        <v>0.13946700000000001</v>
      </c>
      <c r="H141" s="5">
        <f ca="1">OFFSET('84p stat'!$N$1,A141*20,1)</f>
        <v>2.4589E-2</v>
      </c>
      <c r="J141" s="5">
        <f t="shared" ca="1" si="9"/>
        <v>7.6045577599999934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18499.917837609995</v>
      </c>
      <c r="E142" s="5">
        <f ca="1">OFFSET('84p trace'!$V$56,(A35-1)*56,0)</f>
        <v>5.485807155599991</v>
      </c>
      <c r="F142" s="5">
        <f ca="1">OFFSET('84p stat'!$H$1,A142*20,1)</f>
        <v>0.115339</v>
      </c>
      <c r="G142" s="5">
        <f ca="1">OFFSET('84p stat'!$K$1,A142*20,1)</f>
        <v>9.7170000000000006E-2</v>
      </c>
      <c r="H142" s="5">
        <f ca="1">OFFSET('84p stat'!$N$1,A142*20,1)</f>
        <v>5.0729000000000003E-2</v>
      </c>
      <c r="J142" s="5">
        <f t="shared" ca="1" si="9"/>
        <v>5.7490451555999904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11898.534295320094</v>
      </c>
      <c r="E143" s="5">
        <f ca="1">OFFSET('84p trace'!$V$56,(A36-1)*56,0)</f>
        <v>3.8457295363999986</v>
      </c>
      <c r="F143" s="5">
        <f ca="1">OFFSET('84p stat'!$H$1,A143*20,1)</f>
        <v>3.9544999999999997E-2</v>
      </c>
      <c r="G143" s="5">
        <f ca="1">OFFSET('84p stat'!$K$1,A143*20,1)</f>
        <v>2.1100000000000001E-4</v>
      </c>
      <c r="H143" s="5">
        <f ca="1">OFFSET('84p stat'!$N$1,A143*20,1)</f>
        <v>2.1499999999999999E-4</v>
      </c>
      <c r="J143" s="5">
        <f t="shared" ca="1" si="9"/>
        <v>3.8857005363999986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17677.662001491553</v>
      </c>
      <c r="E144" s="5">
        <f ca="1">OFFSET('84p trace'!$V$56,(A37-1)*56,0)</f>
        <v>218.68144796159999</v>
      </c>
      <c r="F144" s="5">
        <f ca="1">OFFSET('84p stat'!$H$1,A144*20,1)</f>
        <v>186.358679</v>
      </c>
      <c r="G144" s="5">
        <f ca="1">OFFSET('84p stat'!$K$1,A144*20,1)</f>
        <v>96.389803999999998</v>
      </c>
      <c r="H144" s="5">
        <f ca="1">OFFSET('84p stat'!$N$1,A144*20,1)</f>
        <v>67.205135999999996</v>
      </c>
      <c r="J144" s="5">
        <f t="shared" ca="1" si="9"/>
        <v>568.63506696160005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13933.6115035824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15232.640973398406</v>
      </c>
      <c r="E146" s="5">
        <f ca="1">OFFSET('84p trace'!$V$56,(A39-1)*56,0)</f>
        <v>305.61589592000001</v>
      </c>
      <c r="F146" s="5">
        <f ca="1">OFFSET('84p stat'!$H$1,A146*20,1)</f>
        <v>262.16122799999999</v>
      </c>
      <c r="G146" s="5">
        <f ca="1">OFFSET('84p stat'!$K$1,A146*20,1)</f>
        <v>134.54938999999999</v>
      </c>
      <c r="H146" s="5">
        <f ca="1">OFFSET('84p stat'!$N$1,A146*20,1)</f>
        <v>96.239174000000006</v>
      </c>
      <c r="J146" s="5">
        <f t="shared" ca="1" si="9"/>
        <v>798.56568792000007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24615.132768160012</v>
      </c>
      <c r="E147" s="5">
        <f ca="1">OFFSET('84p trace'!$V$56,(A40-1)*56,0)</f>
        <v>11421.85484324</v>
      </c>
      <c r="F147" s="5">
        <f ca="1">OFFSET('84p stat'!$H$1,A147*20,1)</f>
        <v>11386.489608</v>
      </c>
      <c r="G147" s="5">
        <f ca="1">OFFSET('84p stat'!$K$1,A147*20,1)</f>
        <v>11373.387982</v>
      </c>
      <c r="H147" s="5">
        <f ca="1">OFFSET('84p stat'!$N$1,A147*20,1)</f>
        <v>2.0997999999999999E-2</v>
      </c>
      <c r="J147" s="5">
        <f t="shared" ca="1" si="9"/>
        <v>34181.753431240002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19223.582487729567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20116.49548750243</v>
      </c>
      <c r="E149" s="5">
        <f ca="1">OFFSET('84p trace'!$V$56,(A42-1)*56,0)</f>
        <v>19.716900278399997</v>
      </c>
      <c r="F149" s="5">
        <f ca="1">OFFSET('84p stat'!$H$1,A149*20,1)</f>
        <v>0.45155899999999999</v>
      </c>
      <c r="G149" s="5">
        <f ca="1">OFFSET('84p stat'!$K$1,A149*20,1)</f>
        <v>7.7999999999999999E-4</v>
      </c>
      <c r="H149" s="5">
        <f ca="1">OFFSET('84p stat'!$N$1,A149*20,1)</f>
        <v>0</v>
      </c>
      <c r="J149" s="5">
        <f t="shared" ca="1" si="9"/>
        <v>20.169239278399996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14494.283701963615</v>
      </c>
      <c r="E150" s="5">
        <f ca="1">OFFSET('84p trace'!$V$56,(A43-1)*56,0)</f>
        <v>17.388948102399983</v>
      </c>
      <c r="F150" s="5">
        <f ca="1">OFFSET('84p stat'!$H$1,A150*20,1)</f>
        <v>0.109307</v>
      </c>
      <c r="G150" s="5">
        <f ca="1">OFFSET('84p stat'!$K$1,A150*20,1)</f>
        <v>8.8999999999999995E-5</v>
      </c>
      <c r="H150" s="5">
        <f ca="1">OFFSET('84p stat'!$N$1,A150*20,1)</f>
        <v>0</v>
      </c>
      <c r="J150" s="5">
        <f t="shared" ca="1" si="9"/>
        <v>17.498344102399983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13237.670137953663</v>
      </c>
      <c r="E151" s="5">
        <f ca="1">OFFSET('84p trace'!$V$56,(A44-1)*56,0)</f>
        <v>23.9201484116</v>
      </c>
      <c r="F151" s="5">
        <f ca="1">OFFSET('84p stat'!$H$1,A151*20,1)</f>
        <v>0.20106499999999999</v>
      </c>
      <c r="G151" s="5">
        <f ca="1">OFFSET('84p stat'!$K$1,A151*20,1)</f>
        <v>0.28108300000000003</v>
      </c>
      <c r="H151" s="5">
        <f ca="1">OFFSET('84p stat'!$N$1,A151*20,1)</f>
        <v>0</v>
      </c>
      <c r="J151" s="5">
        <f t="shared" ca="1" si="9"/>
        <v>24.402296411599998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32232.154437119996</v>
      </c>
      <c r="E152" s="5">
        <f ca="1">OFFSET('84p trace'!$V$56,(A45-1)*56,0)</f>
        <v>22.851446382399985</v>
      </c>
      <c r="F152" s="5">
        <f ca="1">OFFSET('84p stat'!$H$1,A152*20,1)</f>
        <v>7.3881000000000002E-2</v>
      </c>
      <c r="G152" s="5">
        <f ca="1">OFFSET('84p stat'!$K$1,A152*20,1)</f>
        <v>1.66E-4</v>
      </c>
      <c r="H152" s="5">
        <f ca="1">OFFSET('84p stat'!$N$1,A152*20,1)</f>
        <v>0</v>
      </c>
      <c r="J152" s="5">
        <f t="shared" ca="1" si="9"/>
        <v>22.925493382399985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17402.727141880012</v>
      </c>
      <c r="E153" s="5">
        <f ca="1">OFFSET('84p trace'!$V$56,(A46-1)*56,0)</f>
        <v>16.066020507600005</v>
      </c>
      <c r="F153" s="5">
        <f ca="1">OFFSET('84p stat'!$H$1,A153*20,1)</f>
        <v>0.12227499999999999</v>
      </c>
      <c r="G153" s="5">
        <f ca="1">OFFSET('84p stat'!$K$1,A153*20,1)</f>
        <v>0.27912700000000001</v>
      </c>
      <c r="H153" s="5">
        <f ca="1">OFFSET('84p stat'!$N$1,A153*20,1)</f>
        <v>0</v>
      </c>
      <c r="J153" s="5">
        <f t="shared" ca="1" si="9"/>
        <v>16.467422507600002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27443.588098560009</v>
      </c>
      <c r="E154" s="5">
        <f ca="1">OFFSET('84p trace'!$V$56,(A47-1)*56,0)</f>
        <v>26573.47518016</v>
      </c>
      <c r="F154" s="5">
        <f ca="1">OFFSET('84p stat'!$H$1,A154*20,1)</f>
        <v>26565.679146999999</v>
      </c>
      <c r="G154" s="5">
        <f ca="1">OFFSET('84p stat'!$K$1,A154*20,1)</f>
        <v>26282.261149999998</v>
      </c>
      <c r="H154" s="5">
        <f ca="1">OFFSET('84p stat'!$N$1,A154*20,1)</f>
        <v>5.4501749999999998</v>
      </c>
      <c r="J154" s="5">
        <f t="shared" ca="1" si="9"/>
        <v>79426.865652159991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16815.878564040002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12224.137871840006</v>
      </c>
      <c r="E156" s="5">
        <f ca="1">OFFSET('84p trace'!$V$56,(A49-1)*56,0)</f>
        <v>12220.420998560005</v>
      </c>
      <c r="F156" s="5">
        <f ca="1">OFFSET('84p stat'!$H$1,A156*20,1)</f>
        <v>12214.509579</v>
      </c>
      <c r="G156" s="5">
        <f ca="1">OFFSET('84p stat'!$K$1,A156*20,1)</f>
        <v>11971.355278999999</v>
      </c>
      <c r="H156" s="5">
        <f ca="1">OFFSET('84p stat'!$N$1,A156*20,1)</f>
        <v>9.7653189999999999</v>
      </c>
      <c r="J156" s="5">
        <f t="shared" ca="1" si="9"/>
        <v>36416.051175560002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655101.60315600026</v>
      </c>
      <c r="E157" s="5">
        <f ca="1">OFFSET('84p trace'!$V$56,(A50-1)*56,0)</f>
        <v>515735.87659600022</v>
      </c>
      <c r="F157" s="5">
        <f ca="1">OFFSET('84p stat'!$H$1,A157*20,1)</f>
        <v>515062.624824</v>
      </c>
      <c r="G157" s="5">
        <f ca="1">OFFSET('84p stat'!$K$1,A157*20,1)</f>
        <v>513635.711044</v>
      </c>
      <c r="H157" s="5">
        <f ca="1">OFFSET('84p stat'!$N$1,A157*20,1)</f>
        <v>21.367211000000001</v>
      </c>
      <c r="J157" s="5">
        <f t="shared" ca="1" si="9"/>
        <v>1544455.5796750002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195600.37200000003</v>
      </c>
      <c r="E158" s="5">
        <f ca="1">OFFSET('84p trace'!$V$56,(A51-1)*56,0)</f>
        <v>195599.25283600006</v>
      </c>
      <c r="F158" s="5">
        <f ca="1">OFFSET('84p stat'!$H$1,A158*20,1)</f>
        <v>195318.84931699999</v>
      </c>
      <c r="G158" s="5">
        <f ca="1">OFFSET('84p stat'!$K$1,A158*20,1)</f>
        <v>194535.683441</v>
      </c>
      <c r="H158" s="5">
        <f ca="1">OFFSET('84p stat'!$N$1,A158*20,1)</f>
        <v>13.897179</v>
      </c>
      <c r="J158" s="5">
        <f t="shared" ca="1" si="9"/>
        <v>585467.68277299998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11031.636839839995</v>
      </c>
      <c r="E159" s="5">
        <f ca="1">OFFSET('84p trace'!$V$56,(A52-1)*56,0)</f>
        <v>10372.302996000004</v>
      </c>
      <c r="F159" s="5">
        <f ca="1">OFFSET('84p stat'!$H$1,A159*20,1)</f>
        <v>10368.772290999999</v>
      </c>
      <c r="G159" s="5">
        <f ca="1">OFFSET('84p stat'!$K$1,A159*20,1)</f>
        <v>10227.660161</v>
      </c>
      <c r="H159" s="5">
        <f ca="1">OFFSET('84p stat'!$N$1,A159*20,1)</f>
        <v>4.6841549999999996</v>
      </c>
      <c r="J159" s="5">
        <f t="shared" ca="1" si="9"/>
        <v>30973.419603000002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594.93988095999941</v>
      </c>
      <c r="E160" s="5">
        <f ca="1">OFFSET('84p trace'!$V$56,(A53-1)*56,0)</f>
        <v>594.53478064000001</v>
      </c>
      <c r="F160" s="5">
        <f ca="1">OFFSET('84p stat'!$H$1,A160*20,1)</f>
        <v>594.21832700000004</v>
      </c>
      <c r="G160" s="5">
        <f ca="1">OFFSET('84p stat'!$K$1,A160*20,1)</f>
        <v>582.67570799999999</v>
      </c>
      <c r="H160" s="5">
        <f ca="1">OFFSET('84p stat'!$N$1,A160*20,1)</f>
        <v>1.810311</v>
      </c>
      <c r="J160" s="5">
        <f t="shared" ca="1" si="9"/>
        <v>1773.23912664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4682.8996745599998</v>
      </c>
      <c r="E161" s="5">
        <f ca="1">OFFSET('84p trace'!$V$56,(A54-1)*56,0)</f>
        <v>4587.6178320400059</v>
      </c>
      <c r="F161" s="5">
        <f ca="1">OFFSET('84p stat'!$H$1,A161*20,1)</f>
        <v>4586.3365229999999</v>
      </c>
      <c r="G161" s="5">
        <f ca="1">OFFSET('84p stat'!$K$1,A161*20,1)</f>
        <v>4535.2710960000004</v>
      </c>
      <c r="H161" s="5">
        <f ca="1">OFFSET('84p stat'!$N$1,A161*20,1)</f>
        <v>0.70682699999999998</v>
      </c>
      <c r="J161" s="5">
        <f t="shared" ca="1" si="9"/>
        <v>13709.932278040005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2641.6863931599987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2373.5032401600001</v>
      </c>
      <c r="E163" s="5">
        <f ca="1">OFFSET('84p trace'!$V$56,(A56-1)*56,0)</f>
        <v>2372.9105880399998</v>
      </c>
      <c r="F163" s="5">
        <f ca="1">OFFSET('84p stat'!$H$1,A163*20,1)</f>
        <v>2371.6641840000002</v>
      </c>
      <c r="G163" s="5">
        <f ca="1">OFFSET('84p stat'!$K$1,A163*20,1)</f>
        <v>2319.9837000000002</v>
      </c>
      <c r="H163" s="5">
        <f ca="1">OFFSET('84p stat'!$N$1,A163*20,1)</f>
        <v>3.2932440000000001</v>
      </c>
      <c r="J163" s="5">
        <f t="shared" ca="1" si="9"/>
        <v>7067.8517160400006</v>
      </c>
    </row>
    <row r="164" spans="1:10" x14ac:dyDescent="0.25">
      <c r="A164">
        <v>27</v>
      </c>
      <c r="C164" t="str">
        <f ca="1">OFFSET('84p stat'!$A$1,A164*20,0)</f>
        <v>CUDA ant par global</v>
      </c>
      <c r="D164" s="5">
        <f ca="1">OFFSET('84p trace'!$U$56,(A57-1)*56,0)</f>
        <v>74100.938645238421</v>
      </c>
      <c r="E164" s="5">
        <f ca="1">OFFSET('84p trace'!$V$56,(A57-1)*56,0)</f>
        <v>0.90958080000000341</v>
      </c>
      <c r="F164" s="5">
        <f ca="1">OFFSET('84p stat'!$H$1,A164*20,1)</f>
        <v>8.0099999999999998E-3</v>
      </c>
      <c r="G164" s="5">
        <f ca="1">OFFSET('84p stat'!$K$1,A164*20,1)</f>
        <v>2.2967000000000001E-2</v>
      </c>
      <c r="H164" s="5">
        <f ca="1">OFFSET('84p stat'!$N$1,A164*20,1)</f>
        <v>7.7211000000000002E-2</v>
      </c>
      <c r="J164" s="5">
        <f t="shared" ca="1" si="9"/>
        <v>1.0177688000000034</v>
      </c>
    </row>
    <row r="165" spans="1:10" x14ac:dyDescent="0.25">
      <c r="A165">
        <v>28</v>
      </c>
      <c r="C165" t="str">
        <f ca="1">OFFSET('84p stat'!$A$1,A165*20,0)</f>
        <v>CUDA ant add CPU Time global</v>
      </c>
      <c r="D165" s="5">
        <f ca="1">OFFSET('84p trace'!$U$56,(A58-1)*56,0)</f>
        <v>49638.855190192364</v>
      </c>
      <c r="E165" s="5">
        <f ca="1">OFFSET('84p trace'!$V$56,(A58-1)*56,0)</f>
        <v>63.690460297600019</v>
      </c>
      <c r="F165" s="5">
        <f ca="1">OFFSET('84p stat'!$H$1,A165*20,1)</f>
        <v>55.080435000000001</v>
      </c>
      <c r="G165" s="5">
        <f ca="1">OFFSET('84p stat'!$K$1,A165*20,1)</f>
        <v>27.719336999999999</v>
      </c>
      <c r="H165" s="5">
        <f ca="1">OFFSET('84p stat'!$N$1,A165*20,1)</f>
        <v>21.038505000000001</v>
      </c>
      <c r="J165" s="5">
        <f t="shared" ca="1" si="9"/>
        <v>167.5287372976</v>
      </c>
    </row>
    <row r="166" spans="1:10" x14ac:dyDescent="0.25">
      <c r="A166">
        <v>29</v>
      </c>
      <c r="C166" t="str">
        <f ca="1">OFFSET('84p stat'!$A$1,A166*20,0)</f>
        <v>CUDA opt ant par global</v>
      </c>
      <c r="D166" s="5">
        <f ca="1">OFFSET('84p trace'!$U$56,(A59-1)*56,0)</f>
        <v>81568.29169056</v>
      </c>
      <c r="E166" s="5">
        <f ca="1">OFFSET('84p trace'!$V$56,(A59-1)*56,0)</f>
        <v>0.34946535359999914</v>
      </c>
      <c r="F166" s="5">
        <f ca="1">OFFSET('84p stat'!$H$1,A166*20,1)</f>
        <v>0.20655599999999999</v>
      </c>
      <c r="G166" s="5">
        <f ca="1">OFFSET('84p stat'!$K$1,A166*20,1)</f>
        <v>0.132829</v>
      </c>
      <c r="H166" s="5">
        <f ca="1">OFFSET('84p stat'!$N$1,A166*20,1)</f>
        <v>0</v>
      </c>
      <c r="J166" s="5">
        <f t="shared" ca="1" si="9"/>
        <v>0.68885035359999913</v>
      </c>
    </row>
    <row r="167" spans="1:10" x14ac:dyDescent="0.25">
      <c r="A167">
        <v>30</v>
      </c>
      <c r="C167" t="str">
        <f ca="1">OFFSET('84p stat'!$A$1,A167*20,0)</f>
        <v>CUDA Const</v>
      </c>
      <c r="D167" s="5">
        <f ca="1">OFFSET('84p trace'!$U$56,(A60-1)*56,0)</f>
        <v>49258.824621953623</v>
      </c>
      <c r="E167" s="5">
        <f ca="1">OFFSET('84p trace'!$V$56,(A60-1)*56,0)</f>
        <v>0.18227096039999843</v>
      </c>
      <c r="F167" s="5">
        <f ca="1">OFFSET('84p stat'!$H$1,A167*20,1)</f>
        <v>2.8354000000000001E-2</v>
      </c>
      <c r="G167" s="5">
        <f ca="1">OFFSET('84p stat'!$K$1,A167*20,1)</f>
        <v>2.8150000000000001E-2</v>
      </c>
      <c r="H167" s="5">
        <f ca="1">OFFSET('84p stat'!$N$1,A167*20,1)</f>
        <v>3.0213E-2</v>
      </c>
      <c r="J167" s="5">
        <f t="shared" ca="1" si="9"/>
        <v>0.26898796039999845</v>
      </c>
    </row>
    <row r="168" spans="1:10" x14ac:dyDescent="0.25">
      <c r="A168">
        <v>31</v>
      </c>
      <c r="C168" t="str">
        <f ca="1">OFFSET('84p stat'!$A$1,A168*20,0)</f>
        <v>CUDA ant Const</v>
      </c>
      <c r="D168" s="5">
        <f ca="1">OFFSET('84p trace'!$U$56,(A61-1)*56,0)</f>
        <v>43313.206589609959</v>
      </c>
      <c r="E168" s="5">
        <f ca="1">OFFSET('84p trace'!$V$56,(A61-1)*56,0)</f>
        <v>0.11087460960000094</v>
      </c>
      <c r="F168" s="5">
        <f ca="1">OFFSET('84p stat'!$H$1,A168*20,1)</f>
        <v>4.431E-3</v>
      </c>
      <c r="G168" s="5">
        <f ca="1">OFFSET('84p stat'!$K$1,A168*20,1)</f>
        <v>5.568E-3</v>
      </c>
      <c r="H168" s="5">
        <f ca="1">OFFSET('84p stat'!$N$1,A168*20,1)</f>
        <v>5.713E-2</v>
      </c>
      <c r="J168" s="5">
        <f t="shared" ca="1" si="9"/>
        <v>0.17800360960000094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>
        <f ca="1">OFFSET('84p trace'!$U$56,(A62-1)*56,0)</f>
        <v>79340.026800667649</v>
      </c>
      <c r="E169" s="5">
        <f ca="1">OFFSET('84p trace'!$V$56,(A62-1)*56,0)</f>
        <v>0.92869513440000195</v>
      </c>
      <c r="F169" s="5">
        <f ca="1">OFFSET('84p stat'!$H$1,A169*20,1)</f>
        <v>3.1970000000000002E-3</v>
      </c>
      <c r="G169" s="5">
        <f ca="1">OFFSET('84p stat'!$K$1,A169*20,1)</f>
        <v>7.6940000000000003E-3</v>
      </c>
      <c r="H169" s="5">
        <f ca="1">OFFSET('84p stat'!$N$1,A169*20,1)</f>
        <v>3.8002000000000001E-2</v>
      </c>
      <c r="J169" s="5">
        <f t="shared" ca="1" si="9"/>
        <v>0.97758813440000192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>
        <f ca="1">OFFSET('84p trace'!$U$56,(A63-1)*56,0)</f>
        <v>45284.742233839999</v>
      </c>
      <c r="E170" s="5">
        <f ca="1">OFFSET('84p trace'!$V$56,(A63-1)*56,0)</f>
        <v>67.323948782399953</v>
      </c>
      <c r="F170" s="5">
        <f ca="1">OFFSET('84p stat'!$H$1,A170*20,1)</f>
        <v>58.214806000000003</v>
      </c>
      <c r="G170" s="5">
        <f ca="1">OFFSET('84p stat'!$K$1,A170*20,1)</f>
        <v>29.803989000000001</v>
      </c>
      <c r="H170" s="5">
        <f ca="1">OFFSET('84p stat'!$N$1,A170*20,1)</f>
        <v>21.566369000000002</v>
      </c>
      <c r="J170" s="5">
        <f t="shared" ca="1" si="9"/>
        <v>176.90911278239997</v>
      </c>
    </row>
    <row r="171" spans="1:10" x14ac:dyDescent="0.25">
      <c r="A171">
        <v>34</v>
      </c>
      <c r="C171" t="str">
        <f ca="1">OFFSET('84p stat'!$A$1,A171*20,0)</f>
        <v>CUDA opt Const</v>
      </c>
      <c r="D171" s="5">
        <f ca="1">OFFSET('84p trace'!$U$56,(A64-1)*56,0)</f>
        <v>43999.874764801636</v>
      </c>
      <c r="E171" s="5">
        <f ca="1">OFFSET('84p trace'!$V$56,(A64-1)*56,0)</f>
        <v>0.24880794239999776</v>
      </c>
      <c r="F171" s="5">
        <f ca="1">OFFSET('84p stat'!$H$1,A171*20,1)</f>
        <v>2.5530000000000001E-2</v>
      </c>
      <c r="G171" s="5">
        <f ca="1">OFFSET('84p stat'!$K$1,A171*20,1)</f>
        <v>9.8299999999999993E-4</v>
      </c>
      <c r="H171" s="5">
        <f ca="1">OFFSET('84p stat'!$N$1,A171*20,1)</f>
        <v>0</v>
      </c>
      <c r="J171" s="5">
        <f t="shared" ca="1" si="9"/>
        <v>0.27532094239999777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96367.594181440407</v>
      </c>
      <c r="E172" s="5">
        <f ca="1">OFFSET('84p trace'!$V$56,(A65-1)*56,0)</f>
        <v>1.0520482799999975</v>
      </c>
      <c r="F172" s="5">
        <f ca="1">OFFSET('84p stat'!$H$1,A172*20,1)</f>
        <v>3.3119999999999998E-3</v>
      </c>
      <c r="G172" s="5">
        <f ca="1">OFFSET('84p stat'!$K$1,A172*20,1)</f>
        <v>2.7639E-2</v>
      </c>
      <c r="H172" s="5">
        <f ca="1">OFFSET('84p stat'!$N$1,A172*20,1)</f>
        <v>0</v>
      </c>
      <c r="J172" s="5">
        <f t="shared" ca="1" si="9"/>
        <v>1.0829992799999975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>
        <f ca="1">OFFSET('84p trace'!$U$56,(A66-1)*56,0)</f>
        <v>38131.286754159984</v>
      </c>
      <c r="E173" s="5">
        <f ca="1">OFFSET('84p trace'!$V$56,(A66-1)*56,0)</f>
        <v>0.16356810560000082</v>
      </c>
      <c r="F173" s="5">
        <f ca="1">OFFSET('84p stat'!$H$1,A173*20,1)</f>
        <v>9.894E-3</v>
      </c>
      <c r="G173" s="5">
        <f ca="1">OFFSET('84p stat'!$K$1,A173*20,1)</f>
        <v>2.8686E-2</v>
      </c>
      <c r="H173" s="5">
        <f ca="1">OFFSET('84p stat'!$N$1,A173*20,1)</f>
        <v>0</v>
      </c>
      <c r="J173" s="5">
        <f t="shared" ca="1" si="9"/>
        <v>0.20214810560000079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35.012273262483852</v>
      </c>
      <c r="E194" s="8">
        <f t="shared" ca="1" si="10"/>
        <v>0.75211150316429198</v>
      </c>
      <c r="F194" s="8">
        <f t="shared" ca="1" si="10"/>
        <v>0.19163007304700377</v>
      </c>
      <c r="G194" s="8">
        <f t="shared" ca="1" si="10"/>
        <v>0.14767582247612501</v>
      </c>
      <c r="H194" s="8">
        <f t="shared" ca="1" si="10"/>
        <v>0.14778815909266885</v>
      </c>
      <c r="J194" s="8">
        <f ca="1">$D$192*SQRT(J138)/$E$192</f>
        <v>0.80376817963891234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38.434208247318978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37.239744453961741</v>
      </c>
      <c r="E196" s="8">
        <f t="shared" ca="1" si="10"/>
        <v>0.63295059279258181</v>
      </c>
      <c r="F196" s="8">
        <f t="shared" ca="1" si="10"/>
        <v>0.35818215723288055</v>
      </c>
      <c r="G196" s="8">
        <f t="shared" ca="1" si="10"/>
        <v>0.39256720564000241</v>
      </c>
      <c r="H196" s="8">
        <f t="shared" ca="1" si="10"/>
        <v>5.707606153195926E-3</v>
      </c>
      <c r="J196" s="8">
        <f t="shared" ca="1" si="11"/>
        <v>0.82647595148829389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47.773300821980591</v>
      </c>
      <c r="E197" s="8">
        <f t="shared" ca="1" si="10"/>
        <v>0.74449710603085595</v>
      </c>
      <c r="F197" s="8">
        <f t="shared" ca="1" si="10"/>
        <v>0.13188134946231023</v>
      </c>
      <c r="G197" s="8">
        <f t="shared" ca="1" si="10"/>
        <v>0.10351583716514105</v>
      </c>
      <c r="H197" s="8">
        <f t="shared" ca="1" si="10"/>
        <v>4.3465182019634979E-2</v>
      </c>
      <c r="J197" s="8">
        <f t="shared" ca="1" si="11"/>
        <v>0.76437777428201004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37.701269040965329</v>
      </c>
      <c r="E198" s="8">
        <f t="shared" ca="1" si="10"/>
        <v>0.64921917360707893</v>
      </c>
      <c r="F198" s="8">
        <f t="shared" ca="1" si="10"/>
        <v>9.4136741222542855E-2</v>
      </c>
      <c r="G198" s="8">
        <f t="shared" ca="1" si="10"/>
        <v>8.6404660985388973E-2</v>
      </c>
      <c r="H198" s="8">
        <f t="shared" ca="1" si="10"/>
        <v>6.2430845965756376E-2</v>
      </c>
      <c r="J198" s="8">
        <f t="shared" ca="1" si="11"/>
        <v>0.6646131486775283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30.235545091465333</v>
      </c>
      <c r="E199" s="8">
        <f t="shared" ca="1" si="10"/>
        <v>0.54357620601042189</v>
      </c>
      <c r="F199" s="8">
        <f t="shared" ca="1" si="10"/>
        <v>5.5120970963871807E-2</v>
      </c>
      <c r="G199" s="8">
        <f t="shared" ca="1" si="10"/>
        <v>4.0263571624981308E-3</v>
      </c>
      <c r="H199" s="8">
        <f t="shared" ca="1" si="10"/>
        <v>4.0643425052522327E-3</v>
      </c>
      <c r="J199" s="8">
        <f t="shared" ca="1" si="11"/>
        <v>0.54639376242109927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36.853902464984614</v>
      </c>
      <c r="E200" s="8">
        <f t="shared" ca="1" si="10"/>
        <v>4.0989917064792465</v>
      </c>
      <c r="F200" s="8">
        <f t="shared" ca="1" si="10"/>
        <v>3.7839542842016467</v>
      </c>
      <c r="G200" s="8">
        <f t="shared" ca="1" si="10"/>
        <v>2.7213638898405335</v>
      </c>
      <c r="H200" s="8">
        <f t="shared" ca="1" si="10"/>
        <v>2.2723347044729127</v>
      </c>
      <c r="J200" s="8">
        <f t="shared" ca="1" si="11"/>
        <v>6.609793450993279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32.719218191198316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34.210440968630415</v>
      </c>
      <c r="E202" s="8">
        <f t="shared" ca="1" si="10"/>
        <v>4.8457280686523712</v>
      </c>
      <c r="F202" s="8">
        <f t="shared" ca="1" si="10"/>
        <v>4.4880253419177567</v>
      </c>
      <c r="G202" s="8">
        <f t="shared" ca="1" si="10"/>
        <v>3.2152291881730606</v>
      </c>
      <c r="H202" s="8">
        <f t="shared" ca="1" si="10"/>
        <v>2.7192366974516942</v>
      </c>
      <c r="J202" s="8">
        <f t="shared" ca="1" si="11"/>
        <v>7.8329687178150689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43.488272911708854</v>
      </c>
      <c r="E203" s="8">
        <f t="shared" ca="1" si="10"/>
        <v>29.623705901116011</v>
      </c>
      <c r="F203" s="8">
        <f t="shared" ca="1" si="10"/>
        <v>29.57780873495966</v>
      </c>
      <c r="G203" s="8">
        <f t="shared" ca="1" si="10"/>
        <v>29.5607872938632</v>
      </c>
      <c r="H203" s="8">
        <f t="shared" ca="1" si="10"/>
        <v>4.0166134192874473E-2</v>
      </c>
      <c r="J203" s="8">
        <f t="shared" ca="1" si="11"/>
        <v>51.246975321759543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38.431579328687995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39.313999812990112</v>
      </c>
      <c r="E205" s="8">
        <f t="shared" ca="1" si="12"/>
        <v>1.2308082231566495</v>
      </c>
      <c r="F205" s="8">
        <f t="shared" ca="1" si="12"/>
        <v>0.18626374066897722</v>
      </c>
      <c r="G205" s="8">
        <f t="shared" ca="1" si="12"/>
        <v>7.7413797219875466E-3</v>
      </c>
      <c r="H205" s="8">
        <f t="shared" ca="1" si="12"/>
        <v>0</v>
      </c>
      <c r="J205" s="8">
        <f t="shared" ca="1" si="11"/>
        <v>1.2448465737744667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33.371017446120341</v>
      </c>
      <c r="E206" s="8">
        <f t="shared" ca="1" si="12"/>
        <v>1.1558666275153011</v>
      </c>
      <c r="F206" s="8">
        <f t="shared" ca="1" si="12"/>
        <v>9.1642105082762021E-2</v>
      </c>
      <c r="G206" s="8">
        <f t="shared" ca="1" si="12"/>
        <v>2.6149661565687612E-3</v>
      </c>
      <c r="H206" s="8">
        <f t="shared" ca="1" si="12"/>
        <v>0</v>
      </c>
      <c r="J206" s="8">
        <f t="shared" ca="1" si="11"/>
        <v>1.1594967762247532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31.891639532003612</v>
      </c>
      <c r="E207" s="8">
        <f t="shared" ca="1" si="12"/>
        <v>1.3556669365150318</v>
      </c>
      <c r="F207" s="8">
        <f t="shared" ca="1" si="12"/>
        <v>0.12429089298898774</v>
      </c>
      <c r="G207" s="8">
        <f t="shared" ca="1" si="12"/>
        <v>0.14695635085289779</v>
      </c>
      <c r="H207" s="8">
        <f t="shared" ca="1" si="12"/>
        <v>0</v>
      </c>
      <c r="J207" s="8">
        <f t="shared" ca="1" si="11"/>
        <v>1.3692615666468007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49.764052183406484</v>
      </c>
      <c r="E208" s="8">
        <f t="shared" ca="1" si="12"/>
        <v>1.325036727208931</v>
      </c>
      <c r="F208" s="8">
        <f t="shared" ca="1" si="12"/>
        <v>7.5342053277037788E-2</v>
      </c>
      <c r="G208" s="8">
        <f t="shared" ca="1" si="12"/>
        <v>3.5712899630245647E-3</v>
      </c>
      <c r="H208" s="8">
        <f t="shared" ca="1" si="12"/>
        <v>0</v>
      </c>
      <c r="J208" s="8">
        <f t="shared" ca="1" si="11"/>
        <v>1.3271817914500468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36.566191102778603</v>
      </c>
      <c r="E209" s="8">
        <f t="shared" ca="1" si="12"/>
        <v>1.1110285719277986</v>
      </c>
      <c r="F209" s="8">
        <f t="shared" ca="1" si="12"/>
        <v>9.692591397557207E-2</v>
      </c>
      <c r="G209" s="8">
        <f t="shared" ca="1" si="12"/>
        <v>0.14644413837364745</v>
      </c>
      <c r="H209" s="8">
        <f t="shared" ca="1" si="12"/>
        <v>0</v>
      </c>
      <c r="J209" s="8">
        <f t="shared" ca="1" si="11"/>
        <v>1.1248222108866464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45.918904176695705</v>
      </c>
      <c r="E210" s="8">
        <f t="shared" ca="1" si="12"/>
        <v>45.185099812239578</v>
      </c>
      <c r="F210" s="8">
        <f t="shared" ca="1" si="12"/>
        <v>45.178471202800829</v>
      </c>
      <c r="G210" s="8">
        <f t="shared" ca="1" si="12"/>
        <v>44.936829980282312</v>
      </c>
      <c r="H210" s="8">
        <f t="shared" ca="1" si="12"/>
        <v>0.64710729064043149</v>
      </c>
      <c r="J210" s="8">
        <f t="shared" ca="1" si="11"/>
        <v>78.118659370132278</v>
      </c>
    </row>
    <row r="211" spans="1:10" x14ac:dyDescent="0.25">
      <c r="A211">
        <v>18</v>
      </c>
      <c r="C211" t="str">
        <f ca="1">OFFSET('84p stat'!$A$1,A211*20,0)</f>
        <v>non CUDA</v>
      </c>
      <c r="D211" s="8">
        <f t="shared" ca="1" si="12"/>
        <v>35.944367873594899</v>
      </c>
      <c r="E211" s="8">
        <f t="shared" ca="1" si="12"/>
        <v>0</v>
      </c>
      <c r="F211" s="8">
        <f t="shared" ca="1" si="12"/>
        <v>0</v>
      </c>
      <c r="G211" s="8">
        <f t="shared" ca="1" si="12"/>
        <v>0</v>
      </c>
      <c r="H211" s="8">
        <f t="shared" ca="1" si="12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OFFSET('84p stat'!$A$1,A212*20,0)</f>
        <v>non CUDA non hash</v>
      </c>
      <c r="D212" s="8">
        <f t="shared" ca="1" si="12"/>
        <v>30.646451033834431</v>
      </c>
      <c r="E212" s="8">
        <f t="shared" ca="1" si="12"/>
        <v>30.641791497256847</v>
      </c>
      <c r="F212" s="8">
        <f t="shared" ca="1" si="12"/>
        <v>30.634379379607605</v>
      </c>
      <c r="G212" s="8">
        <f t="shared" ca="1" si="12"/>
        <v>30.327927209028445</v>
      </c>
      <c r="H212" s="8">
        <f t="shared" ca="1" si="12"/>
        <v>0.86619223582759031</v>
      </c>
      <c r="J212" s="8">
        <f t="shared" ca="1" si="11"/>
        <v>52.89534992719706</v>
      </c>
    </row>
    <row r="213" spans="1:10" x14ac:dyDescent="0.25">
      <c r="A213">
        <v>20</v>
      </c>
      <c r="C213" t="str">
        <f ca="1">OFFSET('84p stat'!$A$1,A213*20,0)</f>
        <v>Classic ACO</v>
      </c>
      <c r="D213" s="8">
        <f t="shared" ca="1" si="12"/>
        <v>224.34965204716011</v>
      </c>
      <c r="E213" s="8">
        <f t="shared" ca="1" si="12"/>
        <v>199.06033977320513</v>
      </c>
      <c r="F213" s="8">
        <f t="shared" ca="1" si="12"/>
        <v>198.93036869839045</v>
      </c>
      <c r="G213" s="8">
        <f t="shared" ca="1" si="12"/>
        <v>198.65462227426929</v>
      </c>
      <c r="H213" s="8">
        <f t="shared" ca="1" si="12"/>
        <v>1.2812827773571298</v>
      </c>
      <c r="J213" s="8">
        <f t="shared" ca="1" si="11"/>
        <v>344.4758498031315</v>
      </c>
    </row>
    <row r="214" spans="1:10" x14ac:dyDescent="0.25">
      <c r="A214">
        <v>21</v>
      </c>
      <c r="C214" t="str">
        <f ca="1">OFFSET('84p stat'!$A$1,A214*20,0)</f>
        <v>Classic ACO non hash</v>
      </c>
      <c r="D214" s="8">
        <f t="shared" ref="D214:H223" ca="1" si="13">$D$192*SQRT(D158)/$E$192</f>
        <v>122.5902434188953</v>
      </c>
      <c r="E214" s="8">
        <f t="shared" ca="1" si="13"/>
        <v>122.5898927069257</v>
      </c>
      <c r="F214" s="8">
        <f t="shared" ca="1" si="13"/>
        <v>122.50199112962916</v>
      </c>
      <c r="G214" s="8">
        <f t="shared" ca="1" si="13"/>
        <v>122.2561476169559</v>
      </c>
      <c r="H214" s="8">
        <f t="shared" ca="1" si="13"/>
        <v>1.0333189521769162</v>
      </c>
      <c r="J214" s="8">
        <f t="shared" ca="1" si="11"/>
        <v>212.09114315033318</v>
      </c>
    </row>
    <row r="215" spans="1:10" x14ac:dyDescent="0.25">
      <c r="A215">
        <v>22</v>
      </c>
      <c r="C215" t="str">
        <f ca="1">OFFSET('84p stat'!$A$1,A215*20,0)</f>
        <v>omp</v>
      </c>
      <c r="D215" s="8">
        <f t="shared" ca="1" si="13"/>
        <v>29.113273977321523</v>
      </c>
      <c r="E215" s="8">
        <f t="shared" ca="1" si="13"/>
        <v>28.229856248104984</v>
      </c>
      <c r="F215" s="8">
        <f t="shared" ca="1" si="13"/>
        <v>28.225051154286891</v>
      </c>
      <c r="G215" s="8">
        <f t="shared" ca="1" si="13"/>
        <v>28.032331074849125</v>
      </c>
      <c r="H215" s="8">
        <f t="shared" ca="1" si="13"/>
        <v>0.59991082417305985</v>
      </c>
      <c r="J215" s="8">
        <f t="shared" ca="1" si="11"/>
        <v>48.782679046334628</v>
      </c>
    </row>
    <row r="216" spans="1:10" x14ac:dyDescent="0.25">
      <c r="A216">
        <v>23</v>
      </c>
      <c r="C216" t="str">
        <f ca="1">OFFSET('84p stat'!$A$1,A216*20,0)</f>
        <v>omp non hash</v>
      </c>
      <c r="D216" s="8">
        <f t="shared" ca="1" si="13"/>
        <v>6.7609482274248096</v>
      </c>
      <c r="E216" s="8">
        <f t="shared" ca="1" si="13"/>
        <v>6.7586460379378108</v>
      </c>
      <c r="F216" s="8">
        <f t="shared" ca="1" si="13"/>
        <v>6.7568470827793643</v>
      </c>
      <c r="G216" s="8">
        <f t="shared" ca="1" si="13"/>
        <v>6.6908997897932974</v>
      </c>
      <c r="H216" s="8">
        <f t="shared" ca="1" si="13"/>
        <v>0.37294746915886157</v>
      </c>
      <c r="J216" s="8">
        <f t="shared" ca="1" si="11"/>
        <v>11.6722537917064</v>
      </c>
    </row>
    <row r="217" spans="1:10" x14ac:dyDescent="0.25">
      <c r="A217">
        <v>24</v>
      </c>
      <c r="C217" t="str">
        <f ca="1">OFFSET('84p stat'!$A$1,A217*20,0)</f>
        <v>non CUDA transp Time</v>
      </c>
      <c r="D217" s="8">
        <f t="shared" ca="1" si="13"/>
        <v>18.968303766963295</v>
      </c>
      <c r="E217" s="8">
        <f t="shared" ca="1" si="13"/>
        <v>18.774340288577324</v>
      </c>
      <c r="F217" s="8">
        <f t="shared" ca="1" si="13"/>
        <v>18.771718294688313</v>
      </c>
      <c r="G217" s="8">
        <f t="shared" ca="1" si="13"/>
        <v>18.666921247165316</v>
      </c>
      <c r="H217" s="8">
        <f t="shared" ca="1" si="13"/>
        <v>0.23303847764693278</v>
      </c>
      <c r="J217" s="8">
        <f t="shared" ca="1" si="11"/>
        <v>32.455531374272233</v>
      </c>
    </row>
    <row r="218" spans="1:10" x14ac:dyDescent="0.25">
      <c r="A218">
        <v>25</v>
      </c>
      <c r="C218" t="str">
        <f ca="1">OFFSET('84p stat'!$A$1,A218*20,0)</f>
        <v>non CUDA transp</v>
      </c>
      <c r="D218" s="8">
        <f t="shared" ca="1" si="13"/>
        <v>14.246615350997196</v>
      </c>
      <c r="E218" s="8">
        <f t="shared" ca="1" si="13"/>
        <v>0</v>
      </c>
      <c r="F218" s="8">
        <f t="shared" ca="1" si="13"/>
        <v>0</v>
      </c>
      <c r="G218" s="8">
        <f t="shared" ca="1" si="13"/>
        <v>0</v>
      </c>
      <c r="H218" s="8">
        <f t="shared" ca="1" si="13"/>
        <v>0</v>
      </c>
      <c r="J218" s="8">
        <f t="shared" ca="1" si="11"/>
        <v>0</v>
      </c>
    </row>
    <row r="219" spans="1:10" x14ac:dyDescent="0.25">
      <c r="A219">
        <v>26</v>
      </c>
      <c r="C219" t="str">
        <f ca="1">OFFSET('84p stat'!$A$1,A219*20,0)</f>
        <v>non CUDA transp non hash</v>
      </c>
      <c r="D219" s="8">
        <f t="shared" ca="1" si="13"/>
        <v>13.504110520429441</v>
      </c>
      <c r="E219" s="8">
        <f t="shared" ca="1" si="13"/>
        <v>13.502424460084539</v>
      </c>
      <c r="F219" s="8">
        <f t="shared" ca="1" si="13"/>
        <v>13.498877826882055</v>
      </c>
      <c r="G219" s="8">
        <f t="shared" ca="1" si="13"/>
        <v>13.350992009524985</v>
      </c>
      <c r="H219" s="8">
        <f t="shared" ca="1" si="13"/>
        <v>0.50301741819543389</v>
      </c>
      <c r="J219" s="8">
        <f t="shared" ca="1" si="11"/>
        <v>23.303158220438387</v>
      </c>
    </row>
    <row r="220" spans="1:10" x14ac:dyDescent="0.25">
      <c r="A220">
        <v>27</v>
      </c>
      <c r="C220" t="str">
        <f ca="1">OFFSET('84p stat'!$A$1,A220*20,0)</f>
        <v>CUDA ant par global</v>
      </c>
      <c r="D220" s="8">
        <f t="shared" ca="1" si="13"/>
        <v>75.454113989834639</v>
      </c>
      <c r="E220" s="8">
        <f t="shared" ca="1" si="13"/>
        <v>0.26435754580794596</v>
      </c>
      <c r="F220" s="8">
        <f t="shared" ca="1" si="13"/>
        <v>2.4807747177041286E-2</v>
      </c>
      <c r="G220" s="8">
        <f t="shared" ca="1" si="13"/>
        <v>4.2007148724949185E-2</v>
      </c>
      <c r="H220" s="8">
        <f t="shared" ca="1" si="13"/>
        <v>7.7021266881297124E-2</v>
      </c>
      <c r="J220" s="8">
        <f t="shared" ca="1" si="11"/>
        <v>0.27963764489353049</v>
      </c>
    </row>
    <row r="221" spans="1:10" x14ac:dyDescent="0.25">
      <c r="A221">
        <v>28</v>
      </c>
      <c r="C221" t="str">
        <f ca="1">OFFSET('84p stat'!$A$1,A221*20,0)</f>
        <v>CUDA ant add CPU Time global</v>
      </c>
      <c r="D221" s="8">
        <f t="shared" ca="1" si="13"/>
        <v>61.756396607743063</v>
      </c>
      <c r="E221" s="8">
        <f t="shared" ca="1" si="13"/>
        <v>2.2121178643067836</v>
      </c>
      <c r="F221" s="8">
        <f t="shared" ca="1" si="13"/>
        <v>2.0571679518016999</v>
      </c>
      <c r="G221" s="8">
        <f t="shared" ca="1" si="13"/>
        <v>1.4593601681504123</v>
      </c>
      <c r="H221" s="8">
        <f t="shared" ca="1" si="13"/>
        <v>1.2713891678632472</v>
      </c>
      <c r="J221" s="8">
        <f t="shared" ca="1" si="11"/>
        <v>3.5876967463888589</v>
      </c>
    </row>
    <row r="222" spans="1:10" x14ac:dyDescent="0.25">
      <c r="A222">
        <v>29</v>
      </c>
      <c r="C222" t="str">
        <f ca="1">OFFSET('84p stat'!$A$1,A222*20,0)</f>
        <v>CUDA opt ant par global</v>
      </c>
      <c r="D222" s="8">
        <f t="shared" ca="1" si="13"/>
        <v>79.164733228686529</v>
      </c>
      <c r="E222" s="8">
        <f t="shared" ca="1" si="13"/>
        <v>0.16386006849685841</v>
      </c>
      <c r="F222" s="8">
        <f t="shared" ca="1" si="13"/>
        <v>0.12597662716551827</v>
      </c>
      <c r="G222" s="8">
        <f t="shared" ca="1" si="13"/>
        <v>0.10102236251444528</v>
      </c>
      <c r="H222" s="8">
        <f t="shared" ca="1" si="13"/>
        <v>0</v>
      </c>
      <c r="J222" s="8">
        <f t="shared" ca="1" si="11"/>
        <v>0.23005597224978777</v>
      </c>
    </row>
    <row r="223" spans="1:10" x14ac:dyDescent="0.25">
      <c r="A223">
        <v>30</v>
      </c>
      <c r="C223" t="str">
        <f ca="1">OFFSET('84p stat'!$A$1,A223*20,0)</f>
        <v>CUDA Const</v>
      </c>
      <c r="D223" s="8">
        <f t="shared" ca="1" si="13"/>
        <v>61.519541719310141</v>
      </c>
      <c r="E223" s="8">
        <f t="shared" ca="1" si="13"/>
        <v>0.11833952184056128</v>
      </c>
      <c r="F223" s="8">
        <f t="shared" ca="1" si="13"/>
        <v>4.667434550157077E-2</v>
      </c>
      <c r="G223" s="8">
        <f t="shared" ca="1" si="13"/>
        <v>4.650613722940232E-2</v>
      </c>
      <c r="H223" s="8">
        <f t="shared" ca="1" si="13"/>
        <v>4.8180133001061748E-2</v>
      </c>
      <c r="J223" s="8">
        <f t="shared" ca="1" si="11"/>
        <v>0.14375981000770932</v>
      </c>
    </row>
    <row r="224" spans="1:10" x14ac:dyDescent="0.25">
      <c r="A224">
        <v>31</v>
      </c>
      <c r="C224" t="str">
        <f ca="1">OFFSET('84p stat'!$A$1,A224*20,0)</f>
        <v>CUDA ant Const</v>
      </c>
      <c r="D224" s="8">
        <f t="shared" ref="D224:H233" ca="1" si="14">$D$192*SQRT(D168)/$E$192</f>
        <v>57.687436142481765</v>
      </c>
      <c r="E224" s="8">
        <f t="shared" ca="1" si="14"/>
        <v>9.2296901382371829E-2</v>
      </c>
      <c r="F224" s="8">
        <f t="shared" ca="1" si="14"/>
        <v>1.8451086472075291E-2</v>
      </c>
      <c r="G224" s="8">
        <f t="shared" ca="1" si="14"/>
        <v>2.0683340542571933E-2</v>
      </c>
      <c r="H224" s="8">
        <f t="shared" ca="1" si="14"/>
        <v>6.6252638890839655E-2</v>
      </c>
      <c r="J224" s="8">
        <f t="shared" ca="1" si="11"/>
        <v>0.11694602743482684</v>
      </c>
    </row>
    <row r="225" spans="1:10" x14ac:dyDescent="0.25">
      <c r="A225">
        <v>32</v>
      </c>
      <c r="C225" t="str">
        <f ca="1">OFFSET('84p stat'!$A$1,A225*20,0)</f>
        <v>CUDA ant par Const</v>
      </c>
      <c r="D225" s="8">
        <f t="shared" ca="1" si="14"/>
        <v>78.075943408638352</v>
      </c>
      <c r="E225" s="8">
        <f t="shared" ca="1" si="14"/>
        <v>0.26712076775537491</v>
      </c>
      <c r="F225" s="8">
        <f t="shared" ca="1" si="14"/>
        <v>1.5672648276535781E-2</v>
      </c>
      <c r="G225" s="8">
        <f t="shared" ca="1" si="14"/>
        <v>2.4313482021298388E-2</v>
      </c>
      <c r="H225" s="8">
        <f t="shared" ca="1" si="14"/>
        <v>5.4034893022934724E-2</v>
      </c>
      <c r="J225" s="8">
        <f t="shared" ca="1" si="11"/>
        <v>0.27406213080653979</v>
      </c>
    </row>
    <row r="226" spans="1:10" x14ac:dyDescent="0.25">
      <c r="A226">
        <v>33</v>
      </c>
      <c r="C226" t="str">
        <f ca="1">OFFSET('84p stat'!$A$1,A226*20,0)</f>
        <v>CUDA ant add CPU Const</v>
      </c>
      <c r="D226" s="8">
        <f t="shared" ca="1" si="14"/>
        <v>58.985738236546588</v>
      </c>
      <c r="E226" s="8">
        <f t="shared" ca="1" si="14"/>
        <v>2.2743424616467398</v>
      </c>
      <c r="F226" s="8">
        <f t="shared" ca="1" si="14"/>
        <v>2.1148900620580728</v>
      </c>
      <c r="G226" s="8">
        <f t="shared" ca="1" si="14"/>
        <v>1.5132415811257631</v>
      </c>
      <c r="H226" s="8">
        <f t="shared" ca="1" si="14"/>
        <v>1.2872401730089067</v>
      </c>
      <c r="J226" s="8">
        <f t="shared" ca="1" si="11"/>
        <v>3.6867710741646751</v>
      </c>
    </row>
    <row r="227" spans="1:10" x14ac:dyDescent="0.25">
      <c r="A227">
        <v>34</v>
      </c>
      <c r="C227" t="str">
        <f ca="1">OFFSET('84p stat'!$A$1,A227*20,0)</f>
        <v>CUDA opt Const</v>
      </c>
      <c r="D227" s="8">
        <f t="shared" ca="1" si="14"/>
        <v>58.142913393888669</v>
      </c>
      <c r="E227" s="8">
        <f t="shared" ca="1" si="14"/>
        <v>0.13826211278031528</v>
      </c>
      <c r="F227" s="8">
        <f t="shared" ca="1" si="14"/>
        <v>4.4289061403466203E-2</v>
      </c>
      <c r="G227" s="8">
        <f t="shared" ca="1" si="14"/>
        <v>8.6905613167389817E-3</v>
      </c>
      <c r="H227" s="8">
        <f t="shared" ca="1" si="14"/>
        <v>0</v>
      </c>
      <c r="J227" s="8">
        <f t="shared" ca="1" si="11"/>
        <v>0.14544228630792569</v>
      </c>
    </row>
    <row r="228" spans="1:10" x14ac:dyDescent="0.25">
      <c r="A228">
        <v>35</v>
      </c>
      <c r="C228" t="str">
        <f ca="1">OFFSET('84p stat'!$A$1,A228*20,0)</f>
        <v>CUDA opt ant Const</v>
      </c>
      <c r="D228" s="8">
        <f t="shared" ca="1" si="14"/>
        <v>86.047167275561307</v>
      </c>
      <c r="E228" s="8">
        <f t="shared" ca="1" si="14"/>
        <v>0.28430788495741688</v>
      </c>
      <c r="F228" s="8">
        <f t="shared" ca="1" si="14"/>
        <v>1.5952040120310627E-2</v>
      </c>
      <c r="G228" s="8">
        <f t="shared" ca="1" si="14"/>
        <v>4.6082096827292918E-2</v>
      </c>
      <c r="H228" s="8">
        <f t="shared" ca="1" si="14"/>
        <v>0</v>
      </c>
      <c r="J228" s="8">
        <f t="shared" ca="1" si="11"/>
        <v>0.28845970373859808</v>
      </c>
    </row>
    <row r="229" spans="1:10" x14ac:dyDescent="0.25">
      <c r="A229">
        <v>36</v>
      </c>
      <c r="C229" t="str">
        <f ca="1">OFFSET('84p stat'!$A$1,A229*20,0)</f>
        <v>CUDA opt ant par Const</v>
      </c>
      <c r="D229" s="8">
        <f t="shared" ca="1" si="14"/>
        <v>54.126731139942486</v>
      </c>
      <c r="E229" s="8">
        <f t="shared" ca="1" si="14"/>
        <v>0.11210381210939824</v>
      </c>
      <c r="F229" s="8">
        <f t="shared" ca="1" si="14"/>
        <v>2.7571285933013716E-2</v>
      </c>
      <c r="G229" s="8">
        <f t="shared" ca="1" si="14"/>
        <v>4.6946807686998271E-2</v>
      </c>
      <c r="H229" s="8">
        <f t="shared" ca="1" si="14"/>
        <v>0</v>
      </c>
      <c r="J229" s="8">
        <f t="shared" ca="1" si="11"/>
        <v>0.12462521113105188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0.46909039580399309</v>
      </c>
      <c r="E247" s="9">
        <f ca="1">POWER(SQRT(E138)/E84,2)</f>
        <v>2.8316739052745046E-4</v>
      </c>
      <c r="F247" s="9">
        <f ca="1">POWER(SQRT(F138)/F84,2)</f>
        <v>2.4956811462477273E-5</v>
      </c>
      <c r="G247" s="9">
        <f ca="1">POWER(SQRT(G138)/G84,2)</f>
        <v>2.8191222213330427E-5</v>
      </c>
      <c r="H247" s="9">
        <f ca="1">POWER(SQRT(H138)/H84,2)</f>
        <v>3.3526452809111344E-5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0.59008084013654116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0.46278930430655724</v>
      </c>
      <c r="E249" s="9">
        <f t="shared" ca="1" si="17"/>
        <v>1.7049561778491887E-4</v>
      </c>
      <c r="F249" s="9">
        <f t="shared" ca="1" si="17"/>
        <v>7.2243960135020418E-5</v>
      </c>
      <c r="G249" s="9">
        <f t="shared" ca="1" si="17"/>
        <v>1.5391999625217757E-4</v>
      </c>
      <c r="H249" s="9">
        <f t="shared" ca="1" si="17"/>
        <v>5.1178500415332816E-8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0.43725491075375011</v>
      </c>
      <c r="E250" s="9">
        <f t="shared" ca="1" si="18"/>
        <v>1.4692036769601977E-4</v>
      </c>
      <c r="F250" s="9">
        <f t="shared" ca="1" si="18"/>
        <v>5.7304283239280344E-6</v>
      </c>
      <c r="G250" s="9">
        <f t="shared" ca="1" si="18"/>
        <v>5.1141261021878345E-6</v>
      </c>
      <c r="H250" s="9">
        <f t="shared" ca="1" si="18"/>
        <v>3.3723834620955326E-6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0.2534201961388069</v>
      </c>
      <c r="E251" s="9">
        <f t="shared" ca="1" si="19"/>
        <v>8.9765571991127577E-5</v>
      </c>
      <c r="F251" s="9">
        <f t="shared" ca="1" si="19"/>
        <v>2.283155440832944E-6</v>
      </c>
      <c r="G251" s="9">
        <f t="shared" ca="1" si="19"/>
        <v>2.7888240969998356E-6</v>
      </c>
      <c r="H251" s="9">
        <f t="shared" ca="1" si="19"/>
        <v>4.4340023973370348E-6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0.21447244391831352</v>
      </c>
      <c r="E252" s="9">
        <f t="shared" ca="1" si="20"/>
        <v>8.1780943038214528E-5</v>
      </c>
      <c r="F252" s="9">
        <f t="shared" ca="1" si="20"/>
        <v>1.0442135762446998E-6</v>
      </c>
      <c r="G252" s="9">
        <f t="shared" ca="1" si="20"/>
        <v>8.1258291917313963E-9</v>
      </c>
      <c r="H252" s="9">
        <f t="shared" ca="1" si="20"/>
        <v>2.9621549177877644E-8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0.35583019623397844</v>
      </c>
      <c r="E253" s="9">
        <f t="shared" ca="1" si="21"/>
        <v>5.7464687756786422E-3</v>
      </c>
      <c r="F253" s="9">
        <f t="shared" ca="1" si="21"/>
        <v>6.0370937712802379E-3</v>
      </c>
      <c r="G253" s="9">
        <f t="shared" ca="1" si="21"/>
        <v>3.9872677175097166E-3</v>
      </c>
      <c r="H253" s="9">
        <f t="shared" ca="1" si="21"/>
        <v>3.2279810397489818E-2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0.3372834779590852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0.31955129290227746</v>
      </c>
      <c r="E255" s="9">
        <f t="shared" ca="1" si="23"/>
        <v>8.0099214350846833E-3</v>
      </c>
      <c r="F255" s="9">
        <f t="shared" ca="1" si="23"/>
        <v>8.5058746973988453E-3</v>
      </c>
      <c r="G255" s="9">
        <f t="shared" ca="1" si="23"/>
        <v>5.6508313538539152E-3</v>
      </c>
      <c r="H255" s="9">
        <f t="shared" ca="1" si="23"/>
        <v>4.2036235647770759E-2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6.1230852997490844E-3</v>
      </c>
      <c r="E256" s="9">
        <f t="shared" ca="1" si="23"/>
        <v>3.3439231012297849E-3</v>
      </c>
      <c r="F256" s="9">
        <f t="shared" ca="1" si="23"/>
        <v>3.3608621534652865E-3</v>
      </c>
      <c r="G256" s="9">
        <f t="shared" ca="1" si="23"/>
        <v>3.5221462263131994E-3</v>
      </c>
      <c r="H256" s="9">
        <f t="shared" ca="1" si="23"/>
        <v>1.3436644442006258E-6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0.59138359392980167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0.58579291231866792</v>
      </c>
      <c r="E258" s="9">
        <f t="shared" ca="1" si="23"/>
        <v>7.7813759942497757E-4</v>
      </c>
      <c r="F258" s="9">
        <f t="shared" ca="1" si="23"/>
        <v>2.45391430134731E-5</v>
      </c>
      <c r="G258" s="9">
        <f t="shared" ca="1" si="23"/>
        <v>1.1483789905445041E-5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0.45882681165671929</v>
      </c>
      <c r="E259" s="9">
        <f t="shared" ca="1" si="23"/>
        <v>7.069906938389828E-4</v>
      </c>
      <c r="F259" s="9">
        <f t="shared" ca="1" si="23"/>
        <v>6.1179143700217346E-6</v>
      </c>
      <c r="G259" s="9">
        <f t="shared" ca="1" si="23"/>
        <v>1.6532576394345799E-6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0.23171862890652714</v>
      </c>
      <c r="E260" s="9">
        <f t="shared" ca="1" si="24"/>
        <v>5.1071219522709054E-4</v>
      </c>
      <c r="F260" s="9">
        <f t="shared" ca="1" si="24"/>
        <v>5.4295418092025542E-6</v>
      </c>
      <c r="G260" s="9">
        <f t="shared" ca="1" si="24"/>
        <v>4.407131954263298E-5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0.51186785292533032</v>
      </c>
      <c r="E261" s="9">
        <f t="shared" ca="1" si="25"/>
        <v>5.1062849159097653E-4</v>
      </c>
      <c r="F261" s="9">
        <f t="shared" ca="1" si="25"/>
        <v>2.0849597185278025E-6</v>
      </c>
      <c r="G261" s="9">
        <f t="shared" ca="1" si="25"/>
        <v>2.8699067243051577E-8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0.24808188647218227</v>
      </c>
      <c r="E262" s="9">
        <f t="shared" ca="1" si="26"/>
        <v>2.7420311124701924E-4</v>
      </c>
      <c r="F262" s="9">
        <f t="shared" ca="1" si="26"/>
        <v>2.5642309679134998E-6</v>
      </c>
      <c r="G262" s="9">
        <f t="shared" ca="1" si="26"/>
        <v>4.3822558417815889E-5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2.1913481399288381E-3</v>
      </c>
      <c r="E263" s="9">
        <f t="shared" ca="1" si="27"/>
        <v>2.272644305156286E-3</v>
      </c>
      <c r="F263" s="9">
        <f t="shared" ca="1" si="27"/>
        <v>2.2726112099859396E-3</v>
      </c>
      <c r="G263" s="9">
        <f t="shared" ca="1" si="27"/>
        <v>2.2749382056172001E-3</v>
      </c>
      <c r="H263" s="9">
        <f t="shared" ca="1" si="27"/>
        <v>2.8748048077197764E-3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28">POWER(SQRT(D155)/D101,2)</f>
        <v>5.054300245588699E-3</v>
      </c>
      <c r="E264" s="9" t="e">
        <f t="shared" ca="1" si="28"/>
        <v>#DIV/0!</v>
      </c>
      <c r="F264" s="9" t="e">
        <f t="shared" ca="1" si="28"/>
        <v>#DIV/0!</v>
      </c>
      <c r="G264" s="9" t="e">
        <f t="shared" ca="1" si="28"/>
        <v>#DIV/0!</v>
      </c>
      <c r="H264" s="9" t="e">
        <f t="shared" ca="1" si="28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29">POWER(SQRT(D156)/D102,2)</f>
        <v>3.1765643692129551E-3</v>
      </c>
      <c r="E265" s="9">
        <f t="shared" ca="1" si="29"/>
        <v>3.1777714096245585E-3</v>
      </c>
      <c r="F265" s="9">
        <f t="shared" ca="1" si="29"/>
        <v>3.1776923745809572E-3</v>
      </c>
      <c r="G265" s="9">
        <f t="shared" ca="1" si="29"/>
        <v>3.1780837842504454E-3</v>
      </c>
      <c r="H265" s="9">
        <f t="shared" ca="1" si="29"/>
        <v>5.1682871902568109E-3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30">POWER(SQRT(D157)/D103,2)</f>
        <v>1.5249336137845907E-3</v>
      </c>
      <c r="E266" s="9">
        <f t="shared" ca="1" si="30"/>
        <v>1.5680279955973572E-3</v>
      </c>
      <c r="F266" s="9">
        <f t="shared" ca="1" si="30"/>
        <v>1.5681011818452415E-3</v>
      </c>
      <c r="G266" s="9">
        <f t="shared" ca="1" si="30"/>
        <v>1.569429581489508E-3</v>
      </c>
      <c r="H266" s="9">
        <f t="shared" ca="1" si="30"/>
        <v>1.3637759638482235E-3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31">POWER(SQRT(D158)/D104,2)</f>
        <v>7.9040428171625327E-4</v>
      </c>
      <c r="E267" s="9">
        <f t="shared" ca="1" si="31"/>
        <v>7.9047834718025769E-4</v>
      </c>
      <c r="F267" s="9">
        <f t="shared" ca="1" si="31"/>
        <v>7.9050277173502907E-4</v>
      </c>
      <c r="G267" s="9">
        <f t="shared" ca="1" si="31"/>
        <v>7.899422694573415E-4</v>
      </c>
      <c r="H267" s="9">
        <f t="shared" ca="1" si="31"/>
        <v>1.4181988617716149E-3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32">POWER(SQRT(D159)/D105,2)</f>
        <v>1.8523882537776438E-3</v>
      </c>
      <c r="E268" s="9">
        <f t="shared" ca="1" si="32"/>
        <v>1.919775619195241E-3</v>
      </c>
      <c r="F268" s="9">
        <f t="shared" ca="1" si="32"/>
        <v>1.9198601727937567E-3</v>
      </c>
      <c r="G268" s="9">
        <f t="shared" ca="1" si="32"/>
        <v>1.924825880112528E-3</v>
      </c>
      <c r="H268" s="9">
        <f t="shared" ca="1" si="32"/>
        <v>2.7167575476295326E-3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33">POWER(SQRT(D160)/D106,2)</f>
        <v>1.7722115709496023E-4</v>
      </c>
      <c r="E269" s="9">
        <f t="shared" ca="1" si="33"/>
        <v>1.7721831322887262E-4</v>
      </c>
      <c r="F269" s="9">
        <f t="shared" ca="1" si="33"/>
        <v>1.7720624393646804E-4</v>
      </c>
      <c r="G269" s="9">
        <f t="shared" ca="1" si="33"/>
        <v>1.773062873911721E-4</v>
      </c>
      <c r="H269" s="9">
        <f t="shared" ca="1" si="33"/>
        <v>1.0897795366280581E-3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34">POWER(SQRT(D161)/D107,2)</f>
        <v>4.5930702593541104E-4</v>
      </c>
      <c r="E270" s="9">
        <f t="shared" ca="1" si="34"/>
        <v>4.8459601015527463E-4</v>
      </c>
      <c r="F270" s="9">
        <f t="shared" ca="1" si="34"/>
        <v>4.8459864192891496E-4</v>
      </c>
      <c r="G270" s="9">
        <f t="shared" ca="1" si="34"/>
        <v>4.8547035454781184E-4</v>
      </c>
      <c r="H270" s="9">
        <f t="shared" ca="1" si="34"/>
        <v>3.717472460895035E-4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ca="1">POWER(SQRT(D162)/D108,2)</f>
        <v>9.8367518486070144E-4</v>
      </c>
      <c r="E271" s="9" t="e">
        <f t="shared" ref="E271:H271" ca="1" si="35">POWER(SQRT(E162)/E108,2)</f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36">POWER(SQRT(D163)/D109,2)</f>
        <v>7.3979726946467512E-4</v>
      </c>
      <c r="E272" s="9">
        <f t="shared" ca="1" si="36"/>
        <v>7.4014020906442422E-4</v>
      </c>
      <c r="F272" s="9">
        <f t="shared" ca="1" si="36"/>
        <v>7.4010084633182335E-4</v>
      </c>
      <c r="G272" s="9">
        <f t="shared" ca="1" si="36"/>
        <v>7.4047539566964536E-4</v>
      </c>
      <c r="H272" s="9">
        <f t="shared" ca="1" si="36"/>
        <v>1.703843913517429E-3</v>
      </c>
    </row>
    <row r="273" spans="1:8" x14ac:dyDescent="0.25">
      <c r="A273">
        <v>27</v>
      </c>
      <c r="C273" t="str">
        <f ca="1">OFFSET('84p stat'!$A$1,A273*20,0)</f>
        <v>CUDA ant par global</v>
      </c>
      <c r="D273" s="9">
        <f t="shared" ref="D273:H273" ca="1" si="37">POWER(SQRT(D164)/D110,2)</f>
        <v>0.68891550179333427</v>
      </c>
      <c r="E273" s="9">
        <f t="shared" ca="1" si="37"/>
        <v>1.3601714289866071E-5</v>
      </c>
      <c r="F273" s="9">
        <f t="shared" ca="1" si="37"/>
        <v>1.4163241922794243E-7</v>
      </c>
      <c r="G273" s="9">
        <f t="shared" ca="1" si="37"/>
        <v>5.7475475253534511E-7</v>
      </c>
      <c r="H273" s="9">
        <f t="shared" ca="1" si="37"/>
        <v>6.6445760811890745E-6</v>
      </c>
    </row>
    <row r="274" spans="1:8" x14ac:dyDescent="0.25">
      <c r="A274">
        <v>28</v>
      </c>
      <c r="C274" t="str">
        <f ca="1">OFFSET('84p stat'!$A$1,A274*20,0)</f>
        <v>CUDA ant add CPU Time global</v>
      </c>
      <c r="D274" s="9">
        <f t="shared" ref="D274:H274" ca="1" si="38">POWER(SQRT(D165)/D111,2)</f>
        <v>0.86765944905821279</v>
      </c>
      <c r="E274" s="9">
        <f t="shared" ca="1" si="38"/>
        <v>1.6323588852806244E-3</v>
      </c>
      <c r="F274" s="9">
        <f t="shared" ca="1" si="38"/>
        <v>1.7062379527583342E-3</v>
      </c>
      <c r="G274" s="9">
        <f t="shared" ca="1" si="38"/>
        <v>1.0615632306499167E-3</v>
      </c>
      <c r="H274" s="9">
        <f t="shared" ca="1" si="38"/>
        <v>1.2246909084659046E-2</v>
      </c>
    </row>
    <row r="275" spans="1:8" x14ac:dyDescent="0.25">
      <c r="A275">
        <v>29</v>
      </c>
      <c r="C275" t="str">
        <f ca="1">OFFSET('84p stat'!$A$1,A275*20,0)</f>
        <v>CUDA opt ant par global</v>
      </c>
      <c r="D275" s="9">
        <f t="shared" ref="D275:H275" ca="1" si="39">POWER(SQRT(D166)/D112,2)</f>
        <v>0.76936194311041151</v>
      </c>
      <c r="E275" s="9">
        <f t="shared" ca="1" si="39"/>
        <v>5.5996817746878679E-6</v>
      </c>
      <c r="F275" s="9">
        <f t="shared" ca="1" si="39"/>
        <v>3.9070792598559425E-6</v>
      </c>
      <c r="G275" s="9">
        <f t="shared" ca="1" si="39"/>
        <v>1.5585311617704877E-5</v>
      </c>
      <c r="H275" s="9" t="e">
        <f t="shared" ca="1" si="39"/>
        <v>#DIV/0!</v>
      </c>
    </row>
    <row r="276" spans="1:8" x14ac:dyDescent="0.25">
      <c r="A276">
        <v>30</v>
      </c>
      <c r="C276" t="str">
        <f ca="1">OFFSET('84p stat'!$A$1,A276*20,0)</f>
        <v>CUDA Const</v>
      </c>
      <c r="D276" s="9">
        <f t="shared" ref="D276:H276" ca="1" si="40">POWER(SQRT(D167)/D113,2)</f>
        <v>1.219052601561414</v>
      </c>
      <c r="E276" s="9">
        <f t="shared" ca="1" si="40"/>
        <v>7.1391454297800203E-6</v>
      </c>
      <c r="F276" s="9">
        <f t="shared" ca="1" si="40"/>
        <v>1.4640084702211545E-6</v>
      </c>
      <c r="G276" s="9">
        <f t="shared" ca="1" si="40"/>
        <v>2.7331045368528805E-6</v>
      </c>
      <c r="H276" s="9">
        <f t="shared" ca="1" si="40"/>
        <v>3.5599517354334316E-6</v>
      </c>
    </row>
    <row r="277" spans="1:8" x14ac:dyDescent="0.25">
      <c r="A277">
        <v>31</v>
      </c>
      <c r="C277" t="str">
        <f ca="1">OFFSET('84p stat'!$A$1,A277*20,0)</f>
        <v>CUDA ant Const</v>
      </c>
      <c r="D277" s="9">
        <f t="shared" ref="D277:H277" ca="1" si="41">POWER(SQRT(D168)/D114,2)</f>
        <v>0.63874184491304065</v>
      </c>
      <c r="E277" s="9">
        <f t="shared" ca="1" si="41"/>
        <v>2.2608657386447185E-6</v>
      </c>
      <c r="F277" s="9">
        <f t="shared" ca="1" si="41"/>
        <v>1.0982019512990945E-7</v>
      </c>
      <c r="G277" s="9">
        <f t="shared" ca="1" si="41"/>
        <v>1.9875336570933023E-7</v>
      </c>
      <c r="H277" s="9">
        <f t="shared" ca="1" si="41"/>
        <v>7.7280046115970738E-6</v>
      </c>
    </row>
    <row r="278" spans="1:8" x14ac:dyDescent="0.25">
      <c r="A278">
        <v>32</v>
      </c>
      <c r="C278" t="str">
        <f ca="1">OFFSET('84p stat'!$A$1,A278*20,0)</f>
        <v>CUDA ant par Const</v>
      </c>
      <c r="D278" s="9">
        <f t="shared" ref="D278:H278" ca="1" si="42">POWER(SQRT(D169)/D115,2)</f>
        <v>0.77759605113930308</v>
      </c>
      <c r="E278" s="9">
        <f t="shared" ca="1" si="42"/>
        <v>1.5080267637274327E-5</v>
      </c>
      <c r="F278" s="9">
        <f t="shared" ca="1" si="42"/>
        <v>6.1884446217896833E-8</v>
      </c>
      <c r="G278" s="9">
        <f t="shared" ca="1" si="42"/>
        <v>2.1487728314475443E-7</v>
      </c>
      <c r="H278" s="9">
        <f t="shared" ca="1" si="42"/>
        <v>3.2648594070483157E-6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>
        <f t="shared" ref="D279:H279" ca="1" si="43">POWER(SQRT(D170)/D116,2)</f>
        <v>0.88661332296891204</v>
      </c>
      <c r="E279" s="9">
        <f t="shared" ca="1" si="43"/>
        <v>1.9273436509994709E-3</v>
      </c>
      <c r="F279" s="9">
        <f t="shared" ca="1" si="43"/>
        <v>2.0383332634545197E-3</v>
      </c>
      <c r="G279" s="9">
        <f t="shared" ca="1" si="43"/>
        <v>1.3107995275983197E-3</v>
      </c>
      <c r="H279" s="9">
        <f t="shared" ca="1" si="43"/>
        <v>1.245837403149817E-2</v>
      </c>
    </row>
    <row r="280" spans="1:8" x14ac:dyDescent="0.25">
      <c r="A280">
        <v>34</v>
      </c>
      <c r="C280" t="str">
        <f ca="1">OFFSET('84p stat'!$A$1,A280*20,0)</f>
        <v>CUDA opt Const</v>
      </c>
      <c r="D280" s="9">
        <f t="shared" ref="D280:H280" ca="1" si="44">POWER(SQRT(D171)/D117,2)</f>
        <v>1.1479250939818866</v>
      </c>
      <c r="E280" s="9">
        <f t="shared" ca="1" si="44"/>
        <v>1.0142203292605306E-5</v>
      </c>
      <c r="F280" s="9">
        <f t="shared" ca="1" si="44"/>
        <v>1.3644578489479482E-6</v>
      </c>
      <c r="G280" s="9">
        <f t="shared" ca="1" si="44"/>
        <v>1.1155003669976587E-5</v>
      </c>
      <c r="H280" s="9" t="e">
        <f t="shared" ca="1" si="44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>
        <f t="shared" ref="D281:H281" ca="1" si="45">POWER(SQRT(D172)/D118,2)</f>
        <v>1.1286165052942227</v>
      </c>
      <c r="E281" s="9">
        <f t="shared" ca="1" si="45"/>
        <v>2.2946193642926909E-5</v>
      </c>
      <c r="F281" s="9">
        <f t="shared" ca="1" si="45"/>
        <v>8.7853779489149331E-8</v>
      </c>
      <c r="G281" s="9">
        <f t="shared" ca="1" si="45"/>
        <v>4.1735447856993816E-6</v>
      </c>
      <c r="H281" s="9" t="e">
        <f t="shared" ca="1" si="45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>
        <f t="shared" ref="D282:H282" ca="1" si="46">POWER(SQRT(D173)/D119,2)</f>
        <v>0.50629436939593453</v>
      </c>
      <c r="E282" s="9">
        <f t="shared" ca="1" si="46"/>
        <v>2.8622464796321738E-6</v>
      </c>
      <c r="F282" s="9">
        <f t="shared" ca="1" si="46"/>
        <v>2.0558272743615416E-7</v>
      </c>
      <c r="G282" s="9">
        <f t="shared" ca="1" si="46"/>
        <v>4.336476614424394E-6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492" workbookViewId="0">
      <selection activeCell="A522" sqref="A522:AN7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9.7646379999999997</v>
      </c>
      <c r="I2">
        <v>7.4899999999999999E-4</v>
      </c>
      <c r="J2" t="s">
        <v>3</v>
      </c>
      <c r="K2">
        <v>7.5668280000000001</v>
      </c>
      <c r="L2">
        <v>6.4599999999999998E-4</v>
      </c>
      <c r="M2" t="s">
        <v>4</v>
      </c>
      <c r="N2">
        <v>6.6251160000000002</v>
      </c>
      <c r="O2">
        <v>2.6400000000000002E-4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19.398858000000001</v>
      </c>
      <c r="I3">
        <v>5.3300000000000005E-4</v>
      </c>
      <c r="J3" t="s">
        <v>3</v>
      </c>
      <c r="K3">
        <v>15.038895999999999</v>
      </c>
      <c r="L3">
        <v>6.8599999999999998E-4</v>
      </c>
      <c r="M3" t="s">
        <v>4</v>
      </c>
      <c r="N3">
        <v>13.198337</v>
      </c>
      <c r="O3">
        <v>2.92E-4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29.033892000000002</v>
      </c>
      <c r="I4">
        <v>6.2600000000000004E-4</v>
      </c>
      <c r="J4" t="s">
        <v>3</v>
      </c>
      <c r="K4">
        <v>22.512571999999999</v>
      </c>
      <c r="L4">
        <v>8.2200000000000003E-4</v>
      </c>
      <c r="M4" t="s">
        <v>4</v>
      </c>
      <c r="N4">
        <v>19.773036000000001</v>
      </c>
      <c r="O4">
        <v>3.6999999999999999E-4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38.668686999999998</v>
      </c>
      <c r="I5">
        <v>9.0600000000000001E-4</v>
      </c>
      <c r="J5" t="s">
        <v>3</v>
      </c>
      <c r="K5">
        <v>29.985714999999999</v>
      </c>
      <c r="L5">
        <v>9.5E-4</v>
      </c>
      <c r="M5" t="s">
        <v>4</v>
      </c>
      <c r="N5">
        <v>26.346181000000001</v>
      </c>
      <c r="O5">
        <v>3.9599999999999998E-4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48.303095999999996</v>
      </c>
      <c r="I6">
        <v>1.438E-3</v>
      </c>
      <c r="J6" t="s">
        <v>3</v>
      </c>
      <c r="K6">
        <v>37.458337</v>
      </c>
      <c r="L6">
        <v>1.175E-3</v>
      </c>
      <c r="M6" t="s">
        <v>4</v>
      </c>
      <c r="N6">
        <v>32.919302000000002</v>
      </c>
      <c r="O6">
        <v>4.37E-4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57.937811000000004</v>
      </c>
      <c r="I7">
        <v>2.1480000000000002E-3</v>
      </c>
      <c r="J7" t="s">
        <v>3</v>
      </c>
      <c r="K7">
        <v>44.931047</v>
      </c>
      <c r="L7">
        <v>1.4270000000000001E-3</v>
      </c>
      <c r="M7" t="s">
        <v>4</v>
      </c>
      <c r="N7">
        <v>39.492033999999997</v>
      </c>
      <c r="O7">
        <v>5.0199999999999995E-4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67.572878000000003</v>
      </c>
      <c r="I8">
        <v>3.1800000000000001E-3</v>
      </c>
      <c r="J8" t="s">
        <v>3</v>
      </c>
      <c r="K8">
        <v>52.404125999999998</v>
      </c>
      <c r="L8">
        <v>1.887E-3</v>
      </c>
      <c r="M8" t="s">
        <v>4</v>
      </c>
      <c r="N8">
        <v>46.064355999999997</v>
      </c>
      <c r="O8">
        <v>5.9500000000000004E-4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77.207864000000001</v>
      </c>
      <c r="I9">
        <v>4.1669999999999997E-3</v>
      </c>
      <c r="J9" t="s">
        <v>3</v>
      </c>
      <c r="K9">
        <v>59.877797999999999</v>
      </c>
      <c r="L9">
        <v>2.3219999999999998E-3</v>
      </c>
      <c r="M9" t="s">
        <v>4</v>
      </c>
      <c r="N9">
        <v>52.637765000000002</v>
      </c>
      <c r="O9">
        <v>7.2300000000000001E-4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86.842051999999995</v>
      </c>
      <c r="I10">
        <v>5.078E-3</v>
      </c>
      <c r="J10" t="s">
        <v>3</v>
      </c>
      <c r="K10">
        <v>67.349525</v>
      </c>
      <c r="L10">
        <v>2.8180000000000002E-3</v>
      </c>
      <c r="M10" t="s">
        <v>4</v>
      </c>
      <c r="N10">
        <v>59.209862999999999</v>
      </c>
      <c r="O10">
        <v>8.7200000000000005E-4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96.474582999999996</v>
      </c>
      <c r="I11">
        <v>6.3400000000000001E-3</v>
      </c>
      <c r="J11" t="s">
        <v>3</v>
      </c>
      <c r="K11">
        <v>74.821067999999997</v>
      </c>
      <c r="L11">
        <v>3.3709999999999999E-3</v>
      </c>
      <c r="M11" t="s">
        <v>4</v>
      </c>
      <c r="N11">
        <v>65.782380000000003</v>
      </c>
      <c r="O11">
        <v>9.9500000000000001E-4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106.10989600000001</v>
      </c>
      <c r="I12">
        <v>7.3980000000000001E-3</v>
      </c>
      <c r="J12" t="s">
        <v>3</v>
      </c>
      <c r="K12">
        <v>82.294602999999995</v>
      </c>
      <c r="L12">
        <v>3.9909999999999998E-3</v>
      </c>
      <c r="M12" t="s">
        <v>4</v>
      </c>
      <c r="N12">
        <v>72.356312000000003</v>
      </c>
      <c r="O12">
        <v>1.186E-3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115.744946</v>
      </c>
      <c r="I13">
        <v>8.7749999999999998E-3</v>
      </c>
      <c r="J13" t="s">
        <v>3</v>
      </c>
      <c r="K13">
        <v>89.767683000000005</v>
      </c>
      <c r="L13">
        <v>4.862E-3</v>
      </c>
      <c r="M13" t="s">
        <v>4</v>
      </c>
      <c r="N13">
        <v>78.929693</v>
      </c>
      <c r="O13">
        <v>1.426E-3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125.379423</v>
      </c>
      <c r="I14">
        <v>9.6480000000000003E-3</v>
      </c>
      <c r="J14" t="s">
        <v>3</v>
      </c>
      <c r="K14">
        <v>97.240539999999996</v>
      </c>
      <c r="L14">
        <v>5.4320000000000002E-3</v>
      </c>
      <c r="M14" t="s">
        <v>4</v>
      </c>
      <c r="N14">
        <v>85.503155000000007</v>
      </c>
      <c r="O14">
        <v>1.573E-3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135.01271199999999</v>
      </c>
      <c r="I15">
        <v>1.1138E-2</v>
      </c>
      <c r="J15" t="s">
        <v>3</v>
      </c>
      <c r="K15">
        <v>104.712188</v>
      </c>
      <c r="L15">
        <v>6.2240000000000004E-3</v>
      </c>
      <c r="M15" t="s">
        <v>4</v>
      </c>
      <c r="N15">
        <v>92.075001999999998</v>
      </c>
      <c r="O15">
        <v>1.6900000000000001E-3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144.64719099999999</v>
      </c>
      <c r="I16">
        <v>1.2611000000000001E-2</v>
      </c>
      <c r="J16" t="s">
        <v>3</v>
      </c>
      <c r="K16">
        <v>112.18484100000001</v>
      </c>
      <c r="L16">
        <v>7.162E-3</v>
      </c>
      <c r="M16" t="s">
        <v>4</v>
      </c>
      <c r="N16">
        <v>98.647502000000003</v>
      </c>
      <c r="O16">
        <v>1.841E-3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154.28130200000001</v>
      </c>
      <c r="I17">
        <v>1.4272999999999999E-2</v>
      </c>
      <c r="J17" t="s">
        <v>3</v>
      </c>
      <c r="K17">
        <v>119.65727</v>
      </c>
      <c r="L17">
        <v>8.2710000000000006E-3</v>
      </c>
      <c r="M17" t="s">
        <v>4</v>
      </c>
      <c r="N17">
        <v>105.22028899999999</v>
      </c>
      <c r="O17">
        <v>2.1289999999999998E-3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163.916887</v>
      </c>
      <c r="I18">
        <v>1.6111E-2</v>
      </c>
      <c r="J18" t="s">
        <v>3</v>
      </c>
      <c r="K18">
        <v>127.13064199999999</v>
      </c>
      <c r="L18">
        <v>9.2180000000000005E-3</v>
      </c>
      <c r="M18" t="s">
        <v>4</v>
      </c>
      <c r="N18">
        <v>111.79311800000001</v>
      </c>
      <c r="O18">
        <v>2.2889999999999998E-3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173.55128300000001</v>
      </c>
      <c r="I19">
        <v>1.8276000000000001E-2</v>
      </c>
      <c r="J19" t="s">
        <v>3</v>
      </c>
      <c r="K19">
        <v>134.60377800000001</v>
      </c>
      <c r="L19">
        <v>1.0614999999999999E-2</v>
      </c>
      <c r="M19" t="s">
        <v>4</v>
      </c>
      <c r="N19">
        <v>118.365843</v>
      </c>
      <c r="O19">
        <v>2.5850000000000001E-3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183.18588700000001</v>
      </c>
      <c r="I20">
        <v>1.9980999999999999E-2</v>
      </c>
      <c r="J20" t="s">
        <v>3</v>
      </c>
      <c r="K20">
        <v>142.07679999999999</v>
      </c>
      <c r="L20">
        <v>1.1520000000000001E-2</v>
      </c>
      <c r="M20" t="s">
        <v>4</v>
      </c>
      <c r="N20">
        <v>124.937669</v>
      </c>
      <c r="O20">
        <v>2.8080000000000002E-3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192.821899</v>
      </c>
      <c r="I21">
        <v>2.2386E-2</v>
      </c>
      <c r="J21" t="s">
        <v>3</v>
      </c>
      <c r="K21">
        <v>149.550231</v>
      </c>
      <c r="L21">
        <v>1.3055000000000001E-2</v>
      </c>
      <c r="M21" t="s">
        <v>4</v>
      </c>
      <c r="N21">
        <v>131.50990300000001</v>
      </c>
      <c r="O21">
        <v>3.2309999999999999E-3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10.539622</v>
      </c>
      <c r="I42">
        <v>1.418E-3</v>
      </c>
      <c r="J42" t="s">
        <v>3</v>
      </c>
      <c r="K42">
        <v>8.3739039999999996</v>
      </c>
      <c r="L42">
        <v>9.5200000000000005E-4</v>
      </c>
      <c r="M42" t="s">
        <v>4</v>
      </c>
      <c r="N42">
        <v>6.6328990000000001</v>
      </c>
      <c r="O42">
        <v>3.8000000000000002E-5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21.064723000000001</v>
      </c>
      <c r="I43">
        <v>3.872E-3</v>
      </c>
      <c r="J43" t="s">
        <v>3</v>
      </c>
      <c r="K43">
        <v>16.735621999999999</v>
      </c>
      <c r="L43">
        <v>2.5609999999999999E-3</v>
      </c>
      <c r="M43" t="s">
        <v>4</v>
      </c>
      <c r="N43">
        <v>13.261965999999999</v>
      </c>
      <c r="O43">
        <v>6.0000000000000002E-5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31.586953999999999</v>
      </c>
      <c r="I44">
        <v>6.953E-3</v>
      </c>
      <c r="J44" t="s">
        <v>3</v>
      </c>
      <c r="K44">
        <v>25.095927</v>
      </c>
      <c r="L44">
        <v>4.5170000000000002E-3</v>
      </c>
      <c r="M44" t="s">
        <v>4</v>
      </c>
      <c r="N44">
        <v>19.893657999999999</v>
      </c>
      <c r="O44">
        <v>9.2E-5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42.112000999999999</v>
      </c>
      <c r="I45">
        <v>9.7090000000000006E-3</v>
      </c>
      <c r="J45" t="s">
        <v>3</v>
      </c>
      <c r="K45">
        <v>33.458834000000003</v>
      </c>
      <c r="L45">
        <v>6.1469999999999997E-3</v>
      </c>
      <c r="M45" t="s">
        <v>4</v>
      </c>
      <c r="N45">
        <v>26.524902999999998</v>
      </c>
      <c r="O45">
        <v>1.01E-4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52.631028999999998</v>
      </c>
      <c r="I46">
        <v>1.2222E-2</v>
      </c>
      <c r="J46" t="s">
        <v>3</v>
      </c>
      <c r="K46">
        <v>41.815396999999997</v>
      </c>
      <c r="L46">
        <v>7.6680000000000003E-3</v>
      </c>
      <c r="M46" t="s">
        <v>4</v>
      </c>
      <c r="N46">
        <v>33.155223999999997</v>
      </c>
      <c r="O46">
        <v>1.6200000000000001E-4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63.149790000000003</v>
      </c>
      <c r="I47">
        <v>1.5072E-2</v>
      </c>
      <c r="J47" t="s">
        <v>3</v>
      </c>
      <c r="K47">
        <v>50.172781000000001</v>
      </c>
      <c r="L47">
        <v>9.3469999999999994E-3</v>
      </c>
      <c r="M47" t="s">
        <v>4</v>
      </c>
      <c r="N47">
        <v>39.786603999999997</v>
      </c>
      <c r="O47">
        <v>2.13E-4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73.667811999999998</v>
      </c>
      <c r="I48">
        <v>1.6917999999999999E-2</v>
      </c>
      <c r="J48" t="s">
        <v>3</v>
      </c>
      <c r="K48">
        <v>58.528709999999997</v>
      </c>
      <c r="L48">
        <v>1.0281999999999999E-2</v>
      </c>
      <c r="M48" t="s">
        <v>4</v>
      </c>
      <c r="N48">
        <v>46.417186000000001</v>
      </c>
      <c r="O48">
        <v>2.4600000000000002E-4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84.184379000000007</v>
      </c>
      <c r="I49">
        <v>2.0116999999999999E-2</v>
      </c>
      <c r="J49" t="s">
        <v>3</v>
      </c>
      <c r="K49">
        <v>66.883392000000001</v>
      </c>
      <c r="L49">
        <v>1.2383999999999999E-2</v>
      </c>
      <c r="M49" t="s">
        <v>4</v>
      </c>
      <c r="N49">
        <v>53.048974999999999</v>
      </c>
      <c r="O49">
        <v>2.4600000000000002E-4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94.702293999999995</v>
      </c>
      <c r="I50">
        <v>2.2248E-2</v>
      </c>
      <c r="J50" t="s">
        <v>3</v>
      </c>
      <c r="K50">
        <v>75.239186000000004</v>
      </c>
      <c r="L50">
        <v>1.3783E-2</v>
      </c>
      <c r="M50" t="s">
        <v>4</v>
      </c>
      <c r="N50">
        <v>59.679946000000001</v>
      </c>
      <c r="O50">
        <v>3.1100000000000002E-4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105.227176</v>
      </c>
      <c r="I51">
        <v>2.3050000000000001E-2</v>
      </c>
      <c r="J51" t="s">
        <v>3</v>
      </c>
      <c r="K51">
        <v>83.603291999999996</v>
      </c>
      <c r="L51">
        <v>1.4068000000000001E-2</v>
      </c>
      <c r="M51" t="s">
        <v>4</v>
      </c>
      <c r="N51">
        <v>66.311958000000004</v>
      </c>
      <c r="O51">
        <v>3.1E-4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115.745305</v>
      </c>
      <c r="I52">
        <v>2.4355999999999999E-2</v>
      </c>
      <c r="J52" t="s">
        <v>3</v>
      </c>
      <c r="K52">
        <v>91.959717999999995</v>
      </c>
      <c r="L52">
        <v>1.5010000000000001E-2</v>
      </c>
      <c r="M52" t="s">
        <v>4</v>
      </c>
      <c r="N52">
        <v>72.943083000000001</v>
      </c>
      <c r="O52">
        <v>3.4699999999999998E-4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126.26416500000001</v>
      </c>
      <c r="I53">
        <v>2.5170000000000001E-2</v>
      </c>
      <c r="J53" t="s">
        <v>3</v>
      </c>
      <c r="K53">
        <v>100.316824</v>
      </c>
      <c r="L53">
        <v>1.5591000000000001E-2</v>
      </c>
      <c r="M53" t="s">
        <v>4</v>
      </c>
      <c r="N53">
        <v>79.574556999999999</v>
      </c>
      <c r="O53">
        <v>3.7599999999999998E-4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136.77636699999999</v>
      </c>
      <c r="I54">
        <v>2.6835000000000001E-2</v>
      </c>
      <c r="J54" t="s">
        <v>3</v>
      </c>
      <c r="K54">
        <v>108.667209</v>
      </c>
      <c r="L54">
        <v>1.651E-2</v>
      </c>
      <c r="M54" t="s">
        <v>4</v>
      </c>
      <c r="N54">
        <v>86.205479999999994</v>
      </c>
      <c r="O54">
        <v>4.1800000000000002E-4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147.29259300000001</v>
      </c>
      <c r="I55">
        <v>2.9255E-2</v>
      </c>
      <c r="J55" t="s">
        <v>3</v>
      </c>
      <c r="K55">
        <v>117.021507</v>
      </c>
      <c r="L55">
        <v>1.8350999999999999E-2</v>
      </c>
      <c r="M55" t="s">
        <v>4</v>
      </c>
      <c r="N55">
        <v>92.836913999999993</v>
      </c>
      <c r="O55">
        <v>4.1300000000000001E-4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157.81045900000001</v>
      </c>
      <c r="I56">
        <v>3.0821999999999999E-2</v>
      </c>
      <c r="J56" t="s">
        <v>3</v>
      </c>
      <c r="K56">
        <v>125.377589</v>
      </c>
      <c r="L56">
        <v>1.9338999999999999E-2</v>
      </c>
      <c r="M56" t="s">
        <v>4</v>
      </c>
      <c r="N56">
        <v>99.468225000000004</v>
      </c>
      <c r="O56">
        <v>4.6200000000000001E-4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168.325661</v>
      </c>
      <c r="I57">
        <v>3.1756E-2</v>
      </c>
      <c r="J57" t="s">
        <v>3</v>
      </c>
      <c r="K57">
        <v>133.73055600000001</v>
      </c>
      <c r="L57">
        <v>1.9918000000000002E-2</v>
      </c>
      <c r="M57" t="s">
        <v>4</v>
      </c>
      <c r="N57">
        <v>106.099003</v>
      </c>
      <c r="O57">
        <v>5.1999999999999995E-4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178.84437</v>
      </c>
      <c r="I58">
        <v>3.3772999999999997E-2</v>
      </c>
      <c r="J58" t="s">
        <v>3</v>
      </c>
      <c r="K58">
        <v>142.08702099999999</v>
      </c>
      <c r="L58">
        <v>2.1586999999999999E-2</v>
      </c>
      <c r="M58" t="s">
        <v>4</v>
      </c>
      <c r="N58">
        <v>112.731154</v>
      </c>
      <c r="O58">
        <v>5.3700000000000004E-4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189.361254</v>
      </c>
      <c r="I59">
        <v>3.4009999999999999E-2</v>
      </c>
      <c r="J59" t="s">
        <v>3</v>
      </c>
      <c r="K59">
        <v>150.44280900000001</v>
      </c>
      <c r="L59">
        <v>2.1826999999999999E-2</v>
      </c>
      <c r="M59" t="s">
        <v>4</v>
      </c>
      <c r="N59">
        <v>119.363017</v>
      </c>
      <c r="O59">
        <v>5.5000000000000003E-4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199.87943200000001</v>
      </c>
      <c r="I60">
        <v>3.4483E-2</v>
      </c>
      <c r="J60" t="s">
        <v>3</v>
      </c>
      <c r="K60">
        <v>158.79886300000001</v>
      </c>
      <c r="L60">
        <v>2.2287999999999999E-2</v>
      </c>
      <c r="M60" t="s">
        <v>4</v>
      </c>
      <c r="N60">
        <v>125.99437</v>
      </c>
      <c r="O60">
        <v>5.8E-4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210.398098</v>
      </c>
      <c r="I61">
        <v>3.5711E-2</v>
      </c>
      <c r="J61" t="s">
        <v>3</v>
      </c>
      <c r="K61">
        <v>167.15641600000001</v>
      </c>
      <c r="L61">
        <v>2.2897000000000001E-2</v>
      </c>
      <c r="M61" t="s">
        <v>4</v>
      </c>
      <c r="N61">
        <v>132.625823</v>
      </c>
      <c r="O61">
        <v>5.7300000000000005E-4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14.671749</v>
      </c>
      <c r="I62">
        <v>5.7530000000000003E-3</v>
      </c>
      <c r="J62" t="s">
        <v>3</v>
      </c>
      <c r="K62">
        <v>13.013667</v>
      </c>
      <c r="L62">
        <v>6.3550000000000004E-3</v>
      </c>
      <c r="M62" t="s">
        <v>4</v>
      </c>
      <c r="N62">
        <v>4.4265460000000001</v>
      </c>
      <c r="O62">
        <v>7.7899999999999996E-4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29.118193999999999</v>
      </c>
      <c r="I63">
        <v>9.0679999999999997E-3</v>
      </c>
      <c r="J63" t="s">
        <v>3</v>
      </c>
      <c r="K63">
        <v>25.811124</v>
      </c>
      <c r="L63">
        <v>9.7210000000000005E-3</v>
      </c>
      <c r="M63" t="s">
        <v>4</v>
      </c>
      <c r="N63">
        <v>8.7789549999999998</v>
      </c>
      <c r="O63">
        <v>1.361E-3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43.570782000000001</v>
      </c>
      <c r="I64">
        <v>1.4697999999999999E-2</v>
      </c>
      <c r="J64" t="s">
        <v>3</v>
      </c>
      <c r="K64">
        <v>38.615507000000001</v>
      </c>
      <c r="L64">
        <v>1.511E-2</v>
      </c>
      <c r="M64" t="s">
        <v>4</v>
      </c>
      <c r="N64">
        <v>13.131076</v>
      </c>
      <c r="O64">
        <v>2.3110000000000001E-3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58.025928999999998</v>
      </c>
      <c r="I65">
        <v>2.2141000000000001E-2</v>
      </c>
      <c r="J65" t="s">
        <v>3</v>
      </c>
      <c r="K65">
        <v>51.421717000000001</v>
      </c>
      <c r="L65">
        <v>2.1926999999999999E-2</v>
      </c>
      <c r="M65" t="s">
        <v>4</v>
      </c>
      <c r="N65">
        <v>17.483422000000001</v>
      </c>
      <c r="O65">
        <v>3.444E-3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72.480421000000007</v>
      </c>
      <c r="I66">
        <v>3.2017999999999998E-2</v>
      </c>
      <c r="J66" t="s">
        <v>3</v>
      </c>
      <c r="K66">
        <v>64.228808000000001</v>
      </c>
      <c r="L66">
        <v>3.0790000000000001E-2</v>
      </c>
      <c r="M66" t="s">
        <v>4</v>
      </c>
      <c r="N66">
        <v>21.835829</v>
      </c>
      <c r="O66">
        <v>4.9639999999999997E-3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86.935669000000004</v>
      </c>
      <c r="I67">
        <v>4.4262999999999997E-2</v>
      </c>
      <c r="J67" t="s">
        <v>3</v>
      </c>
      <c r="K67">
        <v>77.036275000000003</v>
      </c>
      <c r="L67">
        <v>4.1512E-2</v>
      </c>
      <c r="M67" t="s">
        <v>4</v>
      </c>
      <c r="N67">
        <v>26.188400000000001</v>
      </c>
      <c r="O67">
        <v>6.7679999999999997E-3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101.38919799999999</v>
      </c>
      <c r="I68">
        <v>5.8245999999999999E-2</v>
      </c>
      <c r="J68" t="s">
        <v>3</v>
      </c>
      <c r="K68">
        <v>89.843108000000001</v>
      </c>
      <c r="L68">
        <v>5.3946000000000001E-2</v>
      </c>
      <c r="M68" t="s">
        <v>4</v>
      </c>
      <c r="N68">
        <v>30.540357</v>
      </c>
      <c r="O68">
        <v>8.7770000000000001E-3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115.84281</v>
      </c>
      <c r="I69">
        <v>7.4275999999999995E-2</v>
      </c>
      <c r="J69" t="s">
        <v>3</v>
      </c>
      <c r="K69">
        <v>102.649839</v>
      </c>
      <c r="L69">
        <v>6.7830000000000001E-2</v>
      </c>
      <c r="M69" t="s">
        <v>4</v>
      </c>
      <c r="N69">
        <v>34.892291</v>
      </c>
      <c r="O69">
        <v>1.1180000000000001E-2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130.29530700000001</v>
      </c>
      <c r="I70">
        <v>9.1763999999999998E-2</v>
      </c>
      <c r="J70" t="s">
        <v>3</v>
      </c>
      <c r="K70">
        <v>115.45569</v>
      </c>
      <c r="L70">
        <v>8.3018999999999996E-2</v>
      </c>
      <c r="M70" t="s">
        <v>4</v>
      </c>
      <c r="N70">
        <v>39.244042</v>
      </c>
      <c r="O70">
        <v>1.3689E-2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144.749045</v>
      </c>
      <c r="I71">
        <v>0.11197</v>
      </c>
      <c r="J71" t="s">
        <v>3</v>
      </c>
      <c r="K71">
        <v>128.26258899999999</v>
      </c>
      <c r="L71">
        <v>0.10037600000000001</v>
      </c>
      <c r="M71" t="s">
        <v>4</v>
      </c>
      <c r="N71">
        <v>43.596018000000001</v>
      </c>
      <c r="O71">
        <v>1.6400000000000001E-2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159.20257100000001</v>
      </c>
      <c r="I72">
        <v>0.13425300000000001</v>
      </c>
      <c r="J72" t="s">
        <v>3</v>
      </c>
      <c r="K72">
        <v>141.070256</v>
      </c>
      <c r="L72">
        <v>0.119453</v>
      </c>
      <c r="M72" t="s">
        <v>4</v>
      </c>
      <c r="N72">
        <v>47.947910999999998</v>
      </c>
      <c r="O72">
        <v>1.9578999999999999E-2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173.656037</v>
      </c>
      <c r="I73">
        <v>0.15870999999999999</v>
      </c>
      <c r="J73" t="s">
        <v>3</v>
      </c>
      <c r="K73">
        <v>153.87808999999999</v>
      </c>
      <c r="L73">
        <v>0.139986</v>
      </c>
      <c r="M73" t="s">
        <v>4</v>
      </c>
      <c r="N73">
        <v>52.299703000000001</v>
      </c>
      <c r="O73">
        <v>2.2818000000000001E-2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188.11095499999999</v>
      </c>
      <c r="I74">
        <v>0.18582000000000001</v>
      </c>
      <c r="J74" t="s">
        <v>3</v>
      </c>
      <c r="K74">
        <v>166.68678399999999</v>
      </c>
      <c r="L74">
        <v>0.162853</v>
      </c>
      <c r="M74" t="s">
        <v>4</v>
      </c>
      <c r="N74">
        <v>56.651494</v>
      </c>
      <c r="O74">
        <v>2.6564999999999998E-2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202.56825699999999</v>
      </c>
      <c r="I75">
        <v>0.215505</v>
      </c>
      <c r="J75" t="s">
        <v>3</v>
      </c>
      <c r="K75">
        <v>179.497242</v>
      </c>
      <c r="L75">
        <v>0.18815200000000001</v>
      </c>
      <c r="M75" t="s">
        <v>4</v>
      </c>
      <c r="N75">
        <v>61.004328999999998</v>
      </c>
      <c r="O75">
        <v>3.0334E-2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217.02545699999999</v>
      </c>
      <c r="I76">
        <v>0.24526700000000001</v>
      </c>
      <c r="J76" t="s">
        <v>3</v>
      </c>
      <c r="K76">
        <v>192.30836099999999</v>
      </c>
      <c r="L76">
        <v>0.21326800000000001</v>
      </c>
      <c r="M76" t="s">
        <v>4</v>
      </c>
      <c r="N76">
        <v>65.35557</v>
      </c>
      <c r="O76">
        <v>3.4389000000000003E-2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231.48441199999999</v>
      </c>
      <c r="I77">
        <v>0.27834999999999999</v>
      </c>
      <c r="J77" t="s">
        <v>3</v>
      </c>
      <c r="K77">
        <v>205.12144599999999</v>
      </c>
      <c r="L77">
        <v>0.24111099999999999</v>
      </c>
      <c r="M77" t="s">
        <v>4</v>
      </c>
      <c r="N77">
        <v>69.707342999999995</v>
      </c>
      <c r="O77">
        <v>3.8476999999999997E-2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245.94468000000001</v>
      </c>
      <c r="I78">
        <v>0.31392900000000001</v>
      </c>
      <c r="J78" t="s">
        <v>3</v>
      </c>
      <c r="K78">
        <v>217.936196</v>
      </c>
      <c r="L78">
        <v>0.27061400000000002</v>
      </c>
      <c r="M78" t="s">
        <v>4</v>
      </c>
      <c r="N78">
        <v>74.059400999999994</v>
      </c>
      <c r="O78">
        <v>4.3263999999999997E-2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260.40814799999998</v>
      </c>
      <c r="I79">
        <v>0.35426000000000002</v>
      </c>
      <c r="J79" t="s">
        <v>3</v>
      </c>
      <c r="K79">
        <v>230.75352899999999</v>
      </c>
      <c r="L79">
        <v>0.30439500000000003</v>
      </c>
      <c r="M79" t="s">
        <v>4</v>
      </c>
      <c r="N79">
        <v>78.412176000000002</v>
      </c>
      <c r="O79">
        <v>4.8558999999999998E-2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274.871735</v>
      </c>
      <c r="I80">
        <v>0.39333099999999999</v>
      </c>
      <c r="J80" t="s">
        <v>3</v>
      </c>
      <c r="K80">
        <v>243.57185200000001</v>
      </c>
      <c r="L80">
        <v>0.33707999999999999</v>
      </c>
      <c r="M80" t="s">
        <v>4</v>
      </c>
      <c r="N80">
        <v>82.764111999999997</v>
      </c>
      <c r="O80">
        <v>5.3932000000000001E-2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289.33823899999999</v>
      </c>
      <c r="I81">
        <v>0.43418200000000001</v>
      </c>
      <c r="J81" t="s">
        <v>3</v>
      </c>
      <c r="K81">
        <v>256.39235300000001</v>
      </c>
      <c r="L81">
        <v>0.37090099999999998</v>
      </c>
      <c r="M81" t="s">
        <v>4</v>
      </c>
      <c r="N81">
        <v>87.115802000000002</v>
      </c>
      <c r="O81">
        <v>5.9401000000000002E-2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16.193719000000002</v>
      </c>
      <c r="I82">
        <v>6.7819999999999998E-3</v>
      </c>
      <c r="J82" t="s">
        <v>3</v>
      </c>
      <c r="K82">
        <v>14.235300000000001</v>
      </c>
      <c r="L82">
        <v>5.7819999999999998E-3</v>
      </c>
      <c r="M82" t="s">
        <v>4</v>
      </c>
      <c r="N82">
        <v>5.7280509999999998</v>
      </c>
      <c r="O82">
        <v>2.362E-3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32.076166999999998</v>
      </c>
      <c r="I83">
        <v>6.1320000000000003E-3</v>
      </c>
      <c r="J83" t="s">
        <v>3</v>
      </c>
      <c r="K83">
        <v>28.217286000000001</v>
      </c>
      <c r="L83">
        <v>5.9150000000000001E-3</v>
      </c>
      <c r="M83" t="s">
        <v>4</v>
      </c>
      <c r="N83">
        <v>11.291114</v>
      </c>
      <c r="O83">
        <v>2.408E-3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47.968356</v>
      </c>
      <c r="I84">
        <v>6.0280000000000004E-3</v>
      </c>
      <c r="J84" t="s">
        <v>3</v>
      </c>
      <c r="K84">
        <v>42.20861</v>
      </c>
      <c r="L84">
        <v>6.3369999999999998E-3</v>
      </c>
      <c r="M84" t="s">
        <v>4</v>
      </c>
      <c r="N84">
        <v>16.854669999999999</v>
      </c>
      <c r="O84">
        <v>2.3270000000000001E-3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63.865049999999997</v>
      </c>
      <c r="I85">
        <v>6.2890000000000003E-3</v>
      </c>
      <c r="J85" t="s">
        <v>3</v>
      </c>
      <c r="K85">
        <v>56.204521999999997</v>
      </c>
      <c r="L85">
        <v>6.9680000000000002E-3</v>
      </c>
      <c r="M85" t="s">
        <v>4</v>
      </c>
      <c r="N85">
        <v>22.419867</v>
      </c>
      <c r="O85">
        <v>2.33E-3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79.761711000000005</v>
      </c>
      <c r="I86">
        <v>7.0219999999999996E-3</v>
      </c>
      <c r="J86" t="s">
        <v>3</v>
      </c>
      <c r="K86">
        <v>70.200433000000004</v>
      </c>
      <c r="L86">
        <v>7.9590000000000008E-3</v>
      </c>
      <c r="M86" t="s">
        <v>4</v>
      </c>
      <c r="N86">
        <v>27.984613</v>
      </c>
      <c r="O86">
        <v>2.3110000000000001E-3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95.657427999999996</v>
      </c>
      <c r="I87">
        <v>8.0280000000000004E-3</v>
      </c>
      <c r="J87" t="s">
        <v>3</v>
      </c>
      <c r="K87">
        <v>84.196216000000007</v>
      </c>
      <c r="L87">
        <v>9.103E-3</v>
      </c>
      <c r="M87" t="s">
        <v>4</v>
      </c>
      <c r="N87">
        <v>33.549107999999997</v>
      </c>
      <c r="O87">
        <v>2.3019999999999998E-3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111.554129</v>
      </c>
      <c r="I88">
        <v>9.6690000000000005E-3</v>
      </c>
      <c r="J88" t="s">
        <v>3</v>
      </c>
      <c r="K88">
        <v>98.193292</v>
      </c>
      <c r="L88">
        <v>1.0949E-2</v>
      </c>
      <c r="M88" t="s">
        <v>4</v>
      </c>
      <c r="N88">
        <v>39.115082000000001</v>
      </c>
      <c r="O88">
        <v>2.4009999999999999E-3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127.448785</v>
      </c>
      <c r="I89">
        <v>1.1783E-2</v>
      </c>
      <c r="J89" t="s">
        <v>3</v>
      </c>
      <c r="K89">
        <v>112.18816</v>
      </c>
      <c r="L89">
        <v>1.3355000000000001E-2</v>
      </c>
      <c r="M89" t="s">
        <v>4</v>
      </c>
      <c r="N89">
        <v>44.679763999999999</v>
      </c>
      <c r="O89">
        <v>2.6120000000000002E-3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143.34358599999999</v>
      </c>
      <c r="I90">
        <v>1.3998999999999999E-2</v>
      </c>
      <c r="J90" t="s">
        <v>3</v>
      </c>
      <c r="K90">
        <v>126.18405</v>
      </c>
      <c r="L90">
        <v>1.5589E-2</v>
      </c>
      <c r="M90" t="s">
        <v>4</v>
      </c>
      <c r="N90">
        <v>50.244714000000002</v>
      </c>
      <c r="O90">
        <v>2.5899999999999999E-3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159.23970299999999</v>
      </c>
      <c r="I91">
        <v>1.6157000000000001E-2</v>
      </c>
      <c r="J91" t="s">
        <v>3</v>
      </c>
      <c r="K91">
        <v>140.18034399999999</v>
      </c>
      <c r="L91">
        <v>1.8041999999999999E-2</v>
      </c>
      <c r="M91" t="s">
        <v>4</v>
      </c>
      <c r="N91">
        <v>55.809212000000002</v>
      </c>
      <c r="O91">
        <v>2.5769999999999999E-3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175.13594800000001</v>
      </c>
      <c r="I92">
        <v>1.8508E-2</v>
      </c>
      <c r="J92" t="s">
        <v>3</v>
      </c>
      <c r="K92">
        <v>154.17698999999999</v>
      </c>
      <c r="L92">
        <v>2.0608999999999999E-2</v>
      </c>
      <c r="M92" t="s">
        <v>4</v>
      </c>
      <c r="N92">
        <v>61.374448999999998</v>
      </c>
      <c r="O92">
        <v>2.6350000000000002E-3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191.03194400000001</v>
      </c>
      <c r="I93">
        <v>2.1479000000000002E-2</v>
      </c>
      <c r="J93" t="s">
        <v>3</v>
      </c>
      <c r="K93">
        <v>168.173801</v>
      </c>
      <c r="L93">
        <v>2.3823E-2</v>
      </c>
      <c r="M93" t="s">
        <v>4</v>
      </c>
      <c r="N93">
        <v>66.939187000000004</v>
      </c>
      <c r="O93">
        <v>2.5469999999999998E-3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206.92832799999999</v>
      </c>
      <c r="I94">
        <v>2.4403999999999999E-2</v>
      </c>
      <c r="J94" t="s">
        <v>3</v>
      </c>
      <c r="K94">
        <v>182.17093399999999</v>
      </c>
      <c r="L94">
        <v>2.7134999999999999E-2</v>
      </c>
      <c r="M94" t="s">
        <v>4</v>
      </c>
      <c r="N94">
        <v>72.502865999999997</v>
      </c>
      <c r="O94">
        <v>2.5170000000000001E-3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222.826865</v>
      </c>
      <c r="I95">
        <v>2.7935999999999999E-2</v>
      </c>
      <c r="J95" t="s">
        <v>3</v>
      </c>
      <c r="K95">
        <v>196.17059399999999</v>
      </c>
      <c r="L95">
        <v>3.09E-2</v>
      </c>
      <c r="M95" t="s">
        <v>4</v>
      </c>
      <c r="N95">
        <v>78.067858000000001</v>
      </c>
      <c r="O95">
        <v>2.7309999999999999E-3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238.72843700000001</v>
      </c>
      <c r="I96">
        <v>3.1931000000000001E-2</v>
      </c>
      <c r="J96" t="s">
        <v>3</v>
      </c>
      <c r="K96">
        <v>210.172821</v>
      </c>
      <c r="L96">
        <v>3.5125999999999998E-2</v>
      </c>
      <c r="M96" t="s">
        <v>4</v>
      </c>
      <c r="N96">
        <v>83.633035000000007</v>
      </c>
      <c r="O96">
        <v>2.7959999999999999E-3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254.63109399999999</v>
      </c>
      <c r="I97">
        <v>3.6491000000000003E-2</v>
      </c>
      <c r="J97" t="s">
        <v>3</v>
      </c>
      <c r="K97">
        <v>224.17590999999999</v>
      </c>
      <c r="L97">
        <v>3.993E-2</v>
      </c>
      <c r="M97" t="s">
        <v>4</v>
      </c>
      <c r="N97">
        <v>89.198459</v>
      </c>
      <c r="O97">
        <v>2.872E-3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270.533162</v>
      </c>
      <c r="I98">
        <v>4.0545999999999999E-2</v>
      </c>
      <c r="J98" t="s">
        <v>3</v>
      </c>
      <c r="K98">
        <v>238.17922799999999</v>
      </c>
      <c r="L98">
        <v>4.4311000000000003E-2</v>
      </c>
      <c r="M98" t="s">
        <v>4</v>
      </c>
      <c r="N98">
        <v>94.762179000000003</v>
      </c>
      <c r="O98">
        <v>2.8289999999999999E-3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286.43842699999999</v>
      </c>
      <c r="I99">
        <v>4.5761000000000003E-2</v>
      </c>
      <c r="J99" t="s">
        <v>3</v>
      </c>
      <c r="K99">
        <v>252.184901</v>
      </c>
      <c r="L99">
        <v>4.9861999999999997E-2</v>
      </c>
      <c r="M99" t="s">
        <v>4</v>
      </c>
      <c r="N99">
        <v>100.325779</v>
      </c>
      <c r="O99">
        <v>2.9949999999999998E-3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302.34391099999999</v>
      </c>
      <c r="I100">
        <v>5.1435000000000002E-2</v>
      </c>
      <c r="J100" t="s">
        <v>3</v>
      </c>
      <c r="K100">
        <v>266.19108399999999</v>
      </c>
      <c r="L100">
        <v>5.5636999999999999E-2</v>
      </c>
      <c r="M100" t="s">
        <v>4</v>
      </c>
      <c r="N100">
        <v>105.888847</v>
      </c>
      <c r="O100">
        <v>3.173E-3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318.25201900000002</v>
      </c>
      <c r="I101">
        <v>5.6378999999999999E-2</v>
      </c>
      <c r="J101" t="s">
        <v>3</v>
      </c>
      <c r="K101">
        <v>280.19983000000002</v>
      </c>
      <c r="L101">
        <v>6.0831999999999997E-2</v>
      </c>
      <c r="M101" t="s">
        <v>4</v>
      </c>
      <c r="N101">
        <v>111.451526</v>
      </c>
      <c r="O101">
        <v>3.124E-3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13.954703</v>
      </c>
      <c r="I102">
        <v>1.3899999999999999E-4</v>
      </c>
      <c r="J102" t="s">
        <v>3</v>
      </c>
      <c r="K102">
        <v>12.312721</v>
      </c>
      <c r="L102">
        <v>1.1E-5</v>
      </c>
      <c r="M102" t="s">
        <v>4</v>
      </c>
      <c r="N102">
        <v>4.3414729999999997</v>
      </c>
      <c r="O102">
        <v>1.0000000000000001E-5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27.900675</v>
      </c>
      <c r="I103">
        <v>3.0200000000000002E-4</v>
      </c>
      <c r="J103" t="s">
        <v>3</v>
      </c>
      <c r="K103">
        <v>24.621040000000001</v>
      </c>
      <c r="L103">
        <v>1.5999999999999999E-5</v>
      </c>
      <c r="M103" t="s">
        <v>4</v>
      </c>
      <c r="N103">
        <v>8.6824340000000007</v>
      </c>
      <c r="O103">
        <v>1.8E-5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41.846238</v>
      </c>
      <c r="I104">
        <v>4.75E-4</v>
      </c>
      <c r="J104" t="s">
        <v>3</v>
      </c>
      <c r="K104">
        <v>36.929344999999998</v>
      </c>
      <c r="L104">
        <v>2.5999999999999998E-5</v>
      </c>
      <c r="M104" t="s">
        <v>4</v>
      </c>
      <c r="N104">
        <v>13.023963</v>
      </c>
      <c r="O104">
        <v>2.5000000000000001E-5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55.791240000000002</v>
      </c>
      <c r="I105">
        <v>6.2299999999999996E-4</v>
      </c>
      <c r="J105" t="s">
        <v>3</v>
      </c>
      <c r="K105">
        <v>49.237549000000001</v>
      </c>
      <c r="L105">
        <v>3.6000000000000001E-5</v>
      </c>
      <c r="M105" t="s">
        <v>4</v>
      </c>
      <c r="N105">
        <v>17.364961000000001</v>
      </c>
      <c r="O105">
        <v>3.8000000000000002E-5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69.736622999999994</v>
      </c>
      <c r="I106">
        <v>8.2899999999999998E-4</v>
      </c>
      <c r="J106" t="s">
        <v>3</v>
      </c>
      <c r="K106">
        <v>61.546366999999996</v>
      </c>
      <c r="L106">
        <v>4.3999999999999999E-5</v>
      </c>
      <c r="M106" t="s">
        <v>4</v>
      </c>
      <c r="N106">
        <v>21.705957999999999</v>
      </c>
      <c r="O106">
        <v>4.5000000000000003E-5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83.681736999999998</v>
      </c>
      <c r="I107">
        <v>9.6500000000000004E-4</v>
      </c>
      <c r="J107" t="s">
        <v>3</v>
      </c>
      <c r="K107">
        <v>73.854664999999997</v>
      </c>
      <c r="L107">
        <v>5.5000000000000002E-5</v>
      </c>
      <c r="M107" t="s">
        <v>4</v>
      </c>
      <c r="N107">
        <v>26.047118000000001</v>
      </c>
      <c r="O107">
        <v>5.3999999999999998E-5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97.627159000000006</v>
      </c>
      <c r="I108">
        <v>1.0889999999999999E-3</v>
      </c>
      <c r="J108" t="s">
        <v>3</v>
      </c>
      <c r="K108">
        <v>86.163286999999997</v>
      </c>
      <c r="L108">
        <v>7.2999999999999999E-5</v>
      </c>
      <c r="M108" t="s">
        <v>4</v>
      </c>
      <c r="N108">
        <v>30.388504999999999</v>
      </c>
      <c r="O108">
        <v>6.7000000000000002E-5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111.572248</v>
      </c>
      <c r="I109">
        <v>1.206E-3</v>
      </c>
      <c r="J109" t="s">
        <v>3</v>
      </c>
      <c r="K109">
        <v>98.471356999999998</v>
      </c>
      <c r="L109">
        <v>7.3999999999999996E-5</v>
      </c>
      <c r="M109" t="s">
        <v>4</v>
      </c>
      <c r="N109">
        <v>34.729841999999998</v>
      </c>
      <c r="O109">
        <v>6.9999999999999994E-5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125.516395</v>
      </c>
      <c r="I110">
        <v>1.3309999999999999E-3</v>
      </c>
      <c r="J110" t="s">
        <v>3</v>
      </c>
      <c r="K110">
        <v>110.779427</v>
      </c>
      <c r="L110">
        <v>9.1000000000000003E-5</v>
      </c>
      <c r="M110" t="s">
        <v>4</v>
      </c>
      <c r="N110">
        <v>39.070777999999997</v>
      </c>
      <c r="O110">
        <v>8.7999999999999998E-5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139.46154899999999</v>
      </c>
      <c r="I111">
        <v>1.4430000000000001E-3</v>
      </c>
      <c r="J111" t="s">
        <v>3</v>
      </c>
      <c r="K111">
        <v>123.08774200000001</v>
      </c>
      <c r="L111">
        <v>1.0399999999999999E-4</v>
      </c>
      <c r="M111" t="s">
        <v>4</v>
      </c>
      <c r="N111">
        <v>43.412041000000002</v>
      </c>
      <c r="O111">
        <v>1.01E-4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153.40612400000001</v>
      </c>
      <c r="I112">
        <v>1.537E-3</v>
      </c>
      <c r="J112" t="s">
        <v>3</v>
      </c>
      <c r="K112">
        <v>135.395839</v>
      </c>
      <c r="L112">
        <v>1.11E-4</v>
      </c>
      <c r="M112" t="s">
        <v>4</v>
      </c>
      <c r="N112">
        <v>47.753467000000001</v>
      </c>
      <c r="O112">
        <v>1.02E-4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167.35033100000001</v>
      </c>
      <c r="I113">
        <v>1.598E-3</v>
      </c>
      <c r="J113" t="s">
        <v>3</v>
      </c>
      <c r="K113">
        <v>147.703554</v>
      </c>
      <c r="L113">
        <v>1.1400000000000001E-4</v>
      </c>
      <c r="M113" t="s">
        <v>4</v>
      </c>
      <c r="N113">
        <v>52.094729999999998</v>
      </c>
      <c r="O113">
        <v>1.2300000000000001E-4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181.29529500000001</v>
      </c>
      <c r="I114">
        <v>1.701E-3</v>
      </c>
      <c r="J114" t="s">
        <v>3</v>
      </c>
      <c r="K114">
        <v>160.012047</v>
      </c>
      <c r="L114">
        <v>1.26E-4</v>
      </c>
      <c r="M114" t="s">
        <v>4</v>
      </c>
      <c r="N114">
        <v>56.436238000000003</v>
      </c>
      <c r="O114">
        <v>1.36E-4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195.24005500000001</v>
      </c>
      <c r="I115">
        <v>1.714E-3</v>
      </c>
      <c r="J115" t="s">
        <v>3</v>
      </c>
      <c r="K115">
        <v>172.31992700000001</v>
      </c>
      <c r="L115">
        <v>1.44E-4</v>
      </c>
      <c r="M115" t="s">
        <v>4</v>
      </c>
      <c r="N115">
        <v>60.777951000000002</v>
      </c>
      <c r="O115">
        <v>1.55E-4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209.184427</v>
      </c>
      <c r="I116">
        <v>1.8500000000000001E-3</v>
      </c>
      <c r="J116" t="s">
        <v>3</v>
      </c>
      <c r="K116">
        <v>184.62778599999999</v>
      </c>
      <c r="L116">
        <v>1.8000000000000001E-4</v>
      </c>
      <c r="M116" t="s">
        <v>4</v>
      </c>
      <c r="N116">
        <v>65.118498000000002</v>
      </c>
      <c r="O116">
        <v>1.9000000000000001E-4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223.12922800000001</v>
      </c>
      <c r="I117">
        <v>1.918E-3</v>
      </c>
      <c r="J117" t="s">
        <v>3</v>
      </c>
      <c r="K117">
        <v>196.93607499999999</v>
      </c>
      <c r="L117">
        <v>2.2000000000000001E-4</v>
      </c>
      <c r="M117" t="s">
        <v>4</v>
      </c>
      <c r="N117">
        <v>69.459739999999996</v>
      </c>
      <c r="O117">
        <v>2.1800000000000001E-4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237.073149</v>
      </c>
      <c r="I118">
        <v>1.9530000000000001E-3</v>
      </c>
      <c r="J118" t="s">
        <v>3</v>
      </c>
      <c r="K118">
        <v>209.24358599999999</v>
      </c>
      <c r="L118">
        <v>2.4800000000000001E-4</v>
      </c>
      <c r="M118" t="s">
        <v>4</v>
      </c>
      <c r="N118">
        <v>73.800042000000005</v>
      </c>
      <c r="O118">
        <v>2.5300000000000002E-4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251.01839899999999</v>
      </c>
      <c r="I119">
        <v>2.0630000000000002E-3</v>
      </c>
      <c r="J119" t="s">
        <v>3</v>
      </c>
      <c r="K119">
        <v>221.55252899999999</v>
      </c>
      <c r="L119">
        <v>2.63E-4</v>
      </c>
      <c r="M119" t="s">
        <v>4</v>
      </c>
      <c r="N119">
        <v>78.141549999999995</v>
      </c>
      <c r="O119">
        <v>2.9300000000000002E-4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264.962783</v>
      </c>
      <c r="I120">
        <v>2.1810000000000002E-3</v>
      </c>
      <c r="J120" t="s">
        <v>3</v>
      </c>
      <c r="K120">
        <v>233.860388</v>
      </c>
      <c r="L120">
        <v>2.8899999999999998E-4</v>
      </c>
      <c r="M120" t="s">
        <v>4</v>
      </c>
      <c r="N120">
        <v>82.482752000000005</v>
      </c>
      <c r="O120">
        <v>3.3100000000000002E-4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278.90691399999997</v>
      </c>
      <c r="I121">
        <v>2.2769999999999999E-3</v>
      </c>
      <c r="J121" t="s">
        <v>3</v>
      </c>
      <c r="K121">
        <v>246.16863599999999</v>
      </c>
      <c r="L121">
        <v>2.8899999999999998E-4</v>
      </c>
      <c r="M121" t="s">
        <v>4</v>
      </c>
      <c r="N121">
        <v>86.823463000000004</v>
      </c>
      <c r="O121">
        <v>3.5799999999999997E-4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16.820989999999998</v>
      </c>
      <c r="I122">
        <v>1.74953</v>
      </c>
      <c r="J122" t="s">
        <v>3</v>
      </c>
      <c r="K122">
        <v>14.912744</v>
      </c>
      <c r="L122">
        <v>0.84001199999999998</v>
      </c>
      <c r="M122" t="s">
        <v>4</v>
      </c>
      <c r="N122">
        <v>4.4438329999999997</v>
      </c>
      <c r="O122">
        <v>0.75804099999999996</v>
      </c>
      <c r="P122" t="s">
        <v>5</v>
      </c>
      <c r="Q122">
        <v>1.9094819999999999</v>
      </c>
      <c r="R122">
        <v>0.16522300000000001</v>
      </c>
      <c r="S122" t="s">
        <v>6</v>
      </c>
      <c r="T122">
        <v>8.5244319999999991</v>
      </c>
      <c r="U122">
        <v>1.562E-3</v>
      </c>
      <c r="V122" t="s">
        <v>7</v>
      </c>
      <c r="W122">
        <v>7.7578999999999995E-2</v>
      </c>
      <c r="X122">
        <v>1.5100000000000001E-4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2.6331E-2</v>
      </c>
      <c r="AG122">
        <v>3.8999999999999999E-5</v>
      </c>
      <c r="AH122" t="s">
        <v>11</v>
      </c>
      <c r="AI122">
        <v>0.97382199999999997</v>
      </c>
      <c r="AJ122">
        <v>6.8999999999999997E-5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33.443280999999999</v>
      </c>
      <c r="I123">
        <v>5.8541239999999997</v>
      </c>
      <c r="J123" t="s">
        <v>3</v>
      </c>
      <c r="K123">
        <v>29.650091</v>
      </c>
      <c r="L123">
        <v>2.8364060000000002</v>
      </c>
      <c r="M123" t="s">
        <v>4</v>
      </c>
      <c r="N123">
        <v>8.839461</v>
      </c>
      <c r="O123">
        <v>2.4970880000000002</v>
      </c>
      <c r="P123" t="s">
        <v>5</v>
      </c>
      <c r="Q123">
        <v>3.7965409999999999</v>
      </c>
      <c r="R123">
        <v>0.54148300000000005</v>
      </c>
      <c r="S123" t="s">
        <v>6</v>
      </c>
      <c r="T123">
        <v>16.937351</v>
      </c>
      <c r="U123">
        <v>1.792E-3</v>
      </c>
      <c r="V123" t="s">
        <v>7</v>
      </c>
      <c r="W123">
        <v>0.15207699999999999</v>
      </c>
      <c r="X123">
        <v>4.6799999999999999E-4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2.3963999999999999E-2</v>
      </c>
      <c r="AG123">
        <v>5.1999999999999997E-5</v>
      </c>
      <c r="AH123" t="s">
        <v>11</v>
      </c>
      <c r="AI123">
        <v>0.97722399999999998</v>
      </c>
      <c r="AJ123">
        <v>4.3999999999999999E-5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50.007013999999998</v>
      </c>
      <c r="I124">
        <v>10.881914</v>
      </c>
      <c r="J124" t="s">
        <v>3</v>
      </c>
      <c r="K124">
        <v>44.348097000000003</v>
      </c>
      <c r="L124">
        <v>5.2890519999999999</v>
      </c>
      <c r="M124" t="s">
        <v>4</v>
      </c>
      <c r="N124">
        <v>13.193414000000001</v>
      </c>
      <c r="O124">
        <v>4.6029359999999997</v>
      </c>
      <c r="P124" t="s">
        <v>5</v>
      </c>
      <c r="Q124">
        <v>5.664059</v>
      </c>
      <c r="R124">
        <v>0.99970199999999998</v>
      </c>
      <c r="S124" t="s">
        <v>6</v>
      </c>
      <c r="T124">
        <v>25.355746</v>
      </c>
      <c r="U124">
        <v>2.1429999999999999E-3</v>
      </c>
      <c r="V124" t="s">
        <v>7</v>
      </c>
      <c r="W124">
        <v>0.226219</v>
      </c>
      <c r="X124">
        <v>8.4699999999999999E-4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2.2356999999999998E-2</v>
      </c>
      <c r="AG124">
        <v>5.3000000000000001E-5</v>
      </c>
      <c r="AH124" t="s">
        <v>11</v>
      </c>
      <c r="AI124">
        <v>0.97953000000000001</v>
      </c>
      <c r="AJ124">
        <v>1.2E-5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66.515065000000007</v>
      </c>
      <c r="I125">
        <v>16.026508</v>
      </c>
      <c r="J125" t="s">
        <v>3</v>
      </c>
      <c r="K125">
        <v>59.006413999999999</v>
      </c>
      <c r="L125">
        <v>7.7985699999999998</v>
      </c>
      <c r="M125" t="s">
        <v>4</v>
      </c>
      <c r="N125">
        <v>17.509829</v>
      </c>
      <c r="O125">
        <v>6.7477960000000001</v>
      </c>
      <c r="P125" t="s">
        <v>5</v>
      </c>
      <c r="Q125">
        <v>7.515593</v>
      </c>
      <c r="R125">
        <v>1.469096</v>
      </c>
      <c r="S125" t="s">
        <v>6</v>
      </c>
      <c r="T125">
        <v>33.777639999999998</v>
      </c>
      <c r="U125">
        <v>2.6970000000000002E-3</v>
      </c>
      <c r="V125" t="s">
        <v>7</v>
      </c>
      <c r="W125">
        <v>0.2999</v>
      </c>
      <c r="X125">
        <v>1.2899999999999999E-3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2.1694999999999999E-2</v>
      </c>
      <c r="AG125">
        <v>5.5000000000000002E-5</v>
      </c>
      <c r="AH125" t="s">
        <v>11</v>
      </c>
      <c r="AI125">
        <v>0.98047700000000004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82.981596999999994</v>
      </c>
      <c r="I126">
        <v>20.875388000000001</v>
      </c>
      <c r="J126" t="s">
        <v>3</v>
      </c>
      <c r="K126">
        <v>73.636150999999998</v>
      </c>
      <c r="L126">
        <v>10.162013999999999</v>
      </c>
      <c r="M126" t="s">
        <v>4</v>
      </c>
      <c r="N126">
        <v>21.797715</v>
      </c>
      <c r="O126">
        <v>8.7636040000000008</v>
      </c>
      <c r="P126" t="s">
        <v>5</v>
      </c>
      <c r="Q126">
        <v>9.3541299999999996</v>
      </c>
      <c r="R126">
        <v>1.9120550000000001</v>
      </c>
      <c r="S126" t="s">
        <v>6</v>
      </c>
      <c r="T126">
        <v>42.200609999999998</v>
      </c>
      <c r="U126">
        <v>3.594E-3</v>
      </c>
      <c r="V126" t="s">
        <v>7</v>
      </c>
      <c r="W126">
        <v>0.373338</v>
      </c>
      <c r="X126">
        <v>1.6459999999999999E-3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1.9748999999999999E-2</v>
      </c>
      <c r="AG126">
        <v>5.5000000000000002E-5</v>
      </c>
      <c r="AH126" t="s">
        <v>11</v>
      </c>
      <c r="AI126">
        <v>0.98092900000000005</v>
      </c>
      <c r="AJ126">
        <v>3.9999999999999998E-6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99.414924999999997</v>
      </c>
      <c r="I127">
        <v>25.146388000000002</v>
      </c>
      <c r="J127" t="s">
        <v>3</v>
      </c>
      <c r="K127">
        <v>88.243216000000004</v>
      </c>
      <c r="L127">
        <v>12.237068000000001</v>
      </c>
      <c r="M127" t="s">
        <v>4</v>
      </c>
      <c r="N127">
        <v>26.064291000000001</v>
      </c>
      <c r="O127">
        <v>10.524898</v>
      </c>
      <c r="P127" t="s">
        <v>5</v>
      </c>
      <c r="Q127">
        <v>11.182377000000001</v>
      </c>
      <c r="R127">
        <v>2.3047759999999999</v>
      </c>
      <c r="S127" t="s">
        <v>6</v>
      </c>
      <c r="T127">
        <v>50.623272999999998</v>
      </c>
      <c r="U127">
        <v>4.5760000000000002E-3</v>
      </c>
      <c r="V127" t="s">
        <v>7</v>
      </c>
      <c r="W127">
        <v>0.44608399999999998</v>
      </c>
      <c r="X127">
        <v>1.9750000000000002E-3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1.9113000000000002E-2</v>
      </c>
      <c r="AG127">
        <v>5.7000000000000003E-5</v>
      </c>
      <c r="AH127" t="s">
        <v>11</v>
      </c>
      <c r="AI127">
        <v>0.98103499999999999</v>
      </c>
      <c r="AJ127">
        <v>3.9999999999999998E-6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115.816203</v>
      </c>
      <c r="I128">
        <v>28.706395000000001</v>
      </c>
      <c r="J128" t="s">
        <v>3</v>
      </c>
      <c r="K128">
        <v>102.828812</v>
      </c>
      <c r="L128">
        <v>13.979305</v>
      </c>
      <c r="M128" t="s">
        <v>4</v>
      </c>
      <c r="N128">
        <v>30.313471</v>
      </c>
      <c r="O128">
        <v>12.001652999999999</v>
      </c>
      <c r="P128" t="s">
        <v>5</v>
      </c>
      <c r="Q128">
        <v>12.999755</v>
      </c>
      <c r="R128">
        <v>2.6274350000000002</v>
      </c>
      <c r="S128" t="s">
        <v>6</v>
      </c>
      <c r="T128">
        <v>59.045833000000002</v>
      </c>
      <c r="U128">
        <v>5.901E-3</v>
      </c>
      <c r="V128" t="s">
        <v>7</v>
      </c>
      <c r="W128">
        <v>0.51877300000000004</v>
      </c>
      <c r="X128">
        <v>2.2499999999999998E-3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1.7568E-2</v>
      </c>
      <c r="AG128">
        <v>4.8000000000000001E-5</v>
      </c>
      <c r="AH128" t="s">
        <v>11</v>
      </c>
      <c r="AI128">
        <v>0.98114100000000004</v>
      </c>
      <c r="AJ128">
        <v>3.0000000000000001E-6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132.20627300000001</v>
      </c>
      <c r="I129">
        <v>31.520669000000002</v>
      </c>
      <c r="J129" t="s">
        <v>3</v>
      </c>
      <c r="K129">
        <v>117.406189</v>
      </c>
      <c r="L129">
        <v>15.350679</v>
      </c>
      <c r="M129" t="s">
        <v>4</v>
      </c>
      <c r="N129">
        <v>34.553355000000003</v>
      </c>
      <c r="O129">
        <v>13.141970000000001</v>
      </c>
      <c r="P129" t="s">
        <v>5</v>
      </c>
      <c r="Q129">
        <v>14.814097</v>
      </c>
      <c r="R129">
        <v>2.8837160000000002</v>
      </c>
      <c r="S129" t="s">
        <v>6</v>
      </c>
      <c r="T129">
        <v>67.467789999999994</v>
      </c>
      <c r="U129">
        <v>7.4580000000000002E-3</v>
      </c>
      <c r="V129" t="s">
        <v>7</v>
      </c>
      <c r="W129">
        <v>0.591337</v>
      </c>
      <c r="X129">
        <v>2.4620000000000002E-3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1.6285000000000001E-2</v>
      </c>
      <c r="AG129">
        <v>4.3000000000000002E-5</v>
      </c>
      <c r="AH129" t="s">
        <v>11</v>
      </c>
      <c r="AI129">
        <v>0.98143199999999997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148.576502</v>
      </c>
      <c r="I130">
        <v>33.682808999999999</v>
      </c>
      <c r="J130" t="s">
        <v>3</v>
      </c>
      <c r="K130">
        <v>131.969246</v>
      </c>
      <c r="L130">
        <v>16.415285000000001</v>
      </c>
      <c r="M130" t="s">
        <v>4</v>
      </c>
      <c r="N130">
        <v>38.779907999999999</v>
      </c>
      <c r="O130">
        <v>14.030253</v>
      </c>
      <c r="P130" t="s">
        <v>5</v>
      </c>
      <c r="Q130">
        <v>16.623137</v>
      </c>
      <c r="R130">
        <v>3.0763440000000002</v>
      </c>
      <c r="S130" t="s">
        <v>6</v>
      </c>
      <c r="T130">
        <v>75.890704999999997</v>
      </c>
      <c r="U130">
        <v>9.221E-3</v>
      </c>
      <c r="V130" t="s">
        <v>7</v>
      </c>
      <c r="W130">
        <v>0.66376599999999997</v>
      </c>
      <c r="X130">
        <v>2.6459999999999999E-3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1.5975E-2</v>
      </c>
      <c r="AG130">
        <v>3.8999999999999999E-5</v>
      </c>
      <c r="AH130" t="s">
        <v>11</v>
      </c>
      <c r="AI130">
        <v>0.98167199999999999</v>
      </c>
      <c r="AJ130">
        <v>7.9999999999999996E-6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164.92626300000001</v>
      </c>
      <c r="I131">
        <v>35.244700999999999</v>
      </c>
      <c r="J131" t="s">
        <v>3</v>
      </c>
      <c r="K131">
        <v>146.51831799999999</v>
      </c>
      <c r="L131">
        <v>17.178702999999999</v>
      </c>
      <c r="M131" t="s">
        <v>4</v>
      </c>
      <c r="N131">
        <v>42.992449000000001</v>
      </c>
      <c r="O131">
        <v>14.644349999999999</v>
      </c>
      <c r="P131" t="s">
        <v>5</v>
      </c>
      <c r="Q131">
        <v>18.425660000000001</v>
      </c>
      <c r="R131">
        <v>3.219544</v>
      </c>
      <c r="S131" t="s">
        <v>6</v>
      </c>
      <c r="T131">
        <v>84.313005000000004</v>
      </c>
      <c r="U131">
        <v>1.1233999999999999E-2</v>
      </c>
      <c r="V131" t="s">
        <v>7</v>
      </c>
      <c r="W131">
        <v>0.73579799999999995</v>
      </c>
      <c r="X131">
        <v>2.7899999999999999E-3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1.4924E-2</v>
      </c>
      <c r="AG131">
        <v>3.1999999999999999E-5</v>
      </c>
      <c r="AH131" t="s">
        <v>11</v>
      </c>
      <c r="AI131">
        <v>0.98167800000000005</v>
      </c>
      <c r="AJ131">
        <v>7.9999999999999996E-6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181.25623100000001</v>
      </c>
      <c r="I132">
        <v>36.428035000000001</v>
      </c>
      <c r="J132" t="s">
        <v>3</v>
      </c>
      <c r="K132">
        <v>161.05375799999999</v>
      </c>
      <c r="L132">
        <v>17.780107000000001</v>
      </c>
      <c r="M132" t="s">
        <v>4</v>
      </c>
      <c r="N132">
        <v>47.19182</v>
      </c>
      <c r="O132">
        <v>15.078181000000001</v>
      </c>
      <c r="P132" t="s">
        <v>5</v>
      </c>
      <c r="Q132">
        <v>20.222180999999999</v>
      </c>
      <c r="R132">
        <v>3.318667</v>
      </c>
      <c r="S132" t="s">
        <v>6</v>
      </c>
      <c r="T132">
        <v>92.736778000000001</v>
      </c>
      <c r="U132">
        <v>1.3644E-2</v>
      </c>
      <c r="V132" t="s">
        <v>7</v>
      </c>
      <c r="W132">
        <v>0.80762599999999996</v>
      </c>
      <c r="X132">
        <v>2.8779999999999999E-3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1.4635E-2</v>
      </c>
      <c r="AG132">
        <v>2.8E-5</v>
      </c>
      <c r="AH132" t="s">
        <v>11</v>
      </c>
      <c r="AI132">
        <v>0.98168500000000003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197.580603</v>
      </c>
      <c r="I133">
        <v>37.288041999999997</v>
      </c>
      <c r="J133" t="s">
        <v>3</v>
      </c>
      <c r="K133">
        <v>175.58475799999999</v>
      </c>
      <c r="L133">
        <v>18.195519999999998</v>
      </c>
      <c r="M133" t="s">
        <v>4</v>
      </c>
      <c r="N133">
        <v>51.386904999999999</v>
      </c>
      <c r="O133">
        <v>15.398244999999999</v>
      </c>
      <c r="P133" t="s">
        <v>5</v>
      </c>
      <c r="Q133">
        <v>22.017166</v>
      </c>
      <c r="R133">
        <v>3.400372</v>
      </c>
      <c r="S133" t="s">
        <v>6</v>
      </c>
      <c r="T133">
        <v>101.160038</v>
      </c>
      <c r="U133">
        <v>1.6181999999999998E-2</v>
      </c>
      <c r="V133" t="s">
        <v>7</v>
      </c>
      <c r="W133">
        <v>0.87932999999999995</v>
      </c>
      <c r="X133">
        <v>2.9429999999999999E-3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1.4390999999999999E-2</v>
      </c>
      <c r="AG133">
        <v>2.5000000000000001E-5</v>
      </c>
      <c r="AH133" t="s">
        <v>11</v>
      </c>
      <c r="AI133">
        <v>0.98197500000000004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213.89970199999999</v>
      </c>
      <c r="I134">
        <v>38.083629000000002</v>
      </c>
      <c r="J134" t="s">
        <v>3</v>
      </c>
      <c r="K134">
        <v>190.11132900000001</v>
      </c>
      <c r="L134">
        <v>18.598223999999998</v>
      </c>
      <c r="M134" t="s">
        <v>4</v>
      </c>
      <c r="N134">
        <v>55.578076000000003</v>
      </c>
      <c r="O134">
        <v>15.704510000000001</v>
      </c>
      <c r="P134" t="s">
        <v>5</v>
      </c>
      <c r="Q134">
        <v>23.811361999999999</v>
      </c>
      <c r="R134">
        <v>3.4682430000000002</v>
      </c>
      <c r="S134" t="s">
        <v>6</v>
      </c>
      <c r="T134">
        <v>109.584592</v>
      </c>
      <c r="U134">
        <v>1.9113000000000002E-2</v>
      </c>
      <c r="V134" t="s">
        <v>7</v>
      </c>
      <c r="W134">
        <v>0.95127700000000004</v>
      </c>
      <c r="X134">
        <v>3.0469999999999998E-3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1.4390999999999999E-2</v>
      </c>
      <c r="AG134">
        <v>2.5000000000000001E-5</v>
      </c>
      <c r="AH134" t="s">
        <v>11</v>
      </c>
      <c r="AI134">
        <v>0.98197500000000004</v>
      </c>
      <c r="AJ134">
        <v>1.2E-5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230.229052</v>
      </c>
      <c r="I135">
        <v>39.104163999999997</v>
      </c>
      <c r="J135" t="s">
        <v>3</v>
      </c>
      <c r="K135">
        <v>204.646748</v>
      </c>
      <c r="L135">
        <v>19.104803</v>
      </c>
      <c r="M135" t="s">
        <v>4</v>
      </c>
      <c r="N135">
        <v>59.776159</v>
      </c>
      <c r="O135">
        <v>16.091925</v>
      </c>
      <c r="P135" t="s">
        <v>5</v>
      </c>
      <c r="Q135">
        <v>25.607067000000001</v>
      </c>
      <c r="R135">
        <v>3.557531</v>
      </c>
      <c r="S135" t="s">
        <v>6</v>
      </c>
      <c r="T135">
        <v>118.010065</v>
      </c>
      <c r="U135">
        <v>2.2169999999999999E-2</v>
      </c>
      <c r="V135" t="s">
        <v>7</v>
      </c>
      <c r="W135">
        <v>1.023334</v>
      </c>
      <c r="X135">
        <v>3.1419999999999998E-3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1.4048E-2</v>
      </c>
      <c r="AG135">
        <v>2.4000000000000001E-5</v>
      </c>
      <c r="AH135" t="s">
        <v>11</v>
      </c>
      <c r="AI135">
        <v>0.98228800000000005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246.553056</v>
      </c>
      <c r="I136">
        <v>40.372273999999997</v>
      </c>
      <c r="J136" t="s">
        <v>3</v>
      </c>
      <c r="K136">
        <v>219.17864800000001</v>
      </c>
      <c r="L136">
        <v>19.73123</v>
      </c>
      <c r="M136" t="s">
        <v>4</v>
      </c>
      <c r="N136">
        <v>63.969852000000003</v>
      </c>
      <c r="O136">
        <v>16.586393999999999</v>
      </c>
      <c r="P136" t="s">
        <v>5</v>
      </c>
      <c r="Q136">
        <v>27.401008999999998</v>
      </c>
      <c r="R136">
        <v>3.6711520000000002</v>
      </c>
      <c r="S136" t="s">
        <v>6</v>
      </c>
      <c r="T136">
        <v>126.43813900000001</v>
      </c>
      <c r="U136">
        <v>2.5564E-2</v>
      </c>
      <c r="V136" t="s">
        <v>7</v>
      </c>
      <c r="W136">
        <v>1.095091</v>
      </c>
      <c r="X136">
        <v>3.2529999999999998E-3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1.3990000000000001E-2</v>
      </c>
      <c r="AG136">
        <v>2.4000000000000001E-5</v>
      </c>
      <c r="AH136" t="s">
        <v>11</v>
      </c>
      <c r="AI136">
        <v>0.98253000000000001</v>
      </c>
      <c r="AJ136">
        <v>1.5E-5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262.88573200000002</v>
      </c>
      <c r="I137">
        <v>41.739508999999998</v>
      </c>
      <c r="J137" t="s">
        <v>3</v>
      </c>
      <c r="K137">
        <v>233.71768399999999</v>
      </c>
      <c r="L137">
        <v>20.423017999999999</v>
      </c>
      <c r="M137" t="s">
        <v>4</v>
      </c>
      <c r="N137">
        <v>68.167482000000007</v>
      </c>
      <c r="O137">
        <v>17.109724</v>
      </c>
      <c r="P137" t="s">
        <v>5</v>
      </c>
      <c r="Q137">
        <v>29.196446000000002</v>
      </c>
      <c r="R137">
        <v>3.787207</v>
      </c>
      <c r="S137" t="s">
        <v>6</v>
      </c>
      <c r="T137">
        <v>134.86664999999999</v>
      </c>
      <c r="U137">
        <v>2.9058E-2</v>
      </c>
      <c r="V137" t="s">
        <v>7</v>
      </c>
      <c r="W137">
        <v>1.1668259999999999</v>
      </c>
      <c r="X137">
        <v>3.3600000000000001E-3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1.3899E-2</v>
      </c>
      <c r="AG137">
        <v>2.5000000000000001E-5</v>
      </c>
      <c r="AH137" t="s">
        <v>11</v>
      </c>
      <c r="AI137">
        <v>0.98253400000000002</v>
      </c>
      <c r="AJ137">
        <v>1.5E-5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279.22075899999999</v>
      </c>
      <c r="I138">
        <v>43.047316000000002</v>
      </c>
      <c r="J138" t="s">
        <v>3</v>
      </c>
      <c r="K138">
        <v>248.258163</v>
      </c>
      <c r="L138">
        <v>21.070874</v>
      </c>
      <c r="M138" t="s">
        <v>4</v>
      </c>
      <c r="N138">
        <v>72.365669999999994</v>
      </c>
      <c r="O138">
        <v>17.62246</v>
      </c>
      <c r="P138" t="s">
        <v>5</v>
      </c>
      <c r="Q138">
        <v>30.992442</v>
      </c>
      <c r="R138">
        <v>3.9024209999999999</v>
      </c>
      <c r="S138" t="s">
        <v>6</v>
      </c>
      <c r="T138">
        <v>143.297135</v>
      </c>
      <c r="U138">
        <v>3.2994999999999997E-2</v>
      </c>
      <c r="V138" t="s">
        <v>7</v>
      </c>
      <c r="W138">
        <v>1.238731</v>
      </c>
      <c r="X138">
        <v>3.4450000000000001E-3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1.3729E-2</v>
      </c>
      <c r="AG138">
        <v>2.0999999999999999E-5</v>
      </c>
      <c r="AH138" t="s">
        <v>11</v>
      </c>
      <c r="AI138">
        <v>0.98262700000000003</v>
      </c>
      <c r="AJ138">
        <v>1.5E-5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295.56351699999999</v>
      </c>
      <c r="I139">
        <v>44.419620999999999</v>
      </c>
      <c r="J139" t="s">
        <v>3</v>
      </c>
      <c r="K139">
        <v>262.80473000000001</v>
      </c>
      <c r="L139">
        <v>21.781216000000001</v>
      </c>
      <c r="M139" t="s">
        <v>4</v>
      </c>
      <c r="N139">
        <v>76.567369999999997</v>
      </c>
      <c r="O139">
        <v>18.172810999999999</v>
      </c>
      <c r="P139" t="s">
        <v>5</v>
      </c>
      <c r="Q139">
        <v>32.790529999999997</v>
      </c>
      <c r="R139">
        <v>4.0131240000000004</v>
      </c>
      <c r="S139" t="s">
        <v>6</v>
      </c>
      <c r="T139">
        <v>151.729951</v>
      </c>
      <c r="U139">
        <v>3.7248999999999997E-2</v>
      </c>
      <c r="V139" t="s">
        <v>7</v>
      </c>
      <c r="W139">
        <v>1.3104279999999999</v>
      </c>
      <c r="X139">
        <v>3.5400000000000002E-3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1.3598000000000001E-2</v>
      </c>
      <c r="AG139">
        <v>2.0999999999999999E-5</v>
      </c>
      <c r="AH139" t="s">
        <v>11</v>
      </c>
      <c r="AI139">
        <v>0.98282000000000003</v>
      </c>
      <c r="AJ139">
        <v>1.7E-5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311.90788900000001</v>
      </c>
      <c r="I140">
        <v>45.813085999999998</v>
      </c>
      <c r="J140" t="s">
        <v>3</v>
      </c>
      <c r="K140">
        <v>277.35352499999999</v>
      </c>
      <c r="L140">
        <v>22.484051999999998</v>
      </c>
      <c r="M140" t="s">
        <v>4</v>
      </c>
      <c r="N140">
        <v>80.769784000000001</v>
      </c>
      <c r="O140">
        <v>18.728294999999999</v>
      </c>
      <c r="P140" t="s">
        <v>5</v>
      </c>
      <c r="Q140">
        <v>34.587715000000003</v>
      </c>
      <c r="R140">
        <v>4.1304720000000001</v>
      </c>
      <c r="S140" t="s">
        <v>6</v>
      </c>
      <c r="T140">
        <v>160.16440299999999</v>
      </c>
      <c r="U140">
        <v>4.1320000000000003E-2</v>
      </c>
      <c r="V140" t="s">
        <v>7</v>
      </c>
      <c r="W140">
        <v>1.3822570000000001</v>
      </c>
      <c r="X140">
        <v>3.6549999999999998E-3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1.3598000000000001E-2</v>
      </c>
      <c r="AG140">
        <v>2.0999999999999999E-5</v>
      </c>
      <c r="AH140" t="s">
        <v>11</v>
      </c>
      <c r="AI140">
        <v>0.98310699999999995</v>
      </c>
      <c r="AJ140">
        <v>2.0000000000000002E-5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328.25937399999998</v>
      </c>
      <c r="I141">
        <v>47.218651999999999</v>
      </c>
      <c r="J141" t="s">
        <v>3</v>
      </c>
      <c r="K141">
        <v>291.90715799999998</v>
      </c>
      <c r="L141">
        <v>23.182089999999999</v>
      </c>
      <c r="M141" t="s">
        <v>4</v>
      </c>
      <c r="N141">
        <v>84.974299000000002</v>
      </c>
      <c r="O141">
        <v>19.287939000000001</v>
      </c>
      <c r="P141" t="s">
        <v>5</v>
      </c>
      <c r="Q141">
        <v>36.387369999999997</v>
      </c>
      <c r="R141">
        <v>4.25481</v>
      </c>
      <c r="S141" t="s">
        <v>6</v>
      </c>
      <c r="T141">
        <v>168.6018</v>
      </c>
      <c r="U141">
        <v>4.6260999999999997E-2</v>
      </c>
      <c r="V141" t="s">
        <v>7</v>
      </c>
      <c r="W141">
        <v>1.454366</v>
      </c>
      <c r="X141">
        <v>3.7669999999999999E-3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1.2925000000000001E-2</v>
      </c>
      <c r="AG141">
        <v>1.1E-5</v>
      </c>
      <c r="AH141" t="s">
        <v>11</v>
      </c>
      <c r="AI141">
        <v>0.98317699999999997</v>
      </c>
      <c r="AJ141">
        <v>2.0000000000000002E-5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16.627996</v>
      </c>
      <c r="I162">
        <v>3.6480939999999999</v>
      </c>
      <c r="J162" t="s">
        <v>3</v>
      </c>
      <c r="K162">
        <v>14.605409999999999</v>
      </c>
      <c r="L162">
        <v>1.791534</v>
      </c>
      <c r="M162" t="s">
        <v>4</v>
      </c>
      <c r="N162">
        <v>4.6697259999999998</v>
      </c>
      <c r="O162">
        <v>1.4887459999999999</v>
      </c>
      <c r="P162" t="s">
        <v>5</v>
      </c>
      <c r="Q162">
        <v>2.0248689999999998</v>
      </c>
      <c r="R162">
        <v>0.327239</v>
      </c>
      <c r="S162" t="s">
        <v>6</v>
      </c>
      <c r="T162">
        <v>7.9665749999999997</v>
      </c>
      <c r="U162">
        <v>3.1000000000000001E-5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2.5451000000000001E-2</v>
      </c>
      <c r="AG162">
        <v>4.3999999999999999E-5</v>
      </c>
      <c r="AH162" t="s">
        <v>11</v>
      </c>
      <c r="AI162">
        <v>0.97386899999999998</v>
      </c>
      <c r="AJ162">
        <v>6.3E-5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33.169907000000002</v>
      </c>
      <c r="I163">
        <v>11.326105999999999</v>
      </c>
      <c r="J163" t="s">
        <v>3</v>
      </c>
      <c r="K163">
        <v>29.143087999999999</v>
      </c>
      <c r="L163">
        <v>5.5353300000000001</v>
      </c>
      <c r="M163" t="s">
        <v>4</v>
      </c>
      <c r="N163">
        <v>9.2929539999999999</v>
      </c>
      <c r="O163">
        <v>4.6594369999999996</v>
      </c>
      <c r="P163" t="s">
        <v>5</v>
      </c>
      <c r="Q163">
        <v>4.0314629999999996</v>
      </c>
      <c r="R163">
        <v>1.0277050000000001</v>
      </c>
      <c r="S163" t="s">
        <v>6</v>
      </c>
      <c r="T163">
        <v>15.927524</v>
      </c>
      <c r="U163">
        <v>3.6999999999999998E-5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2.2627999999999999E-2</v>
      </c>
      <c r="AG163">
        <v>5.5999999999999999E-5</v>
      </c>
      <c r="AH163" t="s">
        <v>11</v>
      </c>
      <c r="AI163">
        <v>0.97840199999999999</v>
      </c>
      <c r="AJ163">
        <v>1.9000000000000001E-5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49.652090999999999</v>
      </c>
      <c r="I164">
        <v>20.654361999999999</v>
      </c>
      <c r="J164" t="s">
        <v>3</v>
      </c>
      <c r="K164">
        <v>43.638545999999998</v>
      </c>
      <c r="L164">
        <v>10.090406</v>
      </c>
      <c r="M164" t="s">
        <v>4</v>
      </c>
      <c r="N164">
        <v>13.876720000000001</v>
      </c>
      <c r="O164">
        <v>8.4938939999999992</v>
      </c>
      <c r="P164" t="s">
        <v>5</v>
      </c>
      <c r="Q164">
        <v>6.0205520000000003</v>
      </c>
      <c r="R164">
        <v>1.8757729999999999</v>
      </c>
      <c r="S164" t="s">
        <v>6</v>
      </c>
      <c r="T164">
        <v>23.888147</v>
      </c>
      <c r="U164">
        <v>5.3999999999999998E-5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2.0823000000000001E-2</v>
      </c>
      <c r="AG164">
        <v>6.3999999999999997E-5</v>
      </c>
      <c r="AH164" t="s">
        <v>11</v>
      </c>
      <c r="AI164">
        <v>0.98021100000000005</v>
      </c>
      <c r="AJ164">
        <v>6.0000000000000002E-6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66.094244000000003</v>
      </c>
      <c r="I165">
        <v>30.471789999999999</v>
      </c>
      <c r="J165" t="s">
        <v>3</v>
      </c>
      <c r="K165">
        <v>58.107719000000003</v>
      </c>
      <c r="L165">
        <v>14.880845000000001</v>
      </c>
      <c r="M165" t="s">
        <v>4</v>
      </c>
      <c r="N165">
        <v>18.434732</v>
      </c>
      <c r="O165">
        <v>12.542908000000001</v>
      </c>
      <c r="P165" t="s">
        <v>5</v>
      </c>
      <c r="Q165">
        <v>7.9959639999999998</v>
      </c>
      <c r="R165">
        <v>2.770194</v>
      </c>
      <c r="S165" t="s">
        <v>6</v>
      </c>
      <c r="T165">
        <v>31.849385000000002</v>
      </c>
      <c r="U165">
        <v>5.8999999999999998E-5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1.9188E-2</v>
      </c>
      <c r="AG165">
        <v>6.0999999999999999E-5</v>
      </c>
      <c r="AH165" t="s">
        <v>11</v>
      </c>
      <c r="AI165">
        <v>0.98111800000000005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82.492374999999996</v>
      </c>
      <c r="I166">
        <v>40.238996999999998</v>
      </c>
      <c r="J166" t="s">
        <v>3</v>
      </c>
      <c r="K166">
        <v>72.545041999999995</v>
      </c>
      <c r="L166">
        <v>19.652488999999999</v>
      </c>
      <c r="M166" t="s">
        <v>4</v>
      </c>
      <c r="N166">
        <v>22.96734</v>
      </c>
      <c r="O166">
        <v>16.610240000000001</v>
      </c>
      <c r="P166" t="s">
        <v>5</v>
      </c>
      <c r="Q166">
        <v>9.9590700000000005</v>
      </c>
      <c r="R166">
        <v>3.6549749999999999</v>
      </c>
      <c r="S166" t="s">
        <v>6</v>
      </c>
      <c r="T166">
        <v>39.810442999999999</v>
      </c>
      <c r="U166">
        <v>5.5000000000000002E-5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1.8055000000000002E-2</v>
      </c>
      <c r="AG166">
        <v>5.1999999999999997E-5</v>
      </c>
      <c r="AH166" t="s">
        <v>11</v>
      </c>
      <c r="AI166">
        <v>0.98145899999999997</v>
      </c>
      <c r="AJ166">
        <v>1.2999999999999999E-5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98.845415000000003</v>
      </c>
      <c r="I167">
        <v>49.882058999999998</v>
      </c>
      <c r="J167" t="s">
        <v>3</v>
      </c>
      <c r="K167">
        <v>86.950588999999994</v>
      </c>
      <c r="L167">
        <v>24.396104999999999</v>
      </c>
      <c r="M167" t="s">
        <v>4</v>
      </c>
      <c r="N167">
        <v>27.470174</v>
      </c>
      <c r="O167">
        <v>20.618175999999998</v>
      </c>
      <c r="P167" t="s">
        <v>5</v>
      </c>
      <c r="Q167">
        <v>11.908742999999999</v>
      </c>
      <c r="R167">
        <v>4.5171429999999999</v>
      </c>
      <c r="S167" t="s">
        <v>6</v>
      </c>
      <c r="T167">
        <v>47.772218000000002</v>
      </c>
      <c r="U167">
        <v>6.2000000000000003E-5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1.6528999999999999E-2</v>
      </c>
      <c r="AG167">
        <v>4.1E-5</v>
      </c>
      <c r="AH167" t="s">
        <v>11</v>
      </c>
      <c r="AI167">
        <v>0.98223199999999999</v>
      </c>
      <c r="AJ167">
        <v>1.9000000000000001E-5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115.17317</v>
      </c>
      <c r="I168">
        <v>59.081955999999998</v>
      </c>
      <c r="J168" t="s">
        <v>3</v>
      </c>
      <c r="K168">
        <v>101.339601</v>
      </c>
      <c r="L168">
        <v>28.909542999999999</v>
      </c>
      <c r="M168" t="s">
        <v>4</v>
      </c>
      <c r="N168">
        <v>31.956271000000001</v>
      </c>
      <c r="O168">
        <v>24.445017</v>
      </c>
      <c r="P168" t="s">
        <v>5</v>
      </c>
      <c r="Q168">
        <v>13.849792000000001</v>
      </c>
      <c r="R168">
        <v>5.3441130000000001</v>
      </c>
      <c r="S168" t="s">
        <v>6</v>
      </c>
      <c r="T168">
        <v>55.733848999999999</v>
      </c>
      <c r="U168">
        <v>6.3E-5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1.5554E-2</v>
      </c>
      <c r="AG168">
        <v>3.6000000000000001E-5</v>
      </c>
      <c r="AH168" t="s">
        <v>11</v>
      </c>
      <c r="AI168">
        <v>0.98234999999999995</v>
      </c>
      <c r="AJ168">
        <v>1.9000000000000001E-5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131.473974</v>
      </c>
      <c r="I169">
        <v>67.926524999999998</v>
      </c>
      <c r="J169" t="s">
        <v>3</v>
      </c>
      <c r="K169">
        <v>115.70878999999999</v>
      </c>
      <c r="L169">
        <v>33.242949000000003</v>
      </c>
      <c r="M169" t="s">
        <v>4</v>
      </c>
      <c r="N169">
        <v>36.425735000000003</v>
      </c>
      <c r="O169">
        <v>28.110586000000001</v>
      </c>
      <c r="P169" t="s">
        <v>5</v>
      </c>
      <c r="Q169">
        <v>15.783257000000001</v>
      </c>
      <c r="R169">
        <v>6.1427129999999996</v>
      </c>
      <c r="S169" t="s">
        <v>6</v>
      </c>
      <c r="T169">
        <v>63.695214</v>
      </c>
      <c r="U169">
        <v>6.7000000000000002E-5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1.4782999999999999E-2</v>
      </c>
      <c r="AG169">
        <v>3.1000000000000001E-5</v>
      </c>
      <c r="AH169" t="s">
        <v>11</v>
      </c>
      <c r="AI169">
        <v>0.98263100000000003</v>
      </c>
      <c r="AJ169">
        <v>1.9000000000000001E-5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147.74911599999999</v>
      </c>
      <c r="I170">
        <v>76.47672</v>
      </c>
      <c r="J170" t="s">
        <v>3</v>
      </c>
      <c r="K170">
        <v>130.05877100000001</v>
      </c>
      <c r="L170">
        <v>37.457998000000003</v>
      </c>
      <c r="M170" t="s">
        <v>4</v>
      </c>
      <c r="N170">
        <v>40.876860999999998</v>
      </c>
      <c r="O170">
        <v>31.678231</v>
      </c>
      <c r="P170" t="s">
        <v>5</v>
      </c>
      <c r="Q170">
        <v>17.710735</v>
      </c>
      <c r="R170">
        <v>6.9038269999999997</v>
      </c>
      <c r="S170" t="s">
        <v>6</v>
      </c>
      <c r="T170">
        <v>71.656580000000005</v>
      </c>
      <c r="U170">
        <v>7.3999999999999996E-5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1.4474000000000001E-2</v>
      </c>
      <c r="AG170">
        <v>2.6999999999999999E-5</v>
      </c>
      <c r="AH170" t="s">
        <v>11</v>
      </c>
      <c r="AI170">
        <v>0.98265100000000005</v>
      </c>
      <c r="AJ170">
        <v>1.9000000000000001E-5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164.002827</v>
      </c>
      <c r="I171">
        <v>84.680035000000004</v>
      </c>
      <c r="J171" t="s">
        <v>3</v>
      </c>
      <c r="K171">
        <v>144.39495099999999</v>
      </c>
      <c r="L171">
        <v>41.495179</v>
      </c>
      <c r="M171" t="s">
        <v>4</v>
      </c>
      <c r="N171">
        <v>45.316009000000001</v>
      </c>
      <c r="O171">
        <v>35.109454999999997</v>
      </c>
      <c r="P171" t="s">
        <v>5</v>
      </c>
      <c r="Q171">
        <v>19.630341999999999</v>
      </c>
      <c r="R171">
        <v>7.6344609999999999</v>
      </c>
      <c r="S171" t="s">
        <v>6</v>
      </c>
      <c r="T171">
        <v>79.617042999999995</v>
      </c>
      <c r="U171">
        <v>8.0000000000000007E-5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1.4397E-2</v>
      </c>
      <c r="AG171">
        <v>2.6999999999999999E-5</v>
      </c>
      <c r="AH171" t="s">
        <v>11</v>
      </c>
      <c r="AI171">
        <v>0.98268599999999995</v>
      </c>
      <c r="AJ171">
        <v>1.9000000000000001E-5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180.24468100000001</v>
      </c>
      <c r="I172">
        <v>92.605148999999997</v>
      </c>
      <c r="J172" t="s">
        <v>3</v>
      </c>
      <c r="K172">
        <v>158.723311</v>
      </c>
      <c r="L172">
        <v>45.392612</v>
      </c>
      <c r="M172" t="s">
        <v>4</v>
      </c>
      <c r="N172">
        <v>49.746957000000002</v>
      </c>
      <c r="O172">
        <v>38.397964999999999</v>
      </c>
      <c r="P172" t="s">
        <v>5</v>
      </c>
      <c r="Q172">
        <v>21.545915000000001</v>
      </c>
      <c r="R172">
        <v>8.3442919999999994</v>
      </c>
      <c r="S172" t="s">
        <v>6</v>
      </c>
      <c r="T172">
        <v>87.578388000000004</v>
      </c>
      <c r="U172">
        <v>9.2E-5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1.4071E-2</v>
      </c>
      <c r="AG172">
        <v>2.1999999999999999E-5</v>
      </c>
      <c r="AH172" t="s">
        <v>11</v>
      </c>
      <c r="AI172">
        <v>0.98290200000000005</v>
      </c>
      <c r="AJ172">
        <v>2.0000000000000002E-5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196.51210399999999</v>
      </c>
      <c r="I173">
        <v>100.85962600000001</v>
      </c>
      <c r="J173" t="s">
        <v>3</v>
      </c>
      <c r="K173">
        <v>173.04939400000001</v>
      </c>
      <c r="L173">
        <v>49.331507000000002</v>
      </c>
      <c r="M173" t="s">
        <v>4</v>
      </c>
      <c r="N173">
        <v>54.171376000000002</v>
      </c>
      <c r="O173">
        <v>41.709328999999997</v>
      </c>
      <c r="P173" t="s">
        <v>5</v>
      </c>
      <c r="Q173">
        <v>23.488538999999999</v>
      </c>
      <c r="R173">
        <v>9.1514279999999992</v>
      </c>
      <c r="S173" t="s">
        <v>6</v>
      </c>
      <c r="T173">
        <v>95.539859000000007</v>
      </c>
      <c r="U173">
        <v>1.05E-4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1.4067E-2</v>
      </c>
      <c r="AG173">
        <v>2.1999999999999999E-5</v>
      </c>
      <c r="AH173" t="s">
        <v>11</v>
      </c>
      <c r="AI173">
        <v>0.98291099999999998</v>
      </c>
      <c r="AJ173">
        <v>2.0000000000000002E-5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212.734467</v>
      </c>
      <c r="I174">
        <v>108.980627</v>
      </c>
      <c r="J174" t="s">
        <v>3</v>
      </c>
      <c r="K174">
        <v>187.36397500000001</v>
      </c>
      <c r="L174">
        <v>53.348308000000003</v>
      </c>
      <c r="M174" t="s">
        <v>4</v>
      </c>
      <c r="N174">
        <v>58.588324999999998</v>
      </c>
      <c r="O174">
        <v>45.102452999999997</v>
      </c>
      <c r="P174" t="s">
        <v>5</v>
      </c>
      <c r="Q174">
        <v>25.398803999999998</v>
      </c>
      <c r="R174">
        <v>9.8676870000000001</v>
      </c>
      <c r="S174" t="s">
        <v>6</v>
      </c>
      <c r="T174">
        <v>103.500733</v>
      </c>
      <c r="U174">
        <v>1.16E-4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1.4E-2</v>
      </c>
      <c r="AG174">
        <v>2.3E-5</v>
      </c>
      <c r="AH174" t="s">
        <v>11</v>
      </c>
      <c r="AI174">
        <v>0.98292500000000005</v>
      </c>
      <c r="AJ174">
        <v>2.0000000000000002E-5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228.953644</v>
      </c>
      <c r="I175">
        <v>117.547984</v>
      </c>
      <c r="J175" t="s">
        <v>3</v>
      </c>
      <c r="K175">
        <v>201.676616</v>
      </c>
      <c r="L175">
        <v>57.593432</v>
      </c>
      <c r="M175" t="s">
        <v>4</v>
      </c>
      <c r="N175">
        <v>63.004294999999999</v>
      </c>
      <c r="O175">
        <v>48.666268000000002</v>
      </c>
      <c r="P175" t="s">
        <v>5</v>
      </c>
      <c r="Q175">
        <v>27.307445999999999</v>
      </c>
      <c r="R175">
        <v>10.621646999999999</v>
      </c>
      <c r="S175" t="s">
        <v>6</v>
      </c>
      <c r="T175">
        <v>111.461648</v>
      </c>
      <c r="U175">
        <v>1.34E-4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1.3750999999999999E-2</v>
      </c>
      <c r="AG175">
        <v>2.1999999999999999E-5</v>
      </c>
      <c r="AH175" t="s">
        <v>11</v>
      </c>
      <c r="AI175">
        <v>0.98296600000000001</v>
      </c>
      <c r="AJ175">
        <v>2.0000000000000002E-5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245.17663300000001</v>
      </c>
      <c r="I176">
        <v>126.915969</v>
      </c>
      <c r="J176" t="s">
        <v>3</v>
      </c>
      <c r="K176">
        <v>215.99234899999999</v>
      </c>
      <c r="L176">
        <v>62.220194999999997</v>
      </c>
      <c r="M176" t="s">
        <v>4</v>
      </c>
      <c r="N176">
        <v>67.424001000000004</v>
      </c>
      <c r="O176">
        <v>52.554324000000001</v>
      </c>
      <c r="P176" t="s">
        <v>5</v>
      </c>
      <c r="Q176">
        <v>29.216964000000001</v>
      </c>
      <c r="R176">
        <v>11.452042</v>
      </c>
      <c r="S176" t="s">
        <v>6</v>
      </c>
      <c r="T176">
        <v>119.422399</v>
      </c>
      <c r="U176">
        <v>1.4200000000000001E-4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1.3422E-2</v>
      </c>
      <c r="AG176">
        <v>1.7E-5</v>
      </c>
      <c r="AH176" t="s">
        <v>11</v>
      </c>
      <c r="AI176">
        <v>0.98298200000000002</v>
      </c>
      <c r="AJ176">
        <v>2.0000000000000002E-5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261.396998</v>
      </c>
      <c r="I177">
        <v>136.59184099999999</v>
      </c>
      <c r="J177" t="s">
        <v>3</v>
      </c>
      <c r="K177">
        <v>230.30537000000001</v>
      </c>
      <c r="L177">
        <v>67.022244000000001</v>
      </c>
      <c r="M177" t="s">
        <v>4</v>
      </c>
      <c r="N177">
        <v>71.841194999999999</v>
      </c>
      <c r="O177">
        <v>56.610354999999998</v>
      </c>
      <c r="P177" t="s">
        <v>5</v>
      </c>
      <c r="Q177">
        <v>31.126640999999999</v>
      </c>
      <c r="R177">
        <v>12.300083000000001</v>
      </c>
      <c r="S177" t="s">
        <v>6</v>
      </c>
      <c r="T177">
        <v>127.383785</v>
      </c>
      <c r="U177">
        <v>1.4899999999999999E-4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1.2892000000000001E-2</v>
      </c>
      <c r="AG177">
        <v>1.1E-5</v>
      </c>
      <c r="AH177" t="s">
        <v>11</v>
      </c>
      <c r="AI177">
        <v>0.98298700000000006</v>
      </c>
      <c r="AJ177">
        <v>2.0000000000000002E-5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277.63764600000002</v>
      </c>
      <c r="I178">
        <v>146.82938100000001</v>
      </c>
      <c r="J178" t="s">
        <v>3</v>
      </c>
      <c r="K178">
        <v>244.63254800000001</v>
      </c>
      <c r="L178">
        <v>72.081553</v>
      </c>
      <c r="M178" t="s">
        <v>4</v>
      </c>
      <c r="N178">
        <v>76.270356000000007</v>
      </c>
      <c r="O178">
        <v>60.883969</v>
      </c>
      <c r="P178" t="s">
        <v>5</v>
      </c>
      <c r="Q178">
        <v>33.042521000000001</v>
      </c>
      <c r="R178">
        <v>13.206422999999999</v>
      </c>
      <c r="S178" t="s">
        <v>6</v>
      </c>
      <c r="T178">
        <v>135.34490400000001</v>
      </c>
      <c r="U178">
        <v>1.55E-4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1.2762000000000001E-2</v>
      </c>
      <c r="AG178">
        <v>1.0000000000000001E-5</v>
      </c>
      <c r="AH178" t="s">
        <v>11</v>
      </c>
      <c r="AI178">
        <v>0.983178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293.88161700000001</v>
      </c>
      <c r="I179">
        <v>157.76431500000001</v>
      </c>
      <c r="J179" t="s">
        <v>3</v>
      </c>
      <c r="K179">
        <v>258.963009</v>
      </c>
      <c r="L179">
        <v>77.480491999999998</v>
      </c>
      <c r="M179" t="s">
        <v>4</v>
      </c>
      <c r="N179">
        <v>80.703098999999995</v>
      </c>
      <c r="O179">
        <v>65.449682999999993</v>
      </c>
      <c r="P179" t="s">
        <v>5</v>
      </c>
      <c r="Q179">
        <v>34.957925000000003</v>
      </c>
      <c r="R179">
        <v>14.177987</v>
      </c>
      <c r="S179" t="s">
        <v>6</v>
      </c>
      <c r="T179">
        <v>143.30568</v>
      </c>
      <c r="U179">
        <v>1.6000000000000001E-4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1.2555E-2</v>
      </c>
      <c r="AG179">
        <v>7.9999999999999996E-6</v>
      </c>
      <c r="AH179" t="s">
        <v>11</v>
      </c>
      <c r="AI179">
        <v>0.98319500000000004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310.15516100000002</v>
      </c>
      <c r="I180">
        <v>169.15868800000001</v>
      </c>
      <c r="J180" t="s">
        <v>3</v>
      </c>
      <c r="K180">
        <v>273.31310999999999</v>
      </c>
      <c r="L180">
        <v>83.099697000000006</v>
      </c>
      <c r="M180" t="s">
        <v>4</v>
      </c>
      <c r="N180">
        <v>85.152460000000005</v>
      </c>
      <c r="O180">
        <v>70.178227000000007</v>
      </c>
      <c r="P180" t="s">
        <v>5</v>
      </c>
      <c r="Q180">
        <v>36.883302</v>
      </c>
      <c r="R180">
        <v>15.187239</v>
      </c>
      <c r="S180" t="s">
        <v>6</v>
      </c>
      <c r="T180">
        <v>151.26692499999999</v>
      </c>
      <c r="U180">
        <v>1.8799999999999999E-4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1.2449E-2</v>
      </c>
      <c r="AG180">
        <v>6.9999999999999999E-6</v>
      </c>
      <c r="AH180" t="s">
        <v>11</v>
      </c>
      <c r="AI180">
        <v>0.98339699999999997</v>
      </c>
      <c r="AJ180">
        <v>2.1999999999999999E-5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326.42783700000001</v>
      </c>
      <c r="I181">
        <v>180.762833</v>
      </c>
      <c r="J181" t="s">
        <v>3</v>
      </c>
      <c r="K181">
        <v>287.662736</v>
      </c>
      <c r="L181">
        <v>88.859116999999998</v>
      </c>
      <c r="M181" t="s">
        <v>4</v>
      </c>
      <c r="N181">
        <v>89.601721999999995</v>
      </c>
      <c r="O181">
        <v>75.038336000000001</v>
      </c>
      <c r="P181" t="s">
        <v>5</v>
      </c>
      <c r="Q181">
        <v>38.808615000000003</v>
      </c>
      <c r="R181">
        <v>16.205136</v>
      </c>
      <c r="S181" t="s">
        <v>6</v>
      </c>
      <c r="T181">
        <v>159.227599</v>
      </c>
      <c r="U181">
        <v>1.9100000000000001E-4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1.24E-2</v>
      </c>
      <c r="AG181">
        <v>6.9999999999999999E-6</v>
      </c>
      <c r="AH181" t="s">
        <v>11</v>
      </c>
      <c r="AI181">
        <v>0.98339699999999997</v>
      </c>
      <c r="AJ181">
        <v>2.1999999999999999E-5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160.58245500000001</v>
      </c>
      <c r="I182">
        <v>163.33432199999999</v>
      </c>
      <c r="J182" t="s">
        <v>3</v>
      </c>
      <c r="K182">
        <v>158.37573399999999</v>
      </c>
      <c r="L182">
        <v>163.29998599999999</v>
      </c>
      <c r="M182" t="s">
        <v>4</v>
      </c>
      <c r="N182">
        <v>6.5337149999999999</v>
      </c>
      <c r="O182">
        <v>4.6E-5</v>
      </c>
      <c r="P182" t="s">
        <v>5</v>
      </c>
      <c r="Q182">
        <v>150.447304</v>
      </c>
      <c r="R182">
        <v>163.62991700000001</v>
      </c>
      <c r="S182" t="s">
        <v>6</v>
      </c>
      <c r="T182">
        <v>158.045748</v>
      </c>
      <c r="U182">
        <v>164.10207700000001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2.6495999999999999E-2</v>
      </c>
      <c r="AG182">
        <v>3.6000000000000001E-5</v>
      </c>
      <c r="AH182" t="s">
        <v>11</v>
      </c>
      <c r="AI182">
        <v>0.97292999999999996</v>
      </c>
      <c r="AJ182">
        <v>7.6000000000000004E-5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319.580668</v>
      </c>
      <c r="I183">
        <v>533.64952800000003</v>
      </c>
      <c r="J183" t="s">
        <v>3</v>
      </c>
      <c r="K183">
        <v>315.17491899999999</v>
      </c>
      <c r="L183">
        <v>533.606223</v>
      </c>
      <c r="M183" t="s">
        <v>4</v>
      </c>
      <c r="N183">
        <v>13.062061999999999</v>
      </c>
      <c r="O183">
        <v>9.6000000000000002E-5</v>
      </c>
      <c r="P183" t="s">
        <v>5</v>
      </c>
      <c r="Q183">
        <v>299.32899200000003</v>
      </c>
      <c r="R183">
        <v>535.03271199999995</v>
      </c>
      <c r="S183" t="s">
        <v>6</v>
      </c>
      <c r="T183">
        <v>314.50651299999998</v>
      </c>
      <c r="U183">
        <v>536.55408699999998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2.4707E-2</v>
      </c>
      <c r="AG183">
        <v>4.6999999999999997E-5</v>
      </c>
      <c r="AH183" t="s">
        <v>11</v>
      </c>
      <c r="AI183">
        <v>0.97814000000000001</v>
      </c>
      <c r="AJ183">
        <v>3.3000000000000003E-5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479.074637</v>
      </c>
      <c r="I184">
        <v>1113.963027</v>
      </c>
      <c r="J184" t="s">
        <v>3</v>
      </c>
      <c r="K184">
        <v>472.46958100000001</v>
      </c>
      <c r="L184">
        <v>1113.8616810000001</v>
      </c>
      <c r="M184" t="s">
        <v>4</v>
      </c>
      <c r="N184">
        <v>19.590140999999999</v>
      </c>
      <c r="O184">
        <v>1.56E-4</v>
      </c>
      <c r="P184" t="s">
        <v>5</v>
      </c>
      <c r="Q184">
        <v>448.70117800000003</v>
      </c>
      <c r="R184">
        <v>1117.18029</v>
      </c>
      <c r="S184" t="s">
        <v>6</v>
      </c>
      <c r="T184">
        <v>471.46021200000001</v>
      </c>
      <c r="U184">
        <v>1120.466275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2.2567E-2</v>
      </c>
      <c r="AG184">
        <v>5.5000000000000002E-5</v>
      </c>
      <c r="AH184" t="s">
        <v>11</v>
      </c>
      <c r="AI184">
        <v>0.97986600000000001</v>
      </c>
      <c r="AJ184">
        <v>9.0000000000000002E-6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639.04288299999996</v>
      </c>
      <c r="I185">
        <v>1940.2946440000001</v>
      </c>
      <c r="J185" t="s">
        <v>3</v>
      </c>
      <c r="K185">
        <v>630.23871799999995</v>
      </c>
      <c r="L185">
        <v>1940.1317899999999</v>
      </c>
      <c r="M185" t="s">
        <v>4</v>
      </c>
      <c r="N185">
        <v>26.117891</v>
      </c>
      <c r="O185">
        <v>2.14E-4</v>
      </c>
      <c r="P185" t="s">
        <v>5</v>
      </c>
      <c r="Q185">
        <v>598.54575299999999</v>
      </c>
      <c r="R185">
        <v>1946.1235690000001</v>
      </c>
      <c r="S185" t="s">
        <v>6</v>
      </c>
      <c r="T185">
        <v>628.92464500000006</v>
      </c>
      <c r="U185">
        <v>1948.6708169999999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2.1117E-2</v>
      </c>
      <c r="AG185">
        <v>5.7000000000000003E-5</v>
      </c>
      <c r="AH185" t="s">
        <v>11</v>
      </c>
      <c r="AI185">
        <v>0.98041699999999998</v>
      </c>
      <c r="AJ185">
        <v>3.9999999999999998E-6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799.23682599999995</v>
      </c>
      <c r="I186">
        <v>2958.2076520000001</v>
      </c>
      <c r="J186" t="s">
        <v>3</v>
      </c>
      <c r="K186">
        <v>788.23430800000006</v>
      </c>
      <c r="L186">
        <v>2957.9172880000001</v>
      </c>
      <c r="M186" t="s">
        <v>4</v>
      </c>
      <c r="N186">
        <v>32.646194999999999</v>
      </c>
      <c r="O186">
        <v>2.1800000000000001E-4</v>
      </c>
      <c r="P186" t="s">
        <v>5</v>
      </c>
      <c r="Q186">
        <v>748.61774000000003</v>
      </c>
      <c r="R186">
        <v>2966.959613</v>
      </c>
      <c r="S186" t="s">
        <v>6</v>
      </c>
      <c r="T186">
        <v>786.57703700000002</v>
      </c>
      <c r="U186">
        <v>2971.5458239999998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1.9755999999999999E-2</v>
      </c>
      <c r="AG186">
        <v>5.5999999999999999E-5</v>
      </c>
      <c r="AH186" t="s">
        <v>11</v>
      </c>
      <c r="AI186">
        <v>0.98108399999999996</v>
      </c>
      <c r="AJ186">
        <v>7.9999999999999996E-6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960.63687000000004</v>
      </c>
      <c r="I187">
        <v>4131.5657270000002</v>
      </c>
      <c r="J187" t="s">
        <v>3</v>
      </c>
      <c r="K187">
        <v>947.43554900000004</v>
      </c>
      <c r="L187">
        <v>4131.1267939999998</v>
      </c>
      <c r="M187" t="s">
        <v>4</v>
      </c>
      <c r="N187">
        <v>39.174397999999997</v>
      </c>
      <c r="O187">
        <v>3.0600000000000001E-4</v>
      </c>
      <c r="P187" t="s">
        <v>5</v>
      </c>
      <c r="Q187">
        <v>899.89164700000003</v>
      </c>
      <c r="R187">
        <v>4143.5459350000001</v>
      </c>
      <c r="S187" t="s">
        <v>6</v>
      </c>
      <c r="T187">
        <v>945.43339700000001</v>
      </c>
      <c r="U187">
        <v>4150.8952300000001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1.9061000000000002E-2</v>
      </c>
      <c r="AG187">
        <v>5.5000000000000002E-5</v>
      </c>
      <c r="AH187" t="s">
        <v>11</v>
      </c>
      <c r="AI187">
        <v>0.98123499999999997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1123.0603100000001</v>
      </c>
      <c r="I188">
        <v>5431.0051709999998</v>
      </c>
      <c r="J188" t="s">
        <v>3</v>
      </c>
      <c r="K188">
        <v>1107.660095</v>
      </c>
      <c r="L188">
        <v>5430.3994769999999</v>
      </c>
      <c r="M188" t="s">
        <v>4</v>
      </c>
      <c r="N188">
        <v>45.702497000000001</v>
      </c>
      <c r="O188">
        <v>4.1899999999999999E-4</v>
      </c>
      <c r="P188" t="s">
        <v>5</v>
      </c>
      <c r="Q188">
        <v>1052.1951509999999</v>
      </c>
      <c r="R188">
        <v>5446.4166109999996</v>
      </c>
      <c r="S188" t="s">
        <v>6</v>
      </c>
      <c r="T188">
        <v>1105.323169</v>
      </c>
      <c r="U188">
        <v>5457.0571840000002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1.8041000000000001E-2</v>
      </c>
      <c r="AG188">
        <v>5.1999999999999997E-5</v>
      </c>
      <c r="AH188" t="s">
        <v>11</v>
      </c>
      <c r="AI188">
        <v>0.98127299999999995</v>
      </c>
      <c r="AJ188">
        <v>7.9999999999999996E-6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1285.902378</v>
      </c>
      <c r="I189">
        <v>6623.1546509999998</v>
      </c>
      <c r="J189" t="s">
        <v>3</v>
      </c>
      <c r="K189">
        <v>1268.303167</v>
      </c>
      <c r="L189">
        <v>6622.4116409999997</v>
      </c>
      <c r="M189" t="s">
        <v>4</v>
      </c>
      <c r="N189">
        <v>52.230941999999999</v>
      </c>
      <c r="O189">
        <v>5.3300000000000005E-4</v>
      </c>
      <c r="P189" t="s">
        <v>5</v>
      </c>
      <c r="Q189">
        <v>1204.9076950000001</v>
      </c>
      <c r="R189">
        <v>6642.2442570000003</v>
      </c>
      <c r="S189" t="s">
        <v>6</v>
      </c>
      <c r="T189">
        <v>1265.6229350000001</v>
      </c>
      <c r="U189">
        <v>6655.243434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1.6388E-2</v>
      </c>
      <c r="AG189">
        <v>4.1999999999999998E-5</v>
      </c>
      <c r="AH189" t="s">
        <v>11</v>
      </c>
      <c r="AI189">
        <v>0.98141999999999996</v>
      </c>
      <c r="AJ189">
        <v>6.9999999999999999E-6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1449.000732</v>
      </c>
      <c r="I190">
        <v>8024.3509199999999</v>
      </c>
      <c r="J190" t="s">
        <v>3</v>
      </c>
      <c r="K190">
        <v>1429.2023340000001</v>
      </c>
      <c r="L190">
        <v>8023.4988069999999</v>
      </c>
      <c r="M190" t="s">
        <v>4</v>
      </c>
      <c r="N190">
        <v>58.760556999999999</v>
      </c>
      <c r="O190">
        <v>5.8100000000000003E-4</v>
      </c>
      <c r="P190" t="s">
        <v>5</v>
      </c>
      <c r="Q190">
        <v>1357.8839399999999</v>
      </c>
      <c r="R190">
        <v>8047.1599610000003</v>
      </c>
      <c r="S190" t="s">
        <v>6</v>
      </c>
      <c r="T190">
        <v>1426.184485</v>
      </c>
      <c r="U190">
        <v>8063.6384410000001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1.627E-2</v>
      </c>
      <c r="AG190">
        <v>4.3000000000000002E-5</v>
      </c>
      <c r="AH190" t="s">
        <v>11</v>
      </c>
      <c r="AI190">
        <v>0.98149399999999998</v>
      </c>
      <c r="AJ190">
        <v>6.9999999999999999E-6</v>
      </c>
      <c r="AK190" t="s">
        <v>12</v>
      </c>
      <c r="AL190">
        <v>7.04</v>
      </c>
      <c r="AM190">
        <v>2428.5183999999999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1611.6405219999999</v>
      </c>
      <c r="I191">
        <v>9670.0739659999999</v>
      </c>
      <c r="J191" t="s">
        <v>3</v>
      </c>
      <c r="K191">
        <v>1589.6429250000001</v>
      </c>
      <c r="L191">
        <v>9669.0580169999994</v>
      </c>
      <c r="M191" t="s">
        <v>4</v>
      </c>
      <c r="N191">
        <v>65.288908000000006</v>
      </c>
      <c r="O191">
        <v>6.0499999999999996E-4</v>
      </c>
      <c r="P191" t="s">
        <v>5</v>
      </c>
      <c r="Q191">
        <v>1510.40085</v>
      </c>
      <c r="R191">
        <v>9697.8078060000007</v>
      </c>
      <c r="S191" t="s">
        <v>6</v>
      </c>
      <c r="T191">
        <v>1586.2851029999999</v>
      </c>
      <c r="U191">
        <v>9718.2070660000009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1.5789000000000001E-2</v>
      </c>
      <c r="AG191">
        <v>4.1E-5</v>
      </c>
      <c r="AH191" t="s">
        <v>11</v>
      </c>
      <c r="AI191">
        <v>0.98191399999999995</v>
      </c>
      <c r="AJ191">
        <v>1.1E-5</v>
      </c>
      <c r="AK191" t="s">
        <v>12</v>
      </c>
      <c r="AL191">
        <v>7.04</v>
      </c>
      <c r="AM191">
        <v>2428.5183999999999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1774.2324149999999</v>
      </c>
      <c r="I192">
        <v>11513.869409999999</v>
      </c>
      <c r="J192" t="s">
        <v>3</v>
      </c>
      <c r="K192">
        <v>1750.035676</v>
      </c>
      <c r="L192">
        <v>11512.572076</v>
      </c>
      <c r="M192" t="s">
        <v>4</v>
      </c>
      <c r="N192">
        <v>71.817778000000004</v>
      </c>
      <c r="O192">
        <v>6.9399999999999996E-4</v>
      </c>
      <c r="P192" t="s">
        <v>5</v>
      </c>
      <c r="Q192">
        <v>1662.8658150000001</v>
      </c>
      <c r="R192">
        <v>11546.831087</v>
      </c>
      <c r="S192" t="s">
        <v>6</v>
      </c>
      <c r="T192">
        <v>1746.353032</v>
      </c>
      <c r="U192">
        <v>11570.840215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1.5511E-2</v>
      </c>
      <c r="AG192">
        <v>3.8999999999999999E-5</v>
      </c>
      <c r="AH192" t="s">
        <v>11</v>
      </c>
      <c r="AI192">
        <v>0.98205100000000001</v>
      </c>
      <c r="AJ192">
        <v>1.1E-5</v>
      </c>
      <c r="AK192" t="s">
        <v>12</v>
      </c>
      <c r="AL192">
        <v>7.04</v>
      </c>
      <c r="AM192">
        <v>2428.5183999999999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1936.0551760000001</v>
      </c>
      <c r="I193">
        <v>13290.999753</v>
      </c>
      <c r="J193" t="s">
        <v>3</v>
      </c>
      <c r="K193">
        <v>1909.659836</v>
      </c>
      <c r="L193">
        <v>13289.488584000001</v>
      </c>
      <c r="M193" t="s">
        <v>4</v>
      </c>
      <c r="N193">
        <v>78.353156999999996</v>
      </c>
      <c r="O193">
        <v>4.2709999999999996E-3</v>
      </c>
      <c r="P193" t="s">
        <v>5</v>
      </c>
      <c r="Q193">
        <v>1814.5427689999999</v>
      </c>
      <c r="R193">
        <v>13330.191154</v>
      </c>
      <c r="S193" t="s">
        <v>6</v>
      </c>
      <c r="T193">
        <v>1905.627009</v>
      </c>
      <c r="U193">
        <v>13356.30156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1.5327E-2</v>
      </c>
      <c r="AG193">
        <v>3.6999999999999998E-5</v>
      </c>
      <c r="AH193" t="s">
        <v>11</v>
      </c>
      <c r="AI193">
        <v>0.98205100000000001</v>
      </c>
      <c r="AJ193">
        <v>1.1E-5</v>
      </c>
      <c r="AK193" t="s">
        <v>12</v>
      </c>
      <c r="AL193">
        <v>7.04</v>
      </c>
      <c r="AM193">
        <v>2428.5183999999999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2097.6367679999998</v>
      </c>
      <c r="I194">
        <v>15197.315339000001</v>
      </c>
      <c r="J194" t="s">
        <v>3</v>
      </c>
      <c r="K194">
        <v>2069.042649</v>
      </c>
      <c r="L194">
        <v>15195.510993</v>
      </c>
      <c r="M194" t="s">
        <v>4</v>
      </c>
      <c r="N194">
        <v>84.882003999999995</v>
      </c>
      <c r="O194">
        <v>4.5269999999999998E-3</v>
      </c>
      <c r="P194" t="s">
        <v>5</v>
      </c>
      <c r="Q194">
        <v>1965.994944</v>
      </c>
      <c r="R194">
        <v>15240.667077</v>
      </c>
      <c r="S194" t="s">
        <v>6</v>
      </c>
      <c r="T194">
        <v>2064.6617919999999</v>
      </c>
      <c r="U194">
        <v>15271.154860000001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1.4470999999999999E-2</v>
      </c>
      <c r="AG194">
        <v>2.8E-5</v>
      </c>
      <c r="AH194" t="s">
        <v>11</v>
      </c>
      <c r="AI194">
        <v>0.98208200000000001</v>
      </c>
      <c r="AJ194">
        <v>1.1E-5</v>
      </c>
      <c r="AK194" t="s">
        <v>12</v>
      </c>
      <c r="AL194">
        <v>7.04</v>
      </c>
      <c r="AM194">
        <v>2428.5183999999999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2258.762158</v>
      </c>
      <c r="I195">
        <v>17347.470882000001</v>
      </c>
      <c r="J195" t="s">
        <v>3</v>
      </c>
      <c r="K195">
        <v>2227.9691160000002</v>
      </c>
      <c r="L195">
        <v>17345.334989999999</v>
      </c>
      <c r="M195" t="s">
        <v>4</v>
      </c>
      <c r="N195">
        <v>91.412082999999996</v>
      </c>
      <c r="O195">
        <v>4.4549999999999998E-3</v>
      </c>
      <c r="P195" t="s">
        <v>5</v>
      </c>
      <c r="Q195">
        <v>2116.9933590000001</v>
      </c>
      <c r="R195">
        <v>17397.116725</v>
      </c>
      <c r="S195" t="s">
        <v>6</v>
      </c>
      <c r="T195">
        <v>2223.2439939999999</v>
      </c>
      <c r="U195">
        <v>17432.217051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1.3798E-2</v>
      </c>
      <c r="AG195">
        <v>2.0000000000000002E-5</v>
      </c>
      <c r="AH195" t="s">
        <v>11</v>
      </c>
      <c r="AI195">
        <v>0.98208700000000004</v>
      </c>
      <c r="AJ195">
        <v>1.1E-5</v>
      </c>
      <c r="AK195" t="s">
        <v>12</v>
      </c>
      <c r="AL195">
        <v>7.04</v>
      </c>
      <c r="AM195">
        <v>2428.5183999999999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2419.8465580000002</v>
      </c>
      <c r="I196">
        <v>19757.468185000002</v>
      </c>
      <c r="J196" t="s">
        <v>3</v>
      </c>
      <c r="K196">
        <v>2386.8538960000001</v>
      </c>
      <c r="L196">
        <v>19755.245800000001</v>
      </c>
      <c r="M196" t="s">
        <v>4</v>
      </c>
      <c r="N196">
        <v>97.940049999999999</v>
      </c>
      <c r="O196">
        <v>4.5630000000000002E-3</v>
      </c>
      <c r="P196" t="s">
        <v>5</v>
      </c>
      <c r="Q196">
        <v>2267.9475779999998</v>
      </c>
      <c r="R196">
        <v>19813.404981</v>
      </c>
      <c r="S196" t="s">
        <v>6</v>
      </c>
      <c r="T196">
        <v>2381.7808150000001</v>
      </c>
      <c r="U196">
        <v>19854.021333000001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1.3448999999999999E-2</v>
      </c>
      <c r="AG196">
        <v>1.9000000000000001E-5</v>
      </c>
      <c r="AH196" t="s">
        <v>11</v>
      </c>
      <c r="AI196">
        <v>0.98209000000000002</v>
      </c>
      <c r="AJ196">
        <v>1.1E-5</v>
      </c>
      <c r="AK196" t="s">
        <v>12</v>
      </c>
      <c r="AL196">
        <v>7.04</v>
      </c>
      <c r="AM196">
        <v>2428.5183999999999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2580.4368850000001</v>
      </c>
      <c r="I197">
        <v>22443.605775</v>
      </c>
      <c r="J197" t="s">
        <v>3</v>
      </c>
      <c r="K197">
        <v>2545.2451809999998</v>
      </c>
      <c r="L197">
        <v>22441.191796999999</v>
      </c>
      <c r="M197" t="s">
        <v>4</v>
      </c>
      <c r="N197">
        <v>104.468756</v>
      </c>
      <c r="O197">
        <v>4.8580000000000003E-3</v>
      </c>
      <c r="P197" t="s">
        <v>5</v>
      </c>
      <c r="Q197">
        <v>2418.4070849999998</v>
      </c>
      <c r="R197">
        <v>22508.016326000001</v>
      </c>
      <c r="S197" t="s">
        <v>6</v>
      </c>
      <c r="T197">
        <v>2539.8256350000001</v>
      </c>
      <c r="U197">
        <v>22553.077472000001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1.3436E-2</v>
      </c>
      <c r="AG197">
        <v>1.9000000000000001E-5</v>
      </c>
      <c r="AH197" t="s">
        <v>11</v>
      </c>
      <c r="AI197">
        <v>0.98209100000000005</v>
      </c>
      <c r="AJ197">
        <v>1.1E-5</v>
      </c>
      <c r="AK197" t="s">
        <v>12</v>
      </c>
      <c r="AL197">
        <v>7.04</v>
      </c>
      <c r="AM197">
        <v>2428.5183999999999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2740.5165480000001</v>
      </c>
      <c r="I198">
        <v>25288.265678</v>
      </c>
      <c r="J198" t="s">
        <v>3</v>
      </c>
      <c r="K198">
        <v>2703.1255809999998</v>
      </c>
      <c r="L198">
        <v>25285.608651999999</v>
      </c>
      <c r="M198" t="s">
        <v>4</v>
      </c>
      <c r="N198">
        <v>111.003933</v>
      </c>
      <c r="O198">
        <v>6.9699999999999996E-3</v>
      </c>
      <c r="P198" t="s">
        <v>5</v>
      </c>
      <c r="Q198">
        <v>2568.3476999999998</v>
      </c>
      <c r="R198">
        <v>25362.689553</v>
      </c>
      <c r="S198" t="s">
        <v>6</v>
      </c>
      <c r="T198">
        <v>2697.356162</v>
      </c>
      <c r="U198">
        <v>25411.796399999999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1.3101E-2</v>
      </c>
      <c r="AG198">
        <v>1.8E-5</v>
      </c>
      <c r="AH198" t="s">
        <v>11</v>
      </c>
      <c r="AI198">
        <v>0.982375</v>
      </c>
      <c r="AJ198">
        <v>1.4E-5</v>
      </c>
      <c r="AK198" t="s">
        <v>12</v>
      </c>
      <c r="AL198">
        <v>7.04</v>
      </c>
      <c r="AM198">
        <v>2428.5183999999999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2900.3506200000002</v>
      </c>
      <c r="I199">
        <v>28124.245797</v>
      </c>
      <c r="J199" t="s">
        <v>3</v>
      </c>
      <c r="K199">
        <v>2860.7609859999998</v>
      </c>
      <c r="L199">
        <v>28121.441511000001</v>
      </c>
      <c r="M199" t="s">
        <v>4</v>
      </c>
      <c r="N199">
        <v>117.53196</v>
      </c>
      <c r="O199">
        <v>7.1289999999999999E-3</v>
      </c>
      <c r="P199" t="s">
        <v>5</v>
      </c>
      <c r="Q199">
        <v>2718.0465920000001</v>
      </c>
      <c r="R199">
        <v>28205.210913999999</v>
      </c>
      <c r="S199" t="s">
        <v>6</v>
      </c>
      <c r="T199">
        <v>2854.6369970000001</v>
      </c>
      <c r="U199">
        <v>28261.080395000001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1.2883E-2</v>
      </c>
      <c r="AG199">
        <v>1.5E-5</v>
      </c>
      <c r="AH199" t="s">
        <v>11</v>
      </c>
      <c r="AI199">
        <v>0.98265999999999998</v>
      </c>
      <c r="AJ199">
        <v>1.8E-5</v>
      </c>
      <c r="AK199" t="s">
        <v>12</v>
      </c>
      <c r="AL199">
        <v>7.4</v>
      </c>
      <c r="AM199">
        <v>2429.8000000000002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3060.2131199999999</v>
      </c>
      <c r="I200">
        <v>30897.811119000002</v>
      </c>
      <c r="J200" t="s">
        <v>3</v>
      </c>
      <c r="K200">
        <v>3018.423828</v>
      </c>
      <c r="L200">
        <v>30894.771634000001</v>
      </c>
      <c r="M200" t="s">
        <v>4</v>
      </c>
      <c r="N200">
        <v>124.062243</v>
      </c>
      <c r="O200">
        <v>7.5290000000000001E-3</v>
      </c>
      <c r="P200" t="s">
        <v>5</v>
      </c>
      <c r="Q200">
        <v>2867.7765429999999</v>
      </c>
      <c r="R200">
        <v>30985.937600000001</v>
      </c>
      <c r="S200" t="s">
        <v>6</v>
      </c>
      <c r="T200">
        <v>3011.9477780000002</v>
      </c>
      <c r="U200">
        <v>31047.461012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1.2775E-2</v>
      </c>
      <c r="AG200">
        <v>1.5E-5</v>
      </c>
      <c r="AH200" t="s">
        <v>11</v>
      </c>
      <c r="AI200">
        <v>0.98293600000000003</v>
      </c>
      <c r="AJ200">
        <v>2.0999999999999999E-5</v>
      </c>
      <c r="AK200" t="s">
        <v>12</v>
      </c>
      <c r="AL200">
        <v>7.4</v>
      </c>
      <c r="AM200">
        <v>2429.8000000000002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3219.6938329999998</v>
      </c>
      <c r="I201">
        <v>33721.944916</v>
      </c>
      <c r="J201" t="s">
        <v>3</v>
      </c>
      <c r="K201">
        <v>3175.706079</v>
      </c>
      <c r="L201">
        <v>33718.807358999999</v>
      </c>
      <c r="M201" t="s">
        <v>4</v>
      </c>
      <c r="N201">
        <v>130.59467100000001</v>
      </c>
      <c r="O201">
        <v>7.953E-3</v>
      </c>
      <c r="P201" t="s">
        <v>5</v>
      </c>
      <c r="Q201">
        <v>3017.1192919999999</v>
      </c>
      <c r="R201">
        <v>33818.232489000002</v>
      </c>
      <c r="S201" t="s">
        <v>6</v>
      </c>
      <c r="T201">
        <v>3168.876753</v>
      </c>
      <c r="U201">
        <v>33884.226603000003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1.2468999999999999E-2</v>
      </c>
      <c r="AG201">
        <v>1.2E-5</v>
      </c>
      <c r="AH201" t="s">
        <v>11</v>
      </c>
      <c r="AI201">
        <v>0.98325200000000001</v>
      </c>
      <c r="AJ201">
        <v>2.4000000000000001E-5</v>
      </c>
      <c r="AK201" t="s">
        <v>12</v>
      </c>
      <c r="AL201">
        <v>7.4</v>
      </c>
      <c r="AM201">
        <v>2429.8000000000002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9.5647939999999991</v>
      </c>
      <c r="I222">
        <v>1.1999999999999999E-3</v>
      </c>
      <c r="J222" t="s">
        <v>3</v>
      </c>
      <c r="K222">
        <v>0.92190700000000003</v>
      </c>
      <c r="L222">
        <v>7.4999999999999993E-5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19.103784999999998</v>
      </c>
      <c r="I223">
        <v>1.1720000000000001E-3</v>
      </c>
      <c r="J223" t="s">
        <v>3</v>
      </c>
      <c r="K223">
        <v>1.822454</v>
      </c>
      <c r="L223">
        <v>1.55E-4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28.645216000000001</v>
      </c>
      <c r="I224">
        <v>1.645E-3</v>
      </c>
      <c r="J224" t="s">
        <v>3</v>
      </c>
      <c r="K224">
        <v>2.7233700000000001</v>
      </c>
      <c r="L224">
        <v>2.7E-4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38.186784000000003</v>
      </c>
      <c r="I225">
        <v>2.8340000000000001E-3</v>
      </c>
      <c r="J225" t="s">
        <v>3</v>
      </c>
      <c r="K225">
        <v>3.6229550000000001</v>
      </c>
      <c r="L225">
        <v>4.6900000000000002E-4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47.729416000000001</v>
      </c>
      <c r="I226">
        <v>4.4099999999999999E-3</v>
      </c>
      <c r="J226" t="s">
        <v>3</v>
      </c>
      <c r="K226">
        <v>4.5227440000000003</v>
      </c>
      <c r="L226">
        <v>7.1199999999999996E-4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57.298054</v>
      </c>
      <c r="I227">
        <v>3.2315999999999998E-2</v>
      </c>
      <c r="J227" t="s">
        <v>3</v>
      </c>
      <c r="K227">
        <v>5.4460009999999999</v>
      </c>
      <c r="L227">
        <v>2.5013000000000001E-2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66.844364999999996</v>
      </c>
      <c r="I228">
        <v>3.4960999999999999E-2</v>
      </c>
      <c r="J228" t="s">
        <v>3</v>
      </c>
      <c r="K228">
        <v>6.3467909999999996</v>
      </c>
      <c r="L228">
        <v>2.5457E-2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76.391102000000004</v>
      </c>
      <c r="I229">
        <v>3.7619E-2</v>
      </c>
      <c r="J229" t="s">
        <v>3</v>
      </c>
      <c r="K229">
        <v>7.2473359999999998</v>
      </c>
      <c r="L229">
        <v>2.5638000000000001E-2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85.936504999999997</v>
      </c>
      <c r="I230">
        <v>3.9843999999999997E-2</v>
      </c>
      <c r="J230" t="s">
        <v>3</v>
      </c>
      <c r="K230">
        <v>8.1481680000000001</v>
      </c>
      <c r="L230">
        <v>2.5808999999999999E-2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95.482893000000004</v>
      </c>
      <c r="I231">
        <v>4.1944000000000002E-2</v>
      </c>
      <c r="J231" t="s">
        <v>3</v>
      </c>
      <c r="K231">
        <v>9.0482030000000009</v>
      </c>
      <c r="L231">
        <v>2.6030000000000001E-2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105.029383</v>
      </c>
      <c r="I232">
        <v>4.4665999999999997E-2</v>
      </c>
      <c r="J232" t="s">
        <v>3</v>
      </c>
      <c r="K232">
        <v>9.9485250000000001</v>
      </c>
      <c r="L232">
        <v>2.6301999999999999E-2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114.575626</v>
      </c>
      <c r="I233">
        <v>4.7740999999999999E-2</v>
      </c>
      <c r="J233" t="s">
        <v>3</v>
      </c>
      <c r="K233">
        <v>10.848335000000001</v>
      </c>
      <c r="L233">
        <v>2.6936000000000002E-2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124.122979</v>
      </c>
      <c r="I234">
        <v>5.0977000000000001E-2</v>
      </c>
      <c r="J234" t="s">
        <v>3</v>
      </c>
      <c r="K234">
        <v>11.748964000000001</v>
      </c>
      <c r="L234">
        <v>2.7588999999999999E-2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133.67003500000001</v>
      </c>
      <c r="I235">
        <v>5.3733000000000003E-2</v>
      </c>
      <c r="J235" t="s">
        <v>3</v>
      </c>
      <c r="K235">
        <v>12.649061</v>
      </c>
      <c r="L235">
        <v>2.8094999999999998E-2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143.21908400000001</v>
      </c>
      <c r="I236">
        <v>5.6617000000000001E-2</v>
      </c>
      <c r="J236" t="s">
        <v>3</v>
      </c>
      <c r="K236">
        <v>13.549443999999999</v>
      </c>
      <c r="L236">
        <v>2.9056999999999999E-2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152.770397</v>
      </c>
      <c r="I237">
        <v>5.8922000000000002E-2</v>
      </c>
      <c r="J237" t="s">
        <v>3</v>
      </c>
      <c r="K237">
        <v>14.450113999999999</v>
      </c>
      <c r="L237">
        <v>2.9797000000000001E-2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162.321629</v>
      </c>
      <c r="I238">
        <v>6.2051000000000002E-2</v>
      </c>
      <c r="J238" t="s">
        <v>3</v>
      </c>
      <c r="K238">
        <v>15.351153</v>
      </c>
      <c r="L238">
        <v>3.0613999999999999E-2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171.87168700000001</v>
      </c>
      <c r="I239">
        <v>6.4532999999999993E-2</v>
      </c>
      <c r="J239" t="s">
        <v>3</v>
      </c>
      <c r="K239">
        <v>16.252229</v>
      </c>
      <c r="L239">
        <v>3.1198E-2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181.42087100000001</v>
      </c>
      <c r="I240">
        <v>6.8348999999999993E-2</v>
      </c>
      <c r="J240" t="s">
        <v>3</v>
      </c>
      <c r="K240">
        <v>17.152495999999999</v>
      </c>
      <c r="L240">
        <v>3.2079999999999997E-2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190.97133600000001</v>
      </c>
      <c r="I241">
        <v>7.1633000000000002E-2</v>
      </c>
      <c r="J241" t="s">
        <v>3</v>
      </c>
      <c r="K241">
        <v>18.053255</v>
      </c>
      <c r="L241">
        <v>3.2724000000000003E-2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9.3978819999999992</v>
      </c>
      <c r="I242">
        <v>3.8400000000000001E-4</v>
      </c>
      <c r="J242" t="s">
        <v>3</v>
      </c>
      <c r="K242">
        <v>0.80425000000000002</v>
      </c>
      <c r="L242">
        <v>1.5999999999999999E-5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18.882698000000001</v>
      </c>
      <c r="I243">
        <v>1.255E-3</v>
      </c>
      <c r="J243" t="s">
        <v>3</v>
      </c>
      <c r="K243">
        <v>1.6033379999999999</v>
      </c>
      <c r="L243">
        <v>2.5000000000000001E-5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28.371200000000002</v>
      </c>
      <c r="I244">
        <v>2.2899999999999999E-3</v>
      </c>
      <c r="J244" t="s">
        <v>3</v>
      </c>
      <c r="K244">
        <v>2.4012600000000002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37.860486999999999</v>
      </c>
      <c r="I245">
        <v>3.5339999999999998E-3</v>
      </c>
      <c r="J245" t="s">
        <v>3</v>
      </c>
      <c r="K245">
        <v>3.1989969999999999</v>
      </c>
      <c r="L245">
        <v>5.7000000000000003E-5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47.354652999999999</v>
      </c>
      <c r="I246">
        <v>5.0569999999999999E-3</v>
      </c>
      <c r="J246" t="s">
        <v>3</v>
      </c>
      <c r="K246">
        <v>3.997369</v>
      </c>
      <c r="L246">
        <v>7.2000000000000002E-5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56.848942999999998</v>
      </c>
      <c r="I247">
        <v>6.1269999999999996E-3</v>
      </c>
      <c r="J247" t="s">
        <v>3</v>
      </c>
      <c r="K247">
        <v>4.7963750000000003</v>
      </c>
      <c r="L247">
        <v>9.2999999999999997E-5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66.343909999999994</v>
      </c>
      <c r="I248">
        <v>8.0199999999999994E-3</v>
      </c>
      <c r="J248" t="s">
        <v>3</v>
      </c>
      <c r="K248">
        <v>5.5953400000000002</v>
      </c>
      <c r="L248">
        <v>1.1900000000000001E-4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75.840436999999994</v>
      </c>
      <c r="I249">
        <v>9.2379999999999997E-3</v>
      </c>
      <c r="J249" t="s">
        <v>3</v>
      </c>
      <c r="K249">
        <v>6.395022</v>
      </c>
      <c r="L249">
        <v>1.64E-4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85.335205000000002</v>
      </c>
      <c r="I250">
        <v>1.0980999999999999E-2</v>
      </c>
      <c r="J250" t="s">
        <v>3</v>
      </c>
      <c r="K250">
        <v>7.1929220000000003</v>
      </c>
      <c r="L250">
        <v>2.2000000000000001E-4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94.829995999999994</v>
      </c>
      <c r="I251">
        <v>1.2926999999999999E-2</v>
      </c>
      <c r="J251" t="s">
        <v>3</v>
      </c>
      <c r="K251">
        <v>7.9910889999999997</v>
      </c>
      <c r="L251">
        <v>2.43E-4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104.326651</v>
      </c>
      <c r="I252">
        <v>1.406E-2</v>
      </c>
      <c r="J252" t="s">
        <v>3</v>
      </c>
      <c r="K252">
        <v>8.7894400000000008</v>
      </c>
      <c r="L252">
        <v>3.0200000000000002E-4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113.825616</v>
      </c>
      <c r="I253">
        <v>1.5533E-2</v>
      </c>
      <c r="J253" t="s">
        <v>3</v>
      </c>
      <c r="K253">
        <v>9.5894510000000004</v>
      </c>
      <c r="L253">
        <v>3.6299999999999999E-4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123.32277999999999</v>
      </c>
      <c r="I254">
        <v>1.6907999999999999E-2</v>
      </c>
      <c r="J254" t="s">
        <v>3</v>
      </c>
      <c r="K254">
        <v>10.387168000000001</v>
      </c>
      <c r="L254">
        <v>4.2499999999999998E-4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132.81950000000001</v>
      </c>
      <c r="I255">
        <v>1.8948E-2</v>
      </c>
      <c r="J255" t="s">
        <v>3</v>
      </c>
      <c r="K255">
        <v>11.185908</v>
      </c>
      <c r="L255">
        <v>4.9299999999999995E-4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142.31784500000001</v>
      </c>
      <c r="I256">
        <v>2.0365000000000001E-2</v>
      </c>
      <c r="J256" t="s">
        <v>3</v>
      </c>
      <c r="K256">
        <v>11.983931999999999</v>
      </c>
      <c r="L256">
        <v>5.5800000000000001E-4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151.81812300000001</v>
      </c>
      <c r="I257">
        <v>2.281E-2</v>
      </c>
      <c r="J257" t="s">
        <v>3</v>
      </c>
      <c r="K257">
        <v>12.783329</v>
      </c>
      <c r="L257">
        <v>6.87E-4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161.31760399999999</v>
      </c>
      <c r="I258">
        <v>2.4604000000000001E-2</v>
      </c>
      <c r="J258" t="s">
        <v>3</v>
      </c>
      <c r="K258">
        <v>13.581742</v>
      </c>
      <c r="L258">
        <v>7.8100000000000001E-4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170.815461</v>
      </c>
      <c r="I259">
        <v>2.5749999999999999E-2</v>
      </c>
      <c r="J259" t="s">
        <v>3</v>
      </c>
      <c r="K259">
        <v>14.381691</v>
      </c>
      <c r="L259">
        <v>8.6499999999999999E-4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180.31563600000001</v>
      </c>
      <c r="I260">
        <v>2.7300999999999999E-2</v>
      </c>
      <c r="J260" t="s">
        <v>3</v>
      </c>
      <c r="K260">
        <v>15.180145</v>
      </c>
      <c r="L260">
        <v>9.2000000000000003E-4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189.81444200000001</v>
      </c>
      <c r="I261">
        <v>2.8686E-2</v>
      </c>
      <c r="J261" t="s">
        <v>3</v>
      </c>
      <c r="K261">
        <v>15.978865000000001</v>
      </c>
      <c r="L261">
        <v>1.049E-3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14.217091999999999</v>
      </c>
      <c r="I262">
        <v>1.655E-3</v>
      </c>
      <c r="J262" t="s">
        <v>3</v>
      </c>
      <c r="K262">
        <v>8.4583840000000006</v>
      </c>
      <c r="L262">
        <v>2.42E-4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28.285333999999999</v>
      </c>
      <c r="I263">
        <v>1.717E-3</v>
      </c>
      <c r="J263" t="s">
        <v>3</v>
      </c>
      <c r="K263">
        <v>16.872757</v>
      </c>
      <c r="L263">
        <v>4.2000000000000002E-4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42.360711999999999</v>
      </c>
      <c r="I264">
        <v>2.2759999999999998E-3</v>
      </c>
      <c r="J264" t="s">
        <v>3</v>
      </c>
      <c r="K264">
        <v>25.294447000000002</v>
      </c>
      <c r="L264">
        <v>8.0199999999999998E-4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56.438304000000002</v>
      </c>
      <c r="I265">
        <v>3.2859999999999999E-3</v>
      </c>
      <c r="J265" t="s">
        <v>3</v>
      </c>
      <c r="K265">
        <v>33.718859999999999</v>
      </c>
      <c r="L265">
        <v>1.271E-3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70.516546000000005</v>
      </c>
      <c r="I266">
        <v>4.7470000000000004E-3</v>
      </c>
      <c r="J266" t="s">
        <v>3</v>
      </c>
      <c r="K266">
        <v>42.144410999999998</v>
      </c>
      <c r="L266">
        <v>1.931E-3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84.595011999999997</v>
      </c>
      <c r="I267">
        <v>6.7169999999999999E-3</v>
      </c>
      <c r="J267" t="s">
        <v>3</v>
      </c>
      <c r="K267">
        <v>50.570331000000003</v>
      </c>
      <c r="L267">
        <v>2.8509999999999998E-3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98.671760000000006</v>
      </c>
      <c r="I268">
        <v>9.0360000000000006E-3</v>
      </c>
      <c r="J268" t="s">
        <v>3</v>
      </c>
      <c r="K268">
        <v>58.994610999999999</v>
      </c>
      <c r="L268">
        <v>3.9820000000000003E-3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112.74797599999999</v>
      </c>
      <c r="I269">
        <v>1.1676000000000001E-2</v>
      </c>
      <c r="J269" t="s">
        <v>3</v>
      </c>
      <c r="K269">
        <v>67.418884000000006</v>
      </c>
      <c r="L269">
        <v>5.2339999999999999E-3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126.82435700000001</v>
      </c>
      <c r="I270">
        <v>1.4791E-2</v>
      </c>
      <c r="J270" t="s">
        <v>3</v>
      </c>
      <c r="K270">
        <v>75.84375</v>
      </c>
      <c r="L270">
        <v>6.8589999999999996E-3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140.900004</v>
      </c>
      <c r="I271">
        <v>1.8086000000000001E-2</v>
      </c>
      <c r="J271" t="s">
        <v>3</v>
      </c>
      <c r="K271">
        <v>84.267388999999994</v>
      </c>
      <c r="L271">
        <v>8.5210000000000008E-3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154.97667799999999</v>
      </c>
      <c r="I272">
        <v>2.1749999999999999E-2</v>
      </c>
      <c r="J272" t="s">
        <v>3</v>
      </c>
      <c r="K272">
        <v>92.691883000000004</v>
      </c>
      <c r="L272">
        <v>1.0539E-2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169.05388300000001</v>
      </c>
      <c r="I273">
        <v>2.5878000000000002E-2</v>
      </c>
      <c r="J273" t="s">
        <v>3</v>
      </c>
      <c r="K273">
        <v>101.117097</v>
      </c>
      <c r="L273">
        <v>1.2622E-2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183.13280700000001</v>
      </c>
      <c r="I274">
        <v>3.0138999999999999E-2</v>
      </c>
      <c r="J274" t="s">
        <v>3</v>
      </c>
      <c r="K274">
        <v>109.543665</v>
      </c>
      <c r="L274">
        <v>1.4829E-2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197.210748</v>
      </c>
      <c r="I275">
        <v>3.4723999999999998E-2</v>
      </c>
      <c r="J275" t="s">
        <v>3</v>
      </c>
      <c r="K275">
        <v>117.970804</v>
      </c>
      <c r="L275">
        <v>1.7160000000000002E-2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211.29128700000001</v>
      </c>
      <c r="I276">
        <v>3.9875000000000001E-2</v>
      </c>
      <c r="J276" t="s">
        <v>3</v>
      </c>
      <c r="K276">
        <v>126.40001100000001</v>
      </c>
      <c r="L276">
        <v>1.9848000000000001E-2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225.37446299999999</v>
      </c>
      <c r="I277">
        <v>4.5043E-2</v>
      </c>
      <c r="J277" t="s">
        <v>3</v>
      </c>
      <c r="K277">
        <v>134.83144899999999</v>
      </c>
      <c r="L277">
        <v>2.2497E-2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239.458314</v>
      </c>
      <c r="I278">
        <v>5.0741000000000001E-2</v>
      </c>
      <c r="J278" t="s">
        <v>3</v>
      </c>
      <c r="K278">
        <v>143.26459199999999</v>
      </c>
      <c r="L278">
        <v>2.5416000000000001E-2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253.544332</v>
      </c>
      <c r="I279">
        <v>5.6641999999999998E-2</v>
      </c>
      <c r="J279" t="s">
        <v>3</v>
      </c>
      <c r="K279">
        <v>151.69959600000001</v>
      </c>
      <c r="L279">
        <v>2.8601000000000001E-2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267.63243999999997</v>
      </c>
      <c r="I280">
        <v>6.2977000000000005E-2</v>
      </c>
      <c r="J280" t="s">
        <v>3</v>
      </c>
      <c r="K280">
        <v>160.13607200000001</v>
      </c>
      <c r="L280">
        <v>3.1891999999999997E-2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281.72187600000001</v>
      </c>
      <c r="I281">
        <v>7.0206000000000005E-2</v>
      </c>
      <c r="J281" t="s">
        <v>3</v>
      </c>
      <c r="K281">
        <v>168.574082</v>
      </c>
      <c r="L281">
        <v>3.5527999999999997E-2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13.616251999999999</v>
      </c>
      <c r="I282">
        <v>1.83E-4</v>
      </c>
      <c r="J282" t="s">
        <v>3</v>
      </c>
      <c r="K282">
        <v>7.9658170000000004</v>
      </c>
      <c r="L282">
        <v>7.9999999999999996E-6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27.233575999999999</v>
      </c>
      <c r="I283">
        <v>5.6300000000000002E-4</v>
      </c>
      <c r="J283" t="s">
        <v>3</v>
      </c>
      <c r="K283">
        <v>15.928260999999999</v>
      </c>
      <c r="L283">
        <v>1.5E-5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40.850938999999997</v>
      </c>
      <c r="I284">
        <v>1.0059999999999999E-3</v>
      </c>
      <c r="J284" t="s">
        <v>3</v>
      </c>
      <c r="K284">
        <v>23.890481999999999</v>
      </c>
      <c r="L284">
        <v>2.1999999999999999E-5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54.468578999999998</v>
      </c>
      <c r="I285">
        <v>1.519E-3</v>
      </c>
      <c r="J285" t="s">
        <v>3</v>
      </c>
      <c r="K285">
        <v>31.853482</v>
      </c>
      <c r="L285">
        <v>3.0000000000000001E-5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68.085218999999995</v>
      </c>
      <c r="I286">
        <v>2.0709999999999999E-3</v>
      </c>
      <c r="J286" t="s">
        <v>3</v>
      </c>
      <c r="K286">
        <v>39.815891999999998</v>
      </c>
      <c r="L286">
        <v>4.0000000000000003E-5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81.701016999999993</v>
      </c>
      <c r="I287">
        <v>2.5730000000000002E-3</v>
      </c>
      <c r="J287" t="s">
        <v>3</v>
      </c>
      <c r="K287">
        <v>47.777216000000003</v>
      </c>
      <c r="L287">
        <v>4.3999999999999999E-5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95.317346000000001</v>
      </c>
      <c r="I288">
        <v>3.055E-3</v>
      </c>
      <c r="J288" t="s">
        <v>3</v>
      </c>
      <c r="K288">
        <v>55.739604</v>
      </c>
      <c r="L288">
        <v>4.6999999999999997E-5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108.933654</v>
      </c>
      <c r="I289">
        <v>3.6419999999999998E-3</v>
      </c>
      <c r="J289" t="s">
        <v>3</v>
      </c>
      <c r="K289">
        <v>63.701974999999997</v>
      </c>
      <c r="L289">
        <v>6.3E-5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122.54979899999999</v>
      </c>
      <c r="I290">
        <v>4.15E-3</v>
      </c>
      <c r="J290" t="s">
        <v>3</v>
      </c>
      <c r="K290">
        <v>71.664282999999998</v>
      </c>
      <c r="L290">
        <v>7.4999999999999993E-5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136.16590099999999</v>
      </c>
      <c r="I291">
        <v>4.5459999999999997E-3</v>
      </c>
      <c r="J291" t="s">
        <v>3</v>
      </c>
      <c r="K291">
        <v>79.626552000000004</v>
      </c>
      <c r="L291">
        <v>7.8999999999999996E-5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149.78272000000001</v>
      </c>
      <c r="I292">
        <v>5.0410000000000003E-3</v>
      </c>
      <c r="J292" t="s">
        <v>3</v>
      </c>
      <c r="K292">
        <v>87.589006999999995</v>
      </c>
      <c r="L292">
        <v>8.7999999999999998E-5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163.39792399999999</v>
      </c>
      <c r="I293">
        <v>5.4689999999999999E-3</v>
      </c>
      <c r="J293" t="s">
        <v>3</v>
      </c>
      <c r="K293">
        <v>95.550908000000007</v>
      </c>
      <c r="L293">
        <v>9.1000000000000003E-5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177.013578</v>
      </c>
      <c r="I294">
        <v>5.9199999999999999E-3</v>
      </c>
      <c r="J294" t="s">
        <v>3</v>
      </c>
      <c r="K294">
        <v>103.513363</v>
      </c>
      <c r="L294">
        <v>9.1000000000000003E-5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190.62866099999999</v>
      </c>
      <c r="I295">
        <v>6.319E-3</v>
      </c>
      <c r="J295" t="s">
        <v>3</v>
      </c>
      <c r="K295">
        <v>111.47530500000001</v>
      </c>
      <c r="L295">
        <v>9.6000000000000002E-5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204.24359899999999</v>
      </c>
      <c r="I296">
        <v>6.7320000000000001E-3</v>
      </c>
      <c r="J296" t="s">
        <v>3</v>
      </c>
      <c r="K296">
        <v>119.43706299999999</v>
      </c>
      <c r="L296">
        <v>1.07E-4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217.85833299999999</v>
      </c>
      <c r="I297">
        <v>7.084E-3</v>
      </c>
      <c r="J297" t="s">
        <v>3</v>
      </c>
      <c r="K297">
        <v>127.399022</v>
      </c>
      <c r="L297">
        <v>1.18E-4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231.47314900000001</v>
      </c>
      <c r="I298">
        <v>7.528E-3</v>
      </c>
      <c r="J298" t="s">
        <v>3</v>
      </c>
      <c r="K298">
        <v>135.36141000000001</v>
      </c>
      <c r="L298">
        <v>1.17E-4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245.08800600000001</v>
      </c>
      <c r="I299">
        <v>7.9939999999999994E-3</v>
      </c>
      <c r="J299" t="s">
        <v>3</v>
      </c>
      <c r="K299">
        <v>143.323228</v>
      </c>
      <c r="L299">
        <v>1.3200000000000001E-4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258.70303100000001</v>
      </c>
      <c r="I300">
        <v>8.6189999999999999E-3</v>
      </c>
      <c r="J300" t="s">
        <v>3</v>
      </c>
      <c r="K300">
        <v>151.28557799999999</v>
      </c>
      <c r="L300">
        <v>1.3799999999999999E-4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272.31835899999999</v>
      </c>
      <c r="I301">
        <v>9.1479999999999999E-3</v>
      </c>
      <c r="J301" t="s">
        <v>3</v>
      </c>
      <c r="K301">
        <v>159.24811199999999</v>
      </c>
      <c r="L301">
        <v>1.5699999999999999E-4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15.584256999999999</v>
      </c>
      <c r="I302">
        <v>6.6750000000000004E-3</v>
      </c>
      <c r="J302" t="s">
        <v>3</v>
      </c>
      <c r="K302">
        <v>8.4621929999999992</v>
      </c>
      <c r="L302">
        <v>7.1500000000000003E-4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30.982672000000001</v>
      </c>
      <c r="I303">
        <v>6.4549999999999998E-3</v>
      </c>
      <c r="J303" t="s">
        <v>3</v>
      </c>
      <c r="K303">
        <v>16.882567000000002</v>
      </c>
      <c r="L303">
        <v>1.103E-3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46.387917999999999</v>
      </c>
      <c r="I304">
        <v>6.2269999999999999E-3</v>
      </c>
      <c r="J304" t="s">
        <v>3</v>
      </c>
      <c r="K304">
        <v>25.310131999999999</v>
      </c>
      <c r="L304">
        <v>1.5790000000000001E-3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61.797407999999997</v>
      </c>
      <c r="I305">
        <v>6.2979999999999998E-3</v>
      </c>
      <c r="J305" t="s">
        <v>3</v>
      </c>
      <c r="K305">
        <v>33.741197999999997</v>
      </c>
      <c r="L305">
        <v>2.4269999999999999E-3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77.206457999999998</v>
      </c>
      <c r="I306">
        <v>6.9589999999999999E-3</v>
      </c>
      <c r="J306" t="s">
        <v>3</v>
      </c>
      <c r="K306">
        <v>42.171503000000001</v>
      </c>
      <c r="L306">
        <v>3.5379999999999999E-3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92.614895000000004</v>
      </c>
      <c r="I307">
        <v>7.9349999999999993E-3</v>
      </c>
      <c r="J307" t="s">
        <v>3</v>
      </c>
      <c r="K307">
        <v>50.601643000000003</v>
      </c>
      <c r="L307">
        <v>4.9189999999999998E-3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108.024294</v>
      </c>
      <c r="I308">
        <v>9.1479999999999999E-3</v>
      </c>
      <c r="J308" t="s">
        <v>3</v>
      </c>
      <c r="K308">
        <v>59.032482000000002</v>
      </c>
      <c r="L308">
        <v>6.4689999999999999E-3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123.43324200000001</v>
      </c>
      <c r="I309">
        <v>1.0515999999999999E-2</v>
      </c>
      <c r="J309" t="s">
        <v>3</v>
      </c>
      <c r="K309">
        <v>67.463803999999996</v>
      </c>
      <c r="L309">
        <v>8.1250000000000003E-3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138.84115499999999</v>
      </c>
      <c r="I310">
        <v>1.24E-2</v>
      </c>
      <c r="J310" t="s">
        <v>3</v>
      </c>
      <c r="K310">
        <v>75.893915000000007</v>
      </c>
      <c r="L310">
        <v>1.0385E-2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154.24838</v>
      </c>
      <c r="I311">
        <v>1.4449E-2</v>
      </c>
      <c r="J311" t="s">
        <v>3</v>
      </c>
      <c r="K311">
        <v>84.324376999999998</v>
      </c>
      <c r="L311">
        <v>1.2794E-2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169.656284</v>
      </c>
      <c r="I312">
        <v>1.6343E-2</v>
      </c>
      <c r="J312" t="s">
        <v>3</v>
      </c>
      <c r="K312">
        <v>92.756068999999997</v>
      </c>
      <c r="L312">
        <v>1.5311999999999999E-2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185.06679299999999</v>
      </c>
      <c r="I313">
        <v>1.8109E-2</v>
      </c>
      <c r="J313" t="s">
        <v>3</v>
      </c>
      <c r="K313">
        <v>101.18943899999999</v>
      </c>
      <c r="L313">
        <v>1.7929E-2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200.47804199999999</v>
      </c>
      <c r="I314">
        <v>2.0542000000000001E-2</v>
      </c>
      <c r="J314" t="s">
        <v>3</v>
      </c>
      <c r="K314">
        <v>109.623322</v>
      </c>
      <c r="L314">
        <v>2.0988E-2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215.888947</v>
      </c>
      <c r="I315">
        <v>2.3439000000000002E-2</v>
      </c>
      <c r="J315" t="s">
        <v>3</v>
      </c>
      <c r="K315">
        <v>118.058288</v>
      </c>
      <c r="L315">
        <v>2.4497999999999999E-2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231.30154999999999</v>
      </c>
      <c r="I316">
        <v>2.6435E-2</v>
      </c>
      <c r="J316" t="s">
        <v>3</v>
      </c>
      <c r="K316">
        <v>126.495197</v>
      </c>
      <c r="L316">
        <v>2.8154999999999999E-2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246.71546599999999</v>
      </c>
      <c r="I317">
        <v>2.9437999999999999E-2</v>
      </c>
      <c r="J317" t="s">
        <v>3</v>
      </c>
      <c r="K317">
        <v>134.93283400000001</v>
      </c>
      <c r="L317">
        <v>3.1954999999999997E-2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262.13245499999999</v>
      </c>
      <c r="I318">
        <v>3.2369000000000002E-2</v>
      </c>
      <c r="J318" t="s">
        <v>3</v>
      </c>
      <c r="K318">
        <v>143.374054</v>
      </c>
      <c r="L318">
        <v>3.5994999999999999E-2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277.55048499999998</v>
      </c>
      <c r="I319">
        <v>3.5713000000000002E-2</v>
      </c>
      <c r="J319" t="s">
        <v>3</v>
      </c>
      <c r="K319">
        <v>151.81627599999999</v>
      </c>
      <c r="L319">
        <v>4.0355000000000002E-2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292.96936099999999</v>
      </c>
      <c r="I320">
        <v>3.9481000000000002E-2</v>
      </c>
      <c r="J320" t="s">
        <v>3</v>
      </c>
      <c r="K320">
        <v>160.25888599999999</v>
      </c>
      <c r="L320">
        <v>4.4822000000000001E-2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308.3904</v>
      </c>
      <c r="I321">
        <v>4.3723999999999999E-2</v>
      </c>
      <c r="J321" t="s">
        <v>3</v>
      </c>
      <c r="K321">
        <v>168.70470599999999</v>
      </c>
      <c r="L321">
        <v>4.9777000000000002E-2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229.256732</v>
      </c>
      <c r="I322">
        <v>163.635481</v>
      </c>
      <c r="J322" t="s">
        <v>3</v>
      </c>
      <c r="K322">
        <v>227.438942</v>
      </c>
      <c r="L322">
        <v>161.27187900000001</v>
      </c>
      <c r="M322" t="s">
        <v>4</v>
      </c>
      <c r="N322">
        <v>3.9698329999999999</v>
      </c>
      <c r="O322">
        <v>4.2616000000000001E-2</v>
      </c>
      <c r="P322" t="s">
        <v>5</v>
      </c>
      <c r="Q322">
        <v>59.481445999999998</v>
      </c>
      <c r="R322">
        <v>9.4936799999999995</v>
      </c>
      <c r="S322" t="s">
        <v>6</v>
      </c>
      <c r="T322">
        <v>10.900667</v>
      </c>
      <c r="U322">
        <v>0.30237599999999998</v>
      </c>
      <c r="V322" t="s">
        <v>7</v>
      </c>
      <c r="W322">
        <v>10.378328</v>
      </c>
      <c r="X322">
        <v>0.26391999999999999</v>
      </c>
      <c r="Y322" t="s">
        <v>8</v>
      </c>
      <c r="Z322">
        <v>11.927498999999999</v>
      </c>
      <c r="AA322">
        <v>0.80940900000000005</v>
      </c>
      <c r="AB322" t="s">
        <v>9</v>
      </c>
      <c r="AC322">
        <v>146.150541</v>
      </c>
      <c r="AD322">
        <v>69.440257000000003</v>
      </c>
      <c r="AE322" t="s">
        <v>10</v>
      </c>
      <c r="AF322">
        <v>2.6276000000000001E-2</v>
      </c>
      <c r="AG322">
        <v>4.1999999999999998E-5</v>
      </c>
      <c r="AH322" t="s">
        <v>11</v>
      </c>
      <c r="AI322">
        <v>0.97359700000000005</v>
      </c>
      <c r="AJ322">
        <v>7.1000000000000005E-5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458.384567</v>
      </c>
      <c r="I323">
        <v>597.14479500000004</v>
      </c>
      <c r="J323" t="s">
        <v>3</v>
      </c>
      <c r="K323">
        <v>454.756123</v>
      </c>
      <c r="L323">
        <v>588.22132299999998</v>
      </c>
      <c r="M323" t="s">
        <v>4</v>
      </c>
      <c r="N323">
        <v>7.9299179999999998</v>
      </c>
      <c r="O323">
        <v>0.16772200000000001</v>
      </c>
      <c r="P323" t="s">
        <v>5</v>
      </c>
      <c r="Q323">
        <v>119.151184</v>
      </c>
      <c r="R323">
        <v>40.5154</v>
      </c>
      <c r="S323" t="s">
        <v>6</v>
      </c>
      <c r="T323">
        <v>21.781783000000001</v>
      </c>
      <c r="U323">
        <v>1.192286</v>
      </c>
      <c r="V323" t="s">
        <v>7</v>
      </c>
      <c r="W323">
        <v>20.867236999999999</v>
      </c>
      <c r="X323">
        <v>1.9286719999999999</v>
      </c>
      <c r="Y323" t="s">
        <v>8</v>
      </c>
      <c r="Z323">
        <v>23.864443999999999</v>
      </c>
      <c r="AA323">
        <v>4.3440200000000004</v>
      </c>
      <c r="AB323" t="s">
        <v>9</v>
      </c>
      <c r="AC323">
        <v>292.16616699999997</v>
      </c>
      <c r="AD323">
        <v>249.51206199999999</v>
      </c>
      <c r="AE323" t="s">
        <v>10</v>
      </c>
      <c r="AF323">
        <v>2.4431000000000001E-2</v>
      </c>
      <c r="AG323">
        <v>5.3000000000000001E-5</v>
      </c>
      <c r="AH323" t="s">
        <v>11</v>
      </c>
      <c r="AI323">
        <v>0.97856600000000005</v>
      </c>
      <c r="AJ323">
        <v>4.1999999999999998E-5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687.33681799999999</v>
      </c>
      <c r="I324">
        <v>1278.7099029999999</v>
      </c>
      <c r="J324" t="s">
        <v>3</v>
      </c>
      <c r="K324">
        <v>681.90240200000005</v>
      </c>
      <c r="L324">
        <v>1259.2281949999999</v>
      </c>
      <c r="M324" t="s">
        <v>4</v>
      </c>
      <c r="N324">
        <v>11.880428999999999</v>
      </c>
      <c r="O324">
        <v>0.37374400000000002</v>
      </c>
      <c r="P324" t="s">
        <v>5</v>
      </c>
      <c r="Q324">
        <v>179.10953799999999</v>
      </c>
      <c r="R324">
        <v>87.716684999999998</v>
      </c>
      <c r="S324" t="s">
        <v>6</v>
      </c>
      <c r="T324">
        <v>32.638556000000001</v>
      </c>
      <c r="U324">
        <v>2.6265930000000002</v>
      </c>
      <c r="V324" t="s">
        <v>7</v>
      </c>
      <c r="W324">
        <v>31.335584000000001</v>
      </c>
      <c r="X324">
        <v>3.6381770000000002</v>
      </c>
      <c r="Y324" t="s">
        <v>8</v>
      </c>
      <c r="Z324">
        <v>35.926358999999998</v>
      </c>
      <c r="AA324">
        <v>10.817437999999999</v>
      </c>
      <c r="AB324" t="s">
        <v>9</v>
      </c>
      <c r="AC324">
        <v>437.771433</v>
      </c>
      <c r="AD324">
        <v>541.40409</v>
      </c>
      <c r="AE324" t="s">
        <v>10</v>
      </c>
      <c r="AF324">
        <v>2.2183999999999999E-2</v>
      </c>
      <c r="AG324">
        <v>6.0000000000000002E-5</v>
      </c>
      <c r="AH324" t="s">
        <v>11</v>
      </c>
      <c r="AI324">
        <v>0.98072199999999998</v>
      </c>
      <c r="AJ324">
        <v>1.0000000000000001E-5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915.51399000000004</v>
      </c>
      <c r="I325">
        <v>2187.7586030000002</v>
      </c>
      <c r="J325" t="s">
        <v>3</v>
      </c>
      <c r="K325">
        <v>908.27289199999996</v>
      </c>
      <c r="L325">
        <v>2153.7918570000002</v>
      </c>
      <c r="M325" t="s">
        <v>4</v>
      </c>
      <c r="N325">
        <v>15.830981</v>
      </c>
      <c r="O325">
        <v>0.65585400000000005</v>
      </c>
      <c r="P325" t="s">
        <v>5</v>
      </c>
      <c r="Q325">
        <v>238.90986799999999</v>
      </c>
      <c r="R325">
        <v>145.28201000000001</v>
      </c>
      <c r="S325" t="s">
        <v>6</v>
      </c>
      <c r="T325">
        <v>43.493496</v>
      </c>
      <c r="U325">
        <v>4.5756550000000002</v>
      </c>
      <c r="V325" t="s">
        <v>7</v>
      </c>
      <c r="W325">
        <v>41.677556000000003</v>
      </c>
      <c r="X325">
        <v>5.1803910000000002</v>
      </c>
      <c r="Y325" t="s">
        <v>8</v>
      </c>
      <c r="Z325">
        <v>48.388244</v>
      </c>
      <c r="AA325">
        <v>20.732028</v>
      </c>
      <c r="AB325" t="s">
        <v>9</v>
      </c>
      <c r="AC325">
        <v>582.78306599999996</v>
      </c>
      <c r="AD325">
        <v>936.31892400000004</v>
      </c>
      <c r="AE325" t="s">
        <v>10</v>
      </c>
      <c r="AF325">
        <v>2.0369999999999999E-2</v>
      </c>
      <c r="AG325">
        <v>6.3E-5</v>
      </c>
      <c r="AH325" t="s">
        <v>11</v>
      </c>
      <c r="AI325">
        <v>0.98091499999999998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1143.0144069999999</v>
      </c>
      <c r="I326">
        <v>3387.5609199999999</v>
      </c>
      <c r="J326" t="s">
        <v>3</v>
      </c>
      <c r="K326">
        <v>1133.9717419999999</v>
      </c>
      <c r="L326">
        <v>3334.6132349999998</v>
      </c>
      <c r="M326" t="s">
        <v>4</v>
      </c>
      <c r="N326">
        <v>19.762063000000001</v>
      </c>
      <c r="O326">
        <v>1.008502</v>
      </c>
      <c r="P326" t="s">
        <v>5</v>
      </c>
      <c r="Q326">
        <v>298.33127500000001</v>
      </c>
      <c r="R326">
        <v>230.26352299999999</v>
      </c>
      <c r="S326" t="s">
        <v>6</v>
      </c>
      <c r="T326">
        <v>54.301622000000002</v>
      </c>
      <c r="U326">
        <v>7.0460459999999996</v>
      </c>
      <c r="V326" t="s">
        <v>7</v>
      </c>
      <c r="W326">
        <v>51.991382000000002</v>
      </c>
      <c r="X326">
        <v>7.2694559999999999</v>
      </c>
      <c r="Y326" t="s">
        <v>8</v>
      </c>
      <c r="Z326">
        <v>60.611837000000001</v>
      </c>
      <c r="AA326">
        <v>32.640774</v>
      </c>
      <c r="AB326" t="s">
        <v>9</v>
      </c>
      <c r="AC326">
        <v>727.56489099999999</v>
      </c>
      <c r="AD326">
        <v>1432.8464289999999</v>
      </c>
      <c r="AE326" t="s">
        <v>10</v>
      </c>
      <c r="AF326">
        <v>1.9463999999999999E-2</v>
      </c>
      <c r="AG326">
        <v>6.3E-5</v>
      </c>
      <c r="AH326" t="s">
        <v>11</v>
      </c>
      <c r="AI326">
        <v>0.98102199999999995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1371.0116330000001</v>
      </c>
      <c r="I327">
        <v>4713.5896130000001</v>
      </c>
      <c r="J327" t="s">
        <v>3</v>
      </c>
      <c r="K327">
        <v>1360.16525</v>
      </c>
      <c r="L327">
        <v>4639.5501759999997</v>
      </c>
      <c r="M327" t="s">
        <v>4</v>
      </c>
      <c r="N327">
        <v>23.702159999999999</v>
      </c>
      <c r="O327">
        <v>1.4124669999999999</v>
      </c>
      <c r="P327" t="s">
        <v>5</v>
      </c>
      <c r="Q327">
        <v>357.85343899999998</v>
      </c>
      <c r="R327">
        <v>322.72362700000002</v>
      </c>
      <c r="S327" t="s">
        <v>6</v>
      </c>
      <c r="T327">
        <v>65.132210000000001</v>
      </c>
      <c r="U327">
        <v>9.8429509999999993</v>
      </c>
      <c r="V327" t="s">
        <v>7</v>
      </c>
      <c r="W327">
        <v>62.304602000000003</v>
      </c>
      <c r="X327">
        <v>9.7733629999999998</v>
      </c>
      <c r="Y327" t="s">
        <v>8</v>
      </c>
      <c r="Z327">
        <v>72.878096999999997</v>
      </c>
      <c r="AA327">
        <v>45.021749999999997</v>
      </c>
      <c r="AB327" t="s">
        <v>9</v>
      </c>
      <c r="AC327">
        <v>872.70597099999998</v>
      </c>
      <c r="AD327">
        <v>1985.749949</v>
      </c>
      <c r="AE327" t="s">
        <v>10</v>
      </c>
      <c r="AF327">
        <v>1.8874999999999999E-2</v>
      </c>
      <c r="AG327">
        <v>6.2000000000000003E-5</v>
      </c>
      <c r="AH327" t="s">
        <v>11</v>
      </c>
      <c r="AI327">
        <v>0.98117699999999997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1600.0799030000001</v>
      </c>
      <c r="I328">
        <v>6145.1667610000004</v>
      </c>
      <c r="J328" t="s">
        <v>3</v>
      </c>
      <c r="K328">
        <v>1587.4270320000001</v>
      </c>
      <c r="L328">
        <v>6047.6584720000001</v>
      </c>
      <c r="M328" t="s">
        <v>4</v>
      </c>
      <c r="N328">
        <v>27.652850000000001</v>
      </c>
      <c r="O328">
        <v>1.881238</v>
      </c>
      <c r="P328" t="s">
        <v>5</v>
      </c>
      <c r="Q328">
        <v>417.682773</v>
      </c>
      <c r="R328">
        <v>420.47187200000002</v>
      </c>
      <c r="S328" t="s">
        <v>6</v>
      </c>
      <c r="T328">
        <v>76.230992999999998</v>
      </c>
      <c r="U328">
        <v>15.379412</v>
      </c>
      <c r="V328" t="s">
        <v>7</v>
      </c>
      <c r="W328">
        <v>72.646652000000003</v>
      </c>
      <c r="X328">
        <v>12.641095999999999</v>
      </c>
      <c r="Y328" t="s">
        <v>8</v>
      </c>
      <c r="Z328">
        <v>84.968059999999994</v>
      </c>
      <c r="AA328">
        <v>57.560991999999999</v>
      </c>
      <c r="AB328" t="s">
        <v>9</v>
      </c>
      <c r="AC328">
        <v>1018.559359</v>
      </c>
      <c r="AD328">
        <v>2585.3112839999999</v>
      </c>
      <c r="AE328" t="s">
        <v>10</v>
      </c>
      <c r="AF328">
        <v>1.7179E-2</v>
      </c>
      <c r="AG328">
        <v>5.5999999999999999E-5</v>
      </c>
      <c r="AH328" t="s">
        <v>11</v>
      </c>
      <c r="AI328">
        <v>0.98152300000000003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1829.26584</v>
      </c>
      <c r="I329">
        <v>8026.7570539999997</v>
      </c>
      <c r="J329" t="s">
        <v>3</v>
      </c>
      <c r="K329">
        <v>1814.8029739999999</v>
      </c>
      <c r="L329">
        <v>7900.6603349999996</v>
      </c>
      <c r="M329" t="s">
        <v>4</v>
      </c>
      <c r="N329">
        <v>31.610697999999999</v>
      </c>
      <c r="O329">
        <v>2.4137960000000001</v>
      </c>
      <c r="P329" t="s">
        <v>5</v>
      </c>
      <c r="Q329">
        <v>477.40184099999999</v>
      </c>
      <c r="R329">
        <v>538.26144699999998</v>
      </c>
      <c r="S329" t="s">
        <v>6</v>
      </c>
      <c r="T329">
        <v>87.101742000000002</v>
      </c>
      <c r="U329">
        <v>18.857530000000001</v>
      </c>
      <c r="V329" t="s">
        <v>7</v>
      </c>
      <c r="W329">
        <v>83.008376999999996</v>
      </c>
      <c r="X329">
        <v>15.942148</v>
      </c>
      <c r="Y329" t="s">
        <v>8</v>
      </c>
      <c r="Z329">
        <v>97.230367000000001</v>
      </c>
      <c r="AA329">
        <v>69.362433999999993</v>
      </c>
      <c r="AB329" t="s">
        <v>9</v>
      </c>
      <c r="AC329">
        <v>1164.5952130000001</v>
      </c>
      <c r="AD329">
        <v>3401.0663690000001</v>
      </c>
      <c r="AE329" t="s">
        <v>10</v>
      </c>
      <c r="AF329">
        <v>1.6197E-2</v>
      </c>
      <c r="AG329">
        <v>4.6999999999999997E-5</v>
      </c>
      <c r="AH329" t="s">
        <v>11</v>
      </c>
      <c r="AI329">
        <v>0.981549</v>
      </c>
      <c r="AJ329">
        <v>9.0000000000000002E-6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2058.8092590000001</v>
      </c>
      <c r="I330">
        <v>9900.2034430000003</v>
      </c>
      <c r="J330" t="s">
        <v>3</v>
      </c>
      <c r="K330">
        <v>2042.530156</v>
      </c>
      <c r="L330">
        <v>9743.7368600000009</v>
      </c>
      <c r="M330" t="s">
        <v>4</v>
      </c>
      <c r="N330">
        <v>35.582044000000003</v>
      </c>
      <c r="O330">
        <v>2.998974</v>
      </c>
      <c r="P330" t="s">
        <v>5</v>
      </c>
      <c r="Q330">
        <v>537.37438799999995</v>
      </c>
      <c r="R330">
        <v>667.86496199999999</v>
      </c>
      <c r="S330" t="s">
        <v>6</v>
      </c>
      <c r="T330">
        <v>98.008126000000004</v>
      </c>
      <c r="U330">
        <v>22.709050999999999</v>
      </c>
      <c r="V330" t="s">
        <v>7</v>
      </c>
      <c r="W330">
        <v>93.408966000000007</v>
      </c>
      <c r="X330">
        <v>19.761506000000001</v>
      </c>
      <c r="Y330" t="s">
        <v>8</v>
      </c>
      <c r="Z330">
        <v>109.56965</v>
      </c>
      <c r="AA330">
        <v>84.823167999999995</v>
      </c>
      <c r="AB330" t="s">
        <v>9</v>
      </c>
      <c r="AC330">
        <v>1310.6531729999999</v>
      </c>
      <c r="AD330">
        <v>4176.9554319999997</v>
      </c>
      <c r="AE330" t="s">
        <v>10</v>
      </c>
      <c r="AF330">
        <v>1.5601E-2</v>
      </c>
      <c r="AG330">
        <v>4.0000000000000003E-5</v>
      </c>
      <c r="AH330" t="s">
        <v>11</v>
      </c>
      <c r="AI330">
        <v>0.98155400000000004</v>
      </c>
      <c r="AJ330">
        <v>9.0000000000000002E-6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2287.830144</v>
      </c>
      <c r="I331">
        <v>11759.133539</v>
      </c>
      <c r="J331" t="s">
        <v>3</v>
      </c>
      <c r="K331">
        <v>2269.7393740000002</v>
      </c>
      <c r="L331">
        <v>11572.563034999999</v>
      </c>
      <c r="M331" t="s">
        <v>4</v>
      </c>
      <c r="N331">
        <v>39.540916000000003</v>
      </c>
      <c r="O331">
        <v>3.588984</v>
      </c>
      <c r="P331" t="s">
        <v>5</v>
      </c>
      <c r="Q331">
        <v>597.24124099999995</v>
      </c>
      <c r="R331">
        <v>793.01061300000003</v>
      </c>
      <c r="S331" t="s">
        <v>6</v>
      </c>
      <c r="T331">
        <v>108.892669</v>
      </c>
      <c r="U331">
        <v>26.692170000000001</v>
      </c>
      <c r="V331" t="s">
        <v>7</v>
      </c>
      <c r="W331">
        <v>103.78243999999999</v>
      </c>
      <c r="X331">
        <v>23.778388</v>
      </c>
      <c r="Y331" t="s">
        <v>8</v>
      </c>
      <c r="Z331">
        <v>121.78934599999999</v>
      </c>
      <c r="AA331">
        <v>102.09692699999999</v>
      </c>
      <c r="AB331" t="s">
        <v>9</v>
      </c>
      <c r="AC331">
        <v>1456.352396</v>
      </c>
      <c r="AD331">
        <v>4953.819555</v>
      </c>
      <c r="AE331" t="s">
        <v>10</v>
      </c>
      <c r="AF331">
        <v>1.4997E-2</v>
      </c>
      <c r="AG331">
        <v>3.6000000000000001E-5</v>
      </c>
      <c r="AH331" t="s">
        <v>11</v>
      </c>
      <c r="AI331">
        <v>0.98175800000000002</v>
      </c>
      <c r="AJ331">
        <v>9.0000000000000002E-6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2521.2396789999998</v>
      </c>
      <c r="I332">
        <v>13708.009824000001</v>
      </c>
      <c r="J332" t="s">
        <v>3</v>
      </c>
      <c r="K332">
        <v>2501.3098479999999</v>
      </c>
      <c r="L332">
        <v>13491.316575000001</v>
      </c>
      <c r="M332" t="s">
        <v>4</v>
      </c>
      <c r="N332">
        <v>43.557811999999998</v>
      </c>
      <c r="O332">
        <v>4.1833090000000004</v>
      </c>
      <c r="P332" t="s">
        <v>5</v>
      </c>
      <c r="Q332">
        <v>658.34775999999999</v>
      </c>
      <c r="R332">
        <v>935.72489599999994</v>
      </c>
      <c r="S332" t="s">
        <v>6</v>
      </c>
      <c r="T332">
        <v>120.04893800000001</v>
      </c>
      <c r="U332">
        <v>30.897400000000001</v>
      </c>
      <c r="V332" t="s">
        <v>7</v>
      </c>
      <c r="W332">
        <v>114.444585</v>
      </c>
      <c r="X332">
        <v>30.380825999999999</v>
      </c>
      <c r="Y332" t="s">
        <v>8</v>
      </c>
      <c r="Z332">
        <v>134.421964</v>
      </c>
      <c r="AA332">
        <v>123.86526000000001</v>
      </c>
      <c r="AB332" t="s">
        <v>9</v>
      </c>
      <c r="AC332">
        <v>1604.861343</v>
      </c>
      <c r="AD332">
        <v>5755.0352359999997</v>
      </c>
      <c r="AE332" t="s">
        <v>10</v>
      </c>
      <c r="AF332">
        <v>1.4605999999999999E-2</v>
      </c>
      <c r="AG332">
        <v>2.9E-5</v>
      </c>
      <c r="AH332" t="s">
        <v>11</v>
      </c>
      <c r="AI332">
        <v>0.98177400000000004</v>
      </c>
      <c r="AJ332">
        <v>9.0000000000000002E-6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2754.2791299999999</v>
      </c>
      <c r="I333">
        <v>15616.248272999999</v>
      </c>
      <c r="J333" t="s">
        <v>3</v>
      </c>
      <c r="K333">
        <v>2732.510749</v>
      </c>
      <c r="L333">
        <v>15369.604859999999</v>
      </c>
      <c r="M333" t="s">
        <v>4</v>
      </c>
      <c r="N333">
        <v>47.580523999999997</v>
      </c>
      <c r="O333">
        <v>4.753177</v>
      </c>
      <c r="P333" t="s">
        <v>5</v>
      </c>
      <c r="Q333">
        <v>719.43415400000004</v>
      </c>
      <c r="R333">
        <v>1062.9522260000001</v>
      </c>
      <c r="S333" t="s">
        <v>6</v>
      </c>
      <c r="T333">
        <v>131.08973499999999</v>
      </c>
      <c r="U333">
        <v>34.775292</v>
      </c>
      <c r="V333" t="s">
        <v>7</v>
      </c>
      <c r="W333">
        <v>124.96986200000001</v>
      </c>
      <c r="X333">
        <v>34.935915999999999</v>
      </c>
      <c r="Y333" t="s">
        <v>8</v>
      </c>
      <c r="Z333">
        <v>146.98087000000001</v>
      </c>
      <c r="AA333">
        <v>144.038014</v>
      </c>
      <c r="AB333" t="s">
        <v>9</v>
      </c>
      <c r="AC333">
        <v>1753.102574</v>
      </c>
      <c r="AD333">
        <v>6568.97199</v>
      </c>
      <c r="AE333" t="s">
        <v>10</v>
      </c>
      <c r="AF333">
        <v>1.4267999999999999E-2</v>
      </c>
      <c r="AG333">
        <v>2.8E-5</v>
      </c>
      <c r="AH333" t="s">
        <v>11</v>
      </c>
      <c r="AI333">
        <v>0.98177499999999995</v>
      </c>
      <c r="AJ333">
        <v>9.0000000000000002E-6</v>
      </c>
      <c r="AK333" t="s">
        <v>12</v>
      </c>
      <c r="AL333">
        <v>6.44</v>
      </c>
      <c r="AM333">
        <v>2032.2064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2987.613312</v>
      </c>
      <c r="I334">
        <v>17979.180947000001</v>
      </c>
      <c r="J334" t="s">
        <v>3</v>
      </c>
      <c r="K334">
        <v>2963.9993199999999</v>
      </c>
      <c r="L334">
        <v>17694.680156999999</v>
      </c>
      <c r="M334" t="s">
        <v>4</v>
      </c>
      <c r="N334">
        <v>51.620013</v>
      </c>
      <c r="O334">
        <v>5.4858099999999999</v>
      </c>
      <c r="P334" t="s">
        <v>5</v>
      </c>
      <c r="Q334">
        <v>780.486717</v>
      </c>
      <c r="R334">
        <v>1212.397612</v>
      </c>
      <c r="S334" t="s">
        <v>6</v>
      </c>
      <c r="T334">
        <v>142.166797</v>
      </c>
      <c r="U334">
        <v>39.862679999999997</v>
      </c>
      <c r="V334" t="s">
        <v>7</v>
      </c>
      <c r="W334">
        <v>135.52867499999999</v>
      </c>
      <c r="X334">
        <v>40.478116</v>
      </c>
      <c r="Y334" t="s">
        <v>8</v>
      </c>
      <c r="Z334">
        <v>159.682602</v>
      </c>
      <c r="AA334">
        <v>160.50031100000001</v>
      </c>
      <c r="AB334" t="s">
        <v>9</v>
      </c>
      <c r="AC334">
        <v>1901.5126290000001</v>
      </c>
      <c r="AD334">
        <v>7576.8696659999996</v>
      </c>
      <c r="AE334" t="s">
        <v>10</v>
      </c>
      <c r="AF334">
        <v>1.4104E-2</v>
      </c>
      <c r="AG334">
        <v>2.8E-5</v>
      </c>
      <c r="AH334" t="s">
        <v>11</v>
      </c>
      <c r="AI334">
        <v>0.98180000000000001</v>
      </c>
      <c r="AJ334">
        <v>9.0000000000000002E-6</v>
      </c>
      <c r="AK334" t="s">
        <v>12</v>
      </c>
      <c r="AL334">
        <v>6.44</v>
      </c>
      <c r="AM334">
        <v>2032.2064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3220.9682010000001</v>
      </c>
      <c r="I335">
        <v>21068.510588000001</v>
      </c>
      <c r="J335" t="s">
        <v>3</v>
      </c>
      <c r="K335">
        <v>3195.5105359999998</v>
      </c>
      <c r="L335">
        <v>20734.922807999999</v>
      </c>
      <c r="M335" t="s">
        <v>4</v>
      </c>
      <c r="N335">
        <v>55.648923000000003</v>
      </c>
      <c r="O335">
        <v>6.4036799999999996</v>
      </c>
      <c r="P335" t="s">
        <v>5</v>
      </c>
      <c r="Q335">
        <v>841.65403300000003</v>
      </c>
      <c r="R335">
        <v>1400.141629</v>
      </c>
      <c r="S335" t="s">
        <v>6</v>
      </c>
      <c r="T335">
        <v>153.36106699999999</v>
      </c>
      <c r="U335">
        <v>46.765953000000003</v>
      </c>
      <c r="V335" t="s">
        <v>7</v>
      </c>
      <c r="W335">
        <v>146.07524100000001</v>
      </c>
      <c r="X335">
        <v>47.150312999999997</v>
      </c>
      <c r="Y335" t="s">
        <v>8</v>
      </c>
      <c r="Z335">
        <v>172.18226100000001</v>
      </c>
      <c r="AA335">
        <v>178.10621699999999</v>
      </c>
      <c r="AB335" t="s">
        <v>9</v>
      </c>
      <c r="AC335">
        <v>2049.864106</v>
      </c>
      <c r="AD335">
        <v>8908.4036680000008</v>
      </c>
      <c r="AE335" t="s">
        <v>10</v>
      </c>
      <c r="AF335">
        <v>1.3672E-2</v>
      </c>
      <c r="AG335">
        <v>2.3E-5</v>
      </c>
      <c r="AH335" t="s">
        <v>11</v>
      </c>
      <c r="AI335">
        <v>0.98180599999999996</v>
      </c>
      <c r="AJ335">
        <v>9.0000000000000002E-6</v>
      </c>
      <c r="AK335" t="s">
        <v>12</v>
      </c>
      <c r="AL335">
        <v>6.44</v>
      </c>
      <c r="AM335">
        <v>2032.2064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3453.8889250000002</v>
      </c>
      <c r="I336">
        <v>24364.988356000002</v>
      </c>
      <c r="J336" t="s">
        <v>3</v>
      </c>
      <c r="K336">
        <v>3426.5910690000001</v>
      </c>
      <c r="L336">
        <v>23979.340592</v>
      </c>
      <c r="M336" t="s">
        <v>4</v>
      </c>
      <c r="N336">
        <v>59.669513999999999</v>
      </c>
      <c r="O336">
        <v>7.3692669999999998</v>
      </c>
      <c r="P336" t="s">
        <v>5</v>
      </c>
      <c r="Q336">
        <v>902.51708699999995</v>
      </c>
      <c r="R336">
        <v>1613.850289</v>
      </c>
      <c r="S336" t="s">
        <v>6</v>
      </c>
      <c r="T336">
        <v>164.400464</v>
      </c>
      <c r="U336">
        <v>53.548592999999997</v>
      </c>
      <c r="V336" t="s">
        <v>7</v>
      </c>
      <c r="W336">
        <v>156.59715600000001</v>
      </c>
      <c r="X336">
        <v>53.955556999999999</v>
      </c>
      <c r="Y336" t="s">
        <v>8</v>
      </c>
      <c r="Z336">
        <v>184.664784</v>
      </c>
      <c r="AA336">
        <v>195.73622800000001</v>
      </c>
      <c r="AB336" t="s">
        <v>9</v>
      </c>
      <c r="AC336">
        <v>2198.133542</v>
      </c>
      <c r="AD336">
        <v>10309.554472</v>
      </c>
      <c r="AE336" t="s">
        <v>10</v>
      </c>
      <c r="AF336">
        <v>1.3343000000000001E-2</v>
      </c>
      <c r="AG336">
        <v>1.8E-5</v>
      </c>
      <c r="AH336" t="s">
        <v>11</v>
      </c>
      <c r="AI336">
        <v>0.98181499999999999</v>
      </c>
      <c r="AJ336">
        <v>9.0000000000000002E-6</v>
      </c>
      <c r="AK336" t="s">
        <v>12</v>
      </c>
      <c r="AL336">
        <v>6.44</v>
      </c>
      <c r="AM336">
        <v>2032.2064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3686.3881449999999</v>
      </c>
      <c r="I337">
        <v>27937.487472000001</v>
      </c>
      <c r="J337" t="s">
        <v>3</v>
      </c>
      <c r="K337">
        <v>3657.2536070000001</v>
      </c>
      <c r="L337">
        <v>27496.275871999998</v>
      </c>
      <c r="M337" t="s">
        <v>4</v>
      </c>
      <c r="N337">
        <v>63.678834999999999</v>
      </c>
      <c r="O337">
        <v>8.4380319999999998</v>
      </c>
      <c r="P337" t="s">
        <v>5</v>
      </c>
      <c r="Q337">
        <v>963.70043899999996</v>
      </c>
      <c r="R337">
        <v>1825.6643329999999</v>
      </c>
      <c r="S337" t="s">
        <v>6</v>
      </c>
      <c r="T337">
        <v>175.39502999999999</v>
      </c>
      <c r="U337">
        <v>60.848053999999998</v>
      </c>
      <c r="V337" t="s">
        <v>7</v>
      </c>
      <c r="W337">
        <v>167.212177</v>
      </c>
      <c r="X337">
        <v>61.875379000000002</v>
      </c>
      <c r="Y337" t="s">
        <v>8</v>
      </c>
      <c r="Z337">
        <v>197.20303899999999</v>
      </c>
      <c r="AA337">
        <v>217.70263499999999</v>
      </c>
      <c r="AB337" t="s">
        <v>9</v>
      </c>
      <c r="AC337">
        <v>2345.6953450000001</v>
      </c>
      <c r="AD337">
        <v>11870.685872</v>
      </c>
      <c r="AE337" t="s">
        <v>10</v>
      </c>
      <c r="AF337">
        <v>1.3343000000000001E-2</v>
      </c>
      <c r="AG337">
        <v>1.8E-5</v>
      </c>
      <c r="AH337" t="s">
        <v>11</v>
      </c>
      <c r="AI337">
        <v>0.98181499999999999</v>
      </c>
      <c r="AJ337">
        <v>9.0000000000000002E-6</v>
      </c>
      <c r="AK337" t="s">
        <v>12</v>
      </c>
      <c r="AL337">
        <v>6.44</v>
      </c>
      <c r="AM337">
        <v>2032.2064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3917.4812900000002</v>
      </c>
      <c r="I338">
        <v>31471.376770999999</v>
      </c>
      <c r="J338" t="s">
        <v>3</v>
      </c>
      <c r="K338">
        <v>3886.5177570000001</v>
      </c>
      <c r="L338">
        <v>30974.456753999999</v>
      </c>
      <c r="M338" t="s">
        <v>4</v>
      </c>
      <c r="N338">
        <v>67.666678000000005</v>
      </c>
      <c r="O338">
        <v>9.4786710000000003</v>
      </c>
      <c r="P338" t="s">
        <v>5</v>
      </c>
      <c r="Q338">
        <v>1024.2849389999999</v>
      </c>
      <c r="R338">
        <v>2075.2088840000001</v>
      </c>
      <c r="S338" t="s">
        <v>6</v>
      </c>
      <c r="T338">
        <v>186.356551</v>
      </c>
      <c r="U338">
        <v>68.218822000000003</v>
      </c>
      <c r="V338" t="s">
        <v>7</v>
      </c>
      <c r="W338">
        <v>177.66512</v>
      </c>
      <c r="X338">
        <v>69.042106000000004</v>
      </c>
      <c r="Y338" t="s">
        <v>8</v>
      </c>
      <c r="Z338">
        <v>209.913241</v>
      </c>
      <c r="AA338">
        <v>241.509693</v>
      </c>
      <c r="AB338" t="s">
        <v>9</v>
      </c>
      <c r="AC338">
        <v>2492.5584800000001</v>
      </c>
      <c r="AD338">
        <v>13303.124481000001</v>
      </c>
      <c r="AE338" t="s">
        <v>10</v>
      </c>
      <c r="AF338">
        <v>1.2888999999999999E-2</v>
      </c>
      <c r="AG338">
        <v>1.5E-5</v>
      </c>
      <c r="AH338" t="s">
        <v>11</v>
      </c>
      <c r="AI338">
        <v>0.98182199999999997</v>
      </c>
      <c r="AJ338">
        <v>9.0000000000000002E-6</v>
      </c>
      <c r="AK338" t="s">
        <v>12</v>
      </c>
      <c r="AL338">
        <v>6.44</v>
      </c>
      <c r="AM338">
        <v>2032.2064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4148.3442569999997</v>
      </c>
      <c r="I339">
        <v>34904.415177000003</v>
      </c>
      <c r="J339" t="s">
        <v>3</v>
      </c>
      <c r="K339">
        <v>4115.5570299999999</v>
      </c>
      <c r="L339">
        <v>34353.449000000001</v>
      </c>
      <c r="M339" t="s">
        <v>4</v>
      </c>
      <c r="N339">
        <v>71.650955999999994</v>
      </c>
      <c r="O339">
        <v>10.529339</v>
      </c>
      <c r="P339" t="s">
        <v>5</v>
      </c>
      <c r="Q339">
        <v>1084.5912719999999</v>
      </c>
      <c r="R339">
        <v>2327.463737</v>
      </c>
      <c r="S339" t="s">
        <v>6</v>
      </c>
      <c r="T339">
        <v>197.29665</v>
      </c>
      <c r="U339">
        <v>75.547916999999998</v>
      </c>
      <c r="V339" t="s">
        <v>7</v>
      </c>
      <c r="W339">
        <v>188.101316</v>
      </c>
      <c r="X339">
        <v>76.249393999999995</v>
      </c>
      <c r="Y339" t="s">
        <v>8</v>
      </c>
      <c r="Z339">
        <v>222.43010799999999</v>
      </c>
      <c r="AA339">
        <v>266.55971299999999</v>
      </c>
      <c r="AB339" t="s">
        <v>9</v>
      </c>
      <c r="AC339">
        <v>2639.5240939999999</v>
      </c>
      <c r="AD339">
        <v>14663.786824000001</v>
      </c>
      <c r="AE339" t="s">
        <v>10</v>
      </c>
      <c r="AF339">
        <v>1.2888999999999999E-2</v>
      </c>
      <c r="AG339">
        <v>1.5E-5</v>
      </c>
      <c r="AH339" t="s">
        <v>11</v>
      </c>
      <c r="AI339">
        <v>0.98202999999999996</v>
      </c>
      <c r="AJ339">
        <v>1.0000000000000001E-5</v>
      </c>
      <c r="AK339" t="s">
        <v>12</v>
      </c>
      <c r="AL339">
        <v>6.44</v>
      </c>
      <c r="AM339">
        <v>2032.2064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4379.2584870000001</v>
      </c>
      <c r="I340">
        <v>38787.490825000001</v>
      </c>
      <c r="J340" t="s">
        <v>3</v>
      </c>
      <c r="K340">
        <v>4344.647962</v>
      </c>
      <c r="L340">
        <v>38175.224617</v>
      </c>
      <c r="M340" t="s">
        <v>4</v>
      </c>
      <c r="N340">
        <v>75.636026000000001</v>
      </c>
      <c r="O340">
        <v>11.726908</v>
      </c>
      <c r="P340" t="s">
        <v>5</v>
      </c>
      <c r="Q340">
        <v>1144.844247</v>
      </c>
      <c r="R340">
        <v>2617.8748740000001</v>
      </c>
      <c r="S340" t="s">
        <v>6</v>
      </c>
      <c r="T340">
        <v>208.235646</v>
      </c>
      <c r="U340">
        <v>83.372691000000003</v>
      </c>
      <c r="V340" t="s">
        <v>7</v>
      </c>
      <c r="W340">
        <v>198.528167</v>
      </c>
      <c r="X340">
        <v>84.099092999999996</v>
      </c>
      <c r="Y340" t="s">
        <v>8</v>
      </c>
      <c r="Z340">
        <v>234.81165899999999</v>
      </c>
      <c r="AA340">
        <v>290.35068100000001</v>
      </c>
      <c r="AB340" t="s">
        <v>9</v>
      </c>
      <c r="AC340">
        <v>2786.356612</v>
      </c>
      <c r="AD340">
        <v>16177.851038999999</v>
      </c>
      <c r="AE340" t="s">
        <v>10</v>
      </c>
      <c r="AF340">
        <v>1.2723E-2</v>
      </c>
      <c r="AG340">
        <v>1.5E-5</v>
      </c>
      <c r="AH340" t="s">
        <v>11</v>
      </c>
      <c r="AI340">
        <v>0.98202999999999996</v>
      </c>
      <c r="AJ340">
        <v>1.0000000000000001E-5</v>
      </c>
      <c r="AK340" t="s">
        <v>12</v>
      </c>
      <c r="AL340">
        <v>6.44</v>
      </c>
      <c r="AM340">
        <v>2032.2064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4610.2499870000001</v>
      </c>
      <c r="I341">
        <v>42343.215098000001</v>
      </c>
      <c r="J341" t="s">
        <v>3</v>
      </c>
      <c r="K341">
        <v>4573.8187200000002</v>
      </c>
      <c r="L341">
        <v>41673.150131000002</v>
      </c>
      <c r="M341" t="s">
        <v>4</v>
      </c>
      <c r="N341">
        <v>79.618764999999996</v>
      </c>
      <c r="O341">
        <v>12.870046</v>
      </c>
      <c r="P341" t="s">
        <v>5</v>
      </c>
      <c r="Q341">
        <v>1205.4891889999999</v>
      </c>
      <c r="R341">
        <v>2853.4267589999999</v>
      </c>
      <c r="S341" t="s">
        <v>6</v>
      </c>
      <c r="T341">
        <v>219.567139</v>
      </c>
      <c r="U341">
        <v>95.889810999999995</v>
      </c>
      <c r="V341" t="s">
        <v>7</v>
      </c>
      <c r="W341">
        <v>208.96821600000001</v>
      </c>
      <c r="X341">
        <v>91.843047999999996</v>
      </c>
      <c r="Y341" t="s">
        <v>8</v>
      </c>
      <c r="Z341">
        <v>247.28412399999999</v>
      </c>
      <c r="AA341">
        <v>306.332245</v>
      </c>
      <c r="AB341" t="s">
        <v>9</v>
      </c>
      <c r="AC341">
        <v>2932.872363</v>
      </c>
      <c r="AD341">
        <v>17695.097415</v>
      </c>
      <c r="AE341" t="s">
        <v>10</v>
      </c>
      <c r="AF341">
        <v>1.2723E-2</v>
      </c>
      <c r="AG341">
        <v>1.5E-5</v>
      </c>
      <c r="AH341" t="s">
        <v>11</v>
      </c>
      <c r="AI341">
        <v>0.98203099999999999</v>
      </c>
      <c r="AJ341">
        <v>1.0000000000000001E-5</v>
      </c>
      <c r="AK341" t="s">
        <v>12</v>
      </c>
      <c r="AL341">
        <v>6.44</v>
      </c>
      <c r="AM341">
        <v>2032.2064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164.14416800000001</v>
      </c>
      <c r="I362">
        <v>84.643995000000004</v>
      </c>
      <c r="J362" t="s">
        <v>3</v>
      </c>
      <c r="K362">
        <v>162.32593499999999</v>
      </c>
      <c r="L362">
        <v>83.053567999999999</v>
      </c>
      <c r="M362" t="s">
        <v>4</v>
      </c>
      <c r="N362">
        <v>3.95641</v>
      </c>
      <c r="O362">
        <v>4.2188000000000003E-2</v>
      </c>
      <c r="P362" t="s">
        <v>5</v>
      </c>
      <c r="Q362">
        <v>0</v>
      </c>
      <c r="R362">
        <v>0</v>
      </c>
      <c r="S362" t="s">
        <v>6</v>
      </c>
      <c r="T362">
        <v>10.951126</v>
      </c>
      <c r="U362">
        <v>0.30696000000000001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2.7151999999999999E-2</v>
      </c>
      <c r="AD362">
        <v>3.0000000000000001E-5</v>
      </c>
      <c r="AE362" t="s">
        <v>10</v>
      </c>
      <c r="AF362">
        <v>0</v>
      </c>
      <c r="AG362">
        <v>0</v>
      </c>
      <c r="AH362" t="s">
        <v>11</v>
      </c>
      <c r="AI362">
        <v>0.97502599999999995</v>
      </c>
      <c r="AJ362">
        <v>5.3000000000000001E-5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327.89380499999999</v>
      </c>
      <c r="I363">
        <v>222.000641</v>
      </c>
      <c r="J363" t="s">
        <v>3</v>
      </c>
      <c r="K363">
        <v>324.26695699999999</v>
      </c>
      <c r="L363">
        <v>217.387091</v>
      </c>
      <c r="M363" t="s">
        <v>4</v>
      </c>
      <c r="N363">
        <v>7.903626</v>
      </c>
      <c r="O363">
        <v>0.12490999999999999</v>
      </c>
      <c r="P363" t="s">
        <v>5</v>
      </c>
      <c r="Q363">
        <v>0</v>
      </c>
      <c r="R363">
        <v>0</v>
      </c>
      <c r="S363" t="s">
        <v>6</v>
      </c>
      <c r="T363">
        <v>22.140936</v>
      </c>
      <c r="U363">
        <v>2.0161519999999999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2.5649000000000002E-2</v>
      </c>
      <c r="AD363">
        <v>3.6999999999999998E-5</v>
      </c>
      <c r="AE363" t="s">
        <v>10</v>
      </c>
      <c r="AF363">
        <v>0</v>
      </c>
      <c r="AG363">
        <v>0</v>
      </c>
      <c r="AH363" t="s">
        <v>11</v>
      </c>
      <c r="AI363">
        <v>0.97862899999999997</v>
      </c>
      <c r="AJ363">
        <v>3.0000000000000001E-5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492.228005</v>
      </c>
      <c r="I364">
        <v>443.032781</v>
      </c>
      <c r="J364" t="s">
        <v>3</v>
      </c>
      <c r="K364">
        <v>486.77766800000001</v>
      </c>
      <c r="L364">
        <v>433.43132200000002</v>
      </c>
      <c r="M364" t="s">
        <v>4</v>
      </c>
      <c r="N364">
        <v>11.878678000000001</v>
      </c>
      <c r="O364">
        <v>0.26701399999999997</v>
      </c>
      <c r="P364" t="s">
        <v>5</v>
      </c>
      <c r="Q364">
        <v>0</v>
      </c>
      <c r="R364">
        <v>0</v>
      </c>
      <c r="S364" t="s">
        <v>6</v>
      </c>
      <c r="T364">
        <v>33.141219</v>
      </c>
      <c r="U364">
        <v>2.716332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2.2915999999999999E-2</v>
      </c>
      <c r="AD364">
        <v>5.5999999999999999E-5</v>
      </c>
      <c r="AE364" t="s">
        <v>10</v>
      </c>
      <c r="AF364">
        <v>0</v>
      </c>
      <c r="AG364">
        <v>0</v>
      </c>
      <c r="AH364" t="s">
        <v>11</v>
      </c>
      <c r="AI364">
        <v>0.98047899999999999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657.87998700000003</v>
      </c>
      <c r="I365">
        <v>842.52914099999998</v>
      </c>
      <c r="J365" t="s">
        <v>3</v>
      </c>
      <c r="K365">
        <v>650.59326199999998</v>
      </c>
      <c r="L365">
        <v>824.02280699999994</v>
      </c>
      <c r="M365" t="s">
        <v>4</v>
      </c>
      <c r="N365">
        <v>15.882543999999999</v>
      </c>
      <c r="O365">
        <v>0.50687499999999996</v>
      </c>
      <c r="P365" t="s">
        <v>5</v>
      </c>
      <c r="Q365">
        <v>0</v>
      </c>
      <c r="R365">
        <v>0</v>
      </c>
      <c r="S365" t="s">
        <v>6</v>
      </c>
      <c r="T365">
        <v>44.349384999999998</v>
      </c>
      <c r="U365">
        <v>5.2743270000000004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2.2266999999999999E-2</v>
      </c>
      <c r="AD365">
        <v>5.5000000000000002E-5</v>
      </c>
      <c r="AE365" t="s">
        <v>10</v>
      </c>
      <c r="AF365">
        <v>0</v>
      </c>
      <c r="AG365">
        <v>0</v>
      </c>
      <c r="AH365" t="s">
        <v>11</v>
      </c>
      <c r="AI365">
        <v>0.980877</v>
      </c>
      <c r="AJ365">
        <v>1.0000000000000001E-5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824.21640600000001</v>
      </c>
      <c r="I366">
        <v>1443.4538789999999</v>
      </c>
      <c r="J366" t="s">
        <v>3</v>
      </c>
      <c r="K366">
        <v>815.08726300000001</v>
      </c>
      <c r="L366">
        <v>1411.508249</v>
      </c>
      <c r="M366" t="s">
        <v>4</v>
      </c>
      <c r="N366">
        <v>19.898489999999999</v>
      </c>
      <c r="O366">
        <v>0.87122900000000003</v>
      </c>
      <c r="P366" t="s">
        <v>5</v>
      </c>
      <c r="Q366">
        <v>0</v>
      </c>
      <c r="R366">
        <v>0</v>
      </c>
      <c r="S366" t="s">
        <v>6</v>
      </c>
      <c r="T366">
        <v>55.473388999999997</v>
      </c>
      <c r="U366">
        <v>7.4878720000000003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2.0323000000000001E-2</v>
      </c>
      <c r="AD366">
        <v>5.8999999999999998E-5</v>
      </c>
      <c r="AE366" t="s">
        <v>10</v>
      </c>
      <c r="AF366">
        <v>0</v>
      </c>
      <c r="AG366">
        <v>0</v>
      </c>
      <c r="AH366" t="s">
        <v>11</v>
      </c>
      <c r="AI366">
        <v>0.98153999999999997</v>
      </c>
      <c r="AJ366">
        <v>1.2999999999999999E-5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989.86547900000005</v>
      </c>
      <c r="I367">
        <v>2112.546699</v>
      </c>
      <c r="J367" t="s">
        <v>3</v>
      </c>
      <c r="K367">
        <v>978.90029700000002</v>
      </c>
      <c r="L367">
        <v>2065.8787539999998</v>
      </c>
      <c r="M367" t="s">
        <v>4</v>
      </c>
      <c r="N367">
        <v>23.951018000000001</v>
      </c>
      <c r="O367">
        <v>1.6168290000000001</v>
      </c>
      <c r="P367" t="s">
        <v>5</v>
      </c>
      <c r="Q367">
        <v>0</v>
      </c>
      <c r="R367">
        <v>0</v>
      </c>
      <c r="S367" t="s">
        <v>6</v>
      </c>
      <c r="T367">
        <v>66.557591000000002</v>
      </c>
      <c r="U367">
        <v>10.017875999999999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1.8758E-2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0.98174399999999995</v>
      </c>
      <c r="AJ367">
        <v>1.2E-5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1156.1222170000001</v>
      </c>
      <c r="I368">
        <v>2924.840741</v>
      </c>
      <c r="J368" t="s">
        <v>3</v>
      </c>
      <c r="K368">
        <v>1143.3164409999999</v>
      </c>
      <c r="L368">
        <v>2860.1885710000001</v>
      </c>
      <c r="M368" t="s">
        <v>4</v>
      </c>
      <c r="N368">
        <v>27.967207999999999</v>
      </c>
      <c r="O368">
        <v>2.1442600000000001</v>
      </c>
      <c r="P368" t="s">
        <v>5</v>
      </c>
      <c r="Q368">
        <v>0</v>
      </c>
      <c r="R368">
        <v>0</v>
      </c>
      <c r="S368" t="s">
        <v>6</v>
      </c>
      <c r="T368">
        <v>77.672258999999997</v>
      </c>
      <c r="U368">
        <v>13.035583000000001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1.8350000000000002E-2</v>
      </c>
      <c r="AD368">
        <v>5.5999999999999999E-5</v>
      </c>
      <c r="AE368" t="s">
        <v>10</v>
      </c>
      <c r="AF368">
        <v>0</v>
      </c>
      <c r="AG368">
        <v>0</v>
      </c>
      <c r="AH368" t="s">
        <v>11</v>
      </c>
      <c r="AI368">
        <v>0.98206000000000004</v>
      </c>
      <c r="AJ368">
        <v>1.5E-5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1321.681932</v>
      </c>
      <c r="I369">
        <v>3871.0618669999999</v>
      </c>
      <c r="J369" t="s">
        <v>3</v>
      </c>
      <c r="K369">
        <v>1307.043404</v>
      </c>
      <c r="L369">
        <v>3785.7611780000002</v>
      </c>
      <c r="M369" t="s">
        <v>4</v>
      </c>
      <c r="N369">
        <v>31.969107000000001</v>
      </c>
      <c r="O369">
        <v>2.742874</v>
      </c>
      <c r="P369" t="s">
        <v>5</v>
      </c>
      <c r="Q369">
        <v>0</v>
      </c>
      <c r="R369">
        <v>0</v>
      </c>
      <c r="S369" t="s">
        <v>6</v>
      </c>
      <c r="T369">
        <v>88.749185999999995</v>
      </c>
      <c r="U369">
        <v>16.635648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1.7817E-2</v>
      </c>
      <c r="AD369">
        <v>5.3999999999999998E-5</v>
      </c>
      <c r="AE369" t="s">
        <v>10</v>
      </c>
      <c r="AF369">
        <v>0</v>
      </c>
      <c r="AG369">
        <v>0</v>
      </c>
      <c r="AH369" t="s">
        <v>11</v>
      </c>
      <c r="AI369">
        <v>0.98255899999999996</v>
      </c>
      <c r="AJ369">
        <v>1.9000000000000001E-5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1487.0070969999999</v>
      </c>
      <c r="I370">
        <v>4742.0736999999999</v>
      </c>
      <c r="J370" t="s">
        <v>3</v>
      </c>
      <c r="K370">
        <v>1470.53873</v>
      </c>
      <c r="L370">
        <v>4637.4872679999999</v>
      </c>
      <c r="M370" t="s">
        <v>4</v>
      </c>
      <c r="N370">
        <v>35.956364999999998</v>
      </c>
      <c r="O370">
        <v>3.321202</v>
      </c>
      <c r="P370" t="s">
        <v>5</v>
      </c>
      <c r="Q370">
        <v>0</v>
      </c>
      <c r="R370">
        <v>0</v>
      </c>
      <c r="S370" t="s">
        <v>6</v>
      </c>
      <c r="T370">
        <v>99.802029000000005</v>
      </c>
      <c r="U370">
        <v>20.008517000000001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1.6483000000000001E-2</v>
      </c>
      <c r="AD370">
        <v>4.6999999999999997E-5</v>
      </c>
      <c r="AE370" t="s">
        <v>10</v>
      </c>
      <c r="AF370">
        <v>0</v>
      </c>
      <c r="AG370">
        <v>0</v>
      </c>
      <c r="AH370" t="s">
        <v>11</v>
      </c>
      <c r="AI370">
        <v>0.98259300000000005</v>
      </c>
      <c r="AJ370">
        <v>1.9000000000000001E-5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1652.150854</v>
      </c>
      <c r="I371">
        <v>5732.706666</v>
      </c>
      <c r="J371" t="s">
        <v>3</v>
      </c>
      <c r="K371">
        <v>1633.857902</v>
      </c>
      <c r="L371">
        <v>5606.2480260000002</v>
      </c>
      <c r="M371" t="s">
        <v>4</v>
      </c>
      <c r="N371">
        <v>39.939385000000001</v>
      </c>
      <c r="O371">
        <v>3.973071</v>
      </c>
      <c r="P371" t="s">
        <v>5</v>
      </c>
      <c r="Q371">
        <v>0</v>
      </c>
      <c r="R371">
        <v>0</v>
      </c>
      <c r="S371" t="s">
        <v>6</v>
      </c>
      <c r="T371">
        <v>110.95111300000001</v>
      </c>
      <c r="U371">
        <v>24.598970999999999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1.6185000000000001E-2</v>
      </c>
      <c r="AD371">
        <v>4.3999999999999999E-5</v>
      </c>
      <c r="AE371" t="s">
        <v>10</v>
      </c>
      <c r="AF371">
        <v>0</v>
      </c>
      <c r="AG371">
        <v>0</v>
      </c>
      <c r="AH371" t="s">
        <v>11</v>
      </c>
      <c r="AI371">
        <v>0.98291399999999995</v>
      </c>
      <c r="AJ371">
        <v>2.0999999999999999E-5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1816.740112</v>
      </c>
      <c r="I372">
        <v>6932.3631320000004</v>
      </c>
      <c r="J372" t="s">
        <v>3</v>
      </c>
      <c r="K372">
        <v>1796.6226730000001</v>
      </c>
      <c r="L372">
        <v>6778.713049</v>
      </c>
      <c r="M372" t="s">
        <v>4</v>
      </c>
      <c r="N372">
        <v>43.914656999999998</v>
      </c>
      <c r="O372">
        <v>4.770626</v>
      </c>
      <c r="P372" t="s">
        <v>5</v>
      </c>
      <c r="Q372">
        <v>0</v>
      </c>
      <c r="R372">
        <v>0</v>
      </c>
      <c r="S372" t="s">
        <v>6</v>
      </c>
      <c r="T372">
        <v>121.96207</v>
      </c>
      <c r="U372">
        <v>29.343159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1.5719E-2</v>
      </c>
      <c r="AD372">
        <v>4.1999999999999998E-5</v>
      </c>
      <c r="AE372" t="s">
        <v>10</v>
      </c>
      <c r="AF372">
        <v>0</v>
      </c>
      <c r="AG372">
        <v>0</v>
      </c>
      <c r="AH372" t="s">
        <v>11</v>
      </c>
      <c r="AI372">
        <v>0.98293900000000001</v>
      </c>
      <c r="AJ372">
        <v>2.0999999999999999E-5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1980.933125</v>
      </c>
      <c r="I373">
        <v>8201.3079379999999</v>
      </c>
      <c r="J373" t="s">
        <v>3</v>
      </c>
      <c r="K373">
        <v>1959.000307</v>
      </c>
      <c r="L373">
        <v>8019.3587299999999</v>
      </c>
      <c r="M373" t="s">
        <v>4</v>
      </c>
      <c r="N373">
        <v>47.878551000000002</v>
      </c>
      <c r="O373">
        <v>5.600562</v>
      </c>
      <c r="P373" t="s">
        <v>5</v>
      </c>
      <c r="Q373">
        <v>0</v>
      </c>
      <c r="R373">
        <v>0</v>
      </c>
      <c r="S373" t="s">
        <v>6</v>
      </c>
      <c r="T373">
        <v>132.92758000000001</v>
      </c>
      <c r="U373">
        <v>34.448594999999997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1.5008000000000001E-2</v>
      </c>
      <c r="AD373">
        <v>3.4E-5</v>
      </c>
      <c r="AE373" t="s">
        <v>10</v>
      </c>
      <c r="AF373">
        <v>0</v>
      </c>
      <c r="AG373">
        <v>0</v>
      </c>
      <c r="AH373" t="s">
        <v>11</v>
      </c>
      <c r="AI373">
        <v>0.98294700000000002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2145.4757450000002</v>
      </c>
      <c r="I374">
        <v>9576.2467899999992</v>
      </c>
      <c r="J374" t="s">
        <v>3</v>
      </c>
      <c r="K374">
        <v>2121.7301229999998</v>
      </c>
      <c r="L374">
        <v>9363.2197890000007</v>
      </c>
      <c r="M374" t="s">
        <v>4</v>
      </c>
      <c r="N374">
        <v>51.834322999999998</v>
      </c>
      <c r="O374">
        <v>6.5195530000000002</v>
      </c>
      <c r="P374" t="s">
        <v>5</v>
      </c>
      <c r="Q374">
        <v>0</v>
      </c>
      <c r="R374">
        <v>0</v>
      </c>
      <c r="S374" t="s">
        <v>6</v>
      </c>
      <c r="T374">
        <v>143.87287499999999</v>
      </c>
      <c r="U374">
        <v>40.190488999999999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1.4515999999999999E-2</v>
      </c>
      <c r="AD374">
        <v>2.8E-5</v>
      </c>
      <c r="AE374" t="s">
        <v>10</v>
      </c>
      <c r="AF374">
        <v>0</v>
      </c>
      <c r="AG374">
        <v>0</v>
      </c>
      <c r="AH374" t="s">
        <v>11</v>
      </c>
      <c r="AI374">
        <v>0.98294899999999996</v>
      </c>
      <c r="AJ374">
        <v>2.0999999999999999E-5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2308.9105930000001</v>
      </c>
      <c r="I375">
        <v>11070.825886000001</v>
      </c>
      <c r="J375" t="s">
        <v>3</v>
      </c>
      <c r="K375">
        <v>2283.3601720000001</v>
      </c>
      <c r="L375">
        <v>10823.713732</v>
      </c>
      <c r="M375" t="s">
        <v>4</v>
      </c>
      <c r="N375">
        <v>55.772848000000003</v>
      </c>
      <c r="O375">
        <v>7.5223599999999999</v>
      </c>
      <c r="P375" t="s">
        <v>5</v>
      </c>
      <c r="Q375">
        <v>0</v>
      </c>
      <c r="R375">
        <v>0</v>
      </c>
      <c r="S375" t="s">
        <v>6</v>
      </c>
      <c r="T375">
        <v>154.77683500000001</v>
      </c>
      <c r="U375">
        <v>46.492291000000002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1.4182E-2</v>
      </c>
      <c r="AD375">
        <v>2.5000000000000001E-5</v>
      </c>
      <c r="AE375" t="s">
        <v>10</v>
      </c>
      <c r="AF375">
        <v>0</v>
      </c>
      <c r="AG375">
        <v>0</v>
      </c>
      <c r="AH375" t="s">
        <v>11</v>
      </c>
      <c r="AI375">
        <v>0.98294999999999999</v>
      </c>
      <c r="AJ375">
        <v>2.0999999999999999E-5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2472.2565629999999</v>
      </c>
      <c r="I376">
        <v>12715.752387</v>
      </c>
      <c r="J376" t="s">
        <v>3</v>
      </c>
      <c r="K376">
        <v>2444.8991649999998</v>
      </c>
      <c r="L376">
        <v>12431.450922</v>
      </c>
      <c r="M376" t="s">
        <v>4</v>
      </c>
      <c r="N376">
        <v>59.713695999999999</v>
      </c>
      <c r="O376">
        <v>8.5974970000000006</v>
      </c>
      <c r="P376" t="s">
        <v>5</v>
      </c>
      <c r="Q376">
        <v>0</v>
      </c>
      <c r="R376">
        <v>0</v>
      </c>
      <c r="S376" t="s">
        <v>6</v>
      </c>
      <c r="T376">
        <v>165.69107099999999</v>
      </c>
      <c r="U376">
        <v>53.294097000000001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1.3506000000000001E-2</v>
      </c>
      <c r="AD376">
        <v>2.0999999999999999E-5</v>
      </c>
      <c r="AE376" t="s">
        <v>10</v>
      </c>
      <c r="AF376">
        <v>0</v>
      </c>
      <c r="AG376">
        <v>0</v>
      </c>
      <c r="AH376" t="s">
        <v>11</v>
      </c>
      <c r="AI376">
        <v>0.98295299999999997</v>
      </c>
      <c r="AJ376">
        <v>2.0999999999999999E-5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2635.6342840000002</v>
      </c>
      <c r="I377">
        <v>14544.367032</v>
      </c>
      <c r="J377" t="s">
        <v>3</v>
      </c>
      <c r="K377">
        <v>2606.4739300000001</v>
      </c>
      <c r="L377">
        <v>14220.101489999999</v>
      </c>
      <c r="M377" t="s">
        <v>4</v>
      </c>
      <c r="N377">
        <v>63.650767999999999</v>
      </c>
      <c r="O377">
        <v>9.7208089999999991</v>
      </c>
      <c r="P377" t="s">
        <v>5</v>
      </c>
      <c r="Q377">
        <v>0</v>
      </c>
      <c r="R377">
        <v>0</v>
      </c>
      <c r="S377" t="s">
        <v>6</v>
      </c>
      <c r="T377">
        <v>176.59286800000001</v>
      </c>
      <c r="U377">
        <v>60.367398999999999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1.3220000000000001E-2</v>
      </c>
      <c r="AD377">
        <v>1.7E-5</v>
      </c>
      <c r="AE377" t="s">
        <v>10</v>
      </c>
      <c r="AF377">
        <v>0</v>
      </c>
      <c r="AG377">
        <v>0</v>
      </c>
      <c r="AH377" t="s">
        <v>11</v>
      </c>
      <c r="AI377">
        <v>0.98322399999999999</v>
      </c>
      <c r="AJ377">
        <v>2.4000000000000001E-5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2799.0280560000001</v>
      </c>
      <c r="I378">
        <v>16347.021691</v>
      </c>
      <c r="J378" t="s">
        <v>3</v>
      </c>
      <c r="K378">
        <v>2768.0648540000002</v>
      </c>
      <c r="L378">
        <v>15981.954023</v>
      </c>
      <c r="M378" t="s">
        <v>4</v>
      </c>
      <c r="N378">
        <v>67.588739000000004</v>
      </c>
      <c r="O378">
        <v>10.878151000000001</v>
      </c>
      <c r="P378" t="s">
        <v>5</v>
      </c>
      <c r="Q378">
        <v>0</v>
      </c>
      <c r="R378">
        <v>0</v>
      </c>
      <c r="S378" t="s">
        <v>6</v>
      </c>
      <c r="T378">
        <v>187.730977</v>
      </c>
      <c r="U378">
        <v>69.364080999999999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1.2716E-2</v>
      </c>
      <c r="AD378">
        <v>1.2E-5</v>
      </c>
      <c r="AE378" t="s">
        <v>10</v>
      </c>
      <c r="AF378">
        <v>0</v>
      </c>
      <c r="AG378">
        <v>0</v>
      </c>
      <c r="AH378" t="s">
        <v>11</v>
      </c>
      <c r="AI378">
        <v>0.98323199999999999</v>
      </c>
      <c r="AJ378">
        <v>2.4000000000000001E-5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2961.9662199999998</v>
      </c>
      <c r="I379">
        <v>18354.960812000001</v>
      </c>
      <c r="J379" t="s">
        <v>3</v>
      </c>
      <c r="K379">
        <v>2929.2075369999998</v>
      </c>
      <c r="L379">
        <v>17947.225140999999</v>
      </c>
      <c r="M379" t="s">
        <v>4</v>
      </c>
      <c r="N379">
        <v>71.507852999999997</v>
      </c>
      <c r="O379">
        <v>12.061779</v>
      </c>
      <c r="P379" t="s">
        <v>5</v>
      </c>
      <c r="Q379">
        <v>0</v>
      </c>
      <c r="R379">
        <v>0</v>
      </c>
      <c r="S379" t="s">
        <v>6</v>
      </c>
      <c r="T379">
        <v>198.72365500000001</v>
      </c>
      <c r="U379">
        <v>77.738460000000003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1.2409999999999999E-2</v>
      </c>
      <c r="AD379">
        <v>1.1E-5</v>
      </c>
      <c r="AE379" t="s">
        <v>10</v>
      </c>
      <c r="AF379">
        <v>0</v>
      </c>
      <c r="AG379">
        <v>0</v>
      </c>
      <c r="AH379" t="s">
        <v>11</v>
      </c>
      <c r="AI379">
        <v>0.98323300000000002</v>
      </c>
      <c r="AJ379">
        <v>2.4000000000000001E-5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3124.6720540000001</v>
      </c>
      <c r="I380">
        <v>20028.659975999999</v>
      </c>
      <c r="J380" t="s">
        <v>3</v>
      </c>
      <c r="K380">
        <v>3090.1124920000002</v>
      </c>
      <c r="L380">
        <v>19583.118806999999</v>
      </c>
      <c r="M380" t="s">
        <v>4</v>
      </c>
      <c r="N380">
        <v>75.443544000000003</v>
      </c>
      <c r="O380">
        <v>13.168825999999999</v>
      </c>
      <c r="P380" t="s">
        <v>5</v>
      </c>
      <c r="Q380">
        <v>0</v>
      </c>
      <c r="R380">
        <v>0</v>
      </c>
      <c r="S380" t="s">
        <v>6</v>
      </c>
      <c r="T380">
        <v>209.614159</v>
      </c>
      <c r="U380">
        <v>85.212063000000001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1.2409999999999999E-2</v>
      </c>
      <c r="AD380">
        <v>1.1E-5</v>
      </c>
      <c r="AE380" t="s">
        <v>10</v>
      </c>
      <c r="AF380">
        <v>0</v>
      </c>
      <c r="AG380">
        <v>0</v>
      </c>
      <c r="AH380" t="s">
        <v>11</v>
      </c>
      <c r="AI380">
        <v>0.98323400000000005</v>
      </c>
      <c r="AJ380">
        <v>2.4000000000000001E-5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3288.415148</v>
      </c>
      <c r="I381">
        <v>21812.865366000002</v>
      </c>
      <c r="J381" t="s">
        <v>3</v>
      </c>
      <c r="K381">
        <v>3252.044625</v>
      </c>
      <c r="L381">
        <v>21327.098153999999</v>
      </c>
      <c r="M381" t="s">
        <v>4</v>
      </c>
      <c r="N381">
        <v>79.399935999999997</v>
      </c>
      <c r="O381">
        <v>14.290335000000001</v>
      </c>
      <c r="P381" t="s">
        <v>5</v>
      </c>
      <c r="Q381">
        <v>0</v>
      </c>
      <c r="R381">
        <v>0</v>
      </c>
      <c r="S381" t="s">
        <v>6</v>
      </c>
      <c r="T381">
        <v>220.56193099999999</v>
      </c>
      <c r="U381">
        <v>92.738859000000005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1.2387E-2</v>
      </c>
      <c r="AD381">
        <v>1.1E-5</v>
      </c>
      <c r="AE381" t="s">
        <v>10</v>
      </c>
      <c r="AF381">
        <v>0</v>
      </c>
      <c r="AG381">
        <v>0</v>
      </c>
      <c r="AH381" t="s">
        <v>11</v>
      </c>
      <c r="AI381">
        <v>0.98326899999999995</v>
      </c>
      <c r="AJ381">
        <v>2.4000000000000001E-5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1587.0378880000001</v>
      </c>
      <c r="I382">
        <v>3581.900142</v>
      </c>
      <c r="J382" t="s">
        <v>3</v>
      </c>
      <c r="K382">
        <v>1583.9793070000001</v>
      </c>
      <c r="L382">
        <v>3567.9169320000001</v>
      </c>
      <c r="M382" t="s">
        <v>4</v>
      </c>
      <c r="N382">
        <v>11.586589999999999</v>
      </c>
      <c r="O382">
        <v>0.23041800000000001</v>
      </c>
      <c r="P382" t="s">
        <v>5</v>
      </c>
      <c r="Q382">
        <v>52.984388000000003</v>
      </c>
      <c r="R382">
        <v>12.029056000000001</v>
      </c>
      <c r="S382" t="s">
        <v>6</v>
      </c>
      <c r="T382">
        <v>17.288388000000001</v>
      </c>
      <c r="U382">
        <v>1.098544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2.6381000000000002E-2</v>
      </c>
      <c r="AG382">
        <v>3.3000000000000003E-5</v>
      </c>
      <c r="AH382" t="s">
        <v>11</v>
      </c>
      <c r="AI382">
        <v>0.975912</v>
      </c>
      <c r="AJ382">
        <v>6.2000000000000003E-5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3160.8793850000002</v>
      </c>
      <c r="I383">
        <v>7554.5363710000001</v>
      </c>
      <c r="J383" t="s">
        <v>3</v>
      </c>
      <c r="K383">
        <v>3154.785151</v>
      </c>
      <c r="L383">
        <v>7525.8506319999997</v>
      </c>
      <c r="M383" t="s">
        <v>4</v>
      </c>
      <c r="N383">
        <v>23.048272000000001</v>
      </c>
      <c r="O383">
        <v>0.41840699999999997</v>
      </c>
      <c r="P383" t="s">
        <v>5</v>
      </c>
      <c r="Q383">
        <v>106.71398600000001</v>
      </c>
      <c r="R383">
        <v>44.799899000000003</v>
      </c>
      <c r="S383" t="s">
        <v>6</v>
      </c>
      <c r="T383">
        <v>34.298614999999998</v>
      </c>
      <c r="U383">
        <v>1.3528849999999999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2.5055000000000001E-2</v>
      </c>
      <c r="AG383">
        <v>4.3000000000000002E-5</v>
      </c>
      <c r="AH383" t="s">
        <v>11</v>
      </c>
      <c r="AI383">
        <v>0.97897900000000004</v>
      </c>
      <c r="AJ383">
        <v>2.1999999999999999E-5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4735.2772560000003</v>
      </c>
      <c r="I384">
        <v>14345.206961</v>
      </c>
      <c r="J384" t="s">
        <v>3</v>
      </c>
      <c r="K384">
        <v>4726.147363</v>
      </c>
      <c r="L384">
        <v>14291.568149999999</v>
      </c>
      <c r="M384" t="s">
        <v>4</v>
      </c>
      <c r="N384">
        <v>34.546506999999998</v>
      </c>
      <c r="O384">
        <v>0.77573899999999996</v>
      </c>
      <c r="P384" t="s">
        <v>5</v>
      </c>
      <c r="Q384">
        <v>161.78358</v>
      </c>
      <c r="R384">
        <v>117.522368</v>
      </c>
      <c r="S384" t="s">
        <v>6</v>
      </c>
      <c r="T384">
        <v>51.348934999999997</v>
      </c>
      <c r="U384">
        <v>1.99316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2.3089999999999999E-2</v>
      </c>
      <c r="AG384">
        <v>5.5000000000000002E-5</v>
      </c>
      <c r="AH384" t="s">
        <v>11</v>
      </c>
      <c r="AI384">
        <v>0.98049699999999995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6322.6738670000004</v>
      </c>
      <c r="I385">
        <v>27086.169244000001</v>
      </c>
      <c r="J385" t="s">
        <v>3</v>
      </c>
      <c r="K385">
        <v>6310.4884469999997</v>
      </c>
      <c r="L385">
        <v>26984.104216</v>
      </c>
      <c r="M385" t="s">
        <v>4</v>
      </c>
      <c r="N385">
        <v>46.365319999999997</v>
      </c>
      <c r="O385">
        <v>4.6221480000000001</v>
      </c>
      <c r="P385" t="s">
        <v>5</v>
      </c>
      <c r="Q385">
        <v>217.43107800000001</v>
      </c>
      <c r="R385">
        <v>201.83509599999999</v>
      </c>
      <c r="S385" t="s">
        <v>6</v>
      </c>
      <c r="T385">
        <v>68.504098999999997</v>
      </c>
      <c r="U385">
        <v>3.5056080000000001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2.0825E-2</v>
      </c>
      <c r="AG385">
        <v>6.0000000000000002E-5</v>
      </c>
      <c r="AH385" t="s">
        <v>11</v>
      </c>
      <c r="AI385">
        <v>0.98073299999999997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7913.2778520000002</v>
      </c>
      <c r="I386">
        <v>46385.174201000002</v>
      </c>
      <c r="J386" t="s">
        <v>3</v>
      </c>
      <c r="K386">
        <v>7898.0367969999998</v>
      </c>
      <c r="L386">
        <v>46215.062865</v>
      </c>
      <c r="M386" t="s">
        <v>4</v>
      </c>
      <c r="N386">
        <v>57.926822000000001</v>
      </c>
      <c r="O386">
        <v>5.6313259999999996</v>
      </c>
      <c r="P386" t="s">
        <v>5</v>
      </c>
      <c r="Q386">
        <v>274.69554699999998</v>
      </c>
      <c r="R386">
        <v>315.682029</v>
      </c>
      <c r="S386" t="s">
        <v>6</v>
      </c>
      <c r="T386">
        <v>86.021410000000003</v>
      </c>
      <c r="U386">
        <v>8.4480009999999996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1.9819E-2</v>
      </c>
      <c r="AG386">
        <v>6.0999999999999999E-5</v>
      </c>
      <c r="AH386" t="s">
        <v>11</v>
      </c>
      <c r="AI386">
        <v>0.98093300000000005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9521.7084369999993</v>
      </c>
      <c r="I387">
        <v>67459.152713999996</v>
      </c>
      <c r="J387" t="s">
        <v>3</v>
      </c>
      <c r="K387">
        <v>9503.3748240000004</v>
      </c>
      <c r="L387">
        <v>67213.891294999994</v>
      </c>
      <c r="M387" t="s">
        <v>4</v>
      </c>
      <c r="N387">
        <v>69.643341000000007</v>
      </c>
      <c r="O387">
        <v>6.6319359999999996</v>
      </c>
      <c r="P387" t="s">
        <v>5</v>
      </c>
      <c r="Q387">
        <v>333.26427699999999</v>
      </c>
      <c r="R387">
        <v>406.66114299999998</v>
      </c>
      <c r="S387" t="s">
        <v>6</v>
      </c>
      <c r="T387">
        <v>103.37143399999999</v>
      </c>
      <c r="U387">
        <v>11.557582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1.856E-2</v>
      </c>
      <c r="AG387">
        <v>6.0999999999999999E-5</v>
      </c>
      <c r="AH387" t="s">
        <v>11</v>
      </c>
      <c r="AI387">
        <v>0.980962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11126.74957</v>
      </c>
      <c r="I388">
        <v>93010.766061999995</v>
      </c>
      <c r="J388" t="s">
        <v>3</v>
      </c>
      <c r="K388">
        <v>11105.334707</v>
      </c>
      <c r="L388">
        <v>92677.660728999996</v>
      </c>
      <c r="M388" t="s">
        <v>4</v>
      </c>
      <c r="N388">
        <v>81.395201999999998</v>
      </c>
      <c r="O388">
        <v>7.8026369999999998</v>
      </c>
      <c r="P388" t="s">
        <v>5</v>
      </c>
      <c r="Q388">
        <v>391.935677</v>
      </c>
      <c r="R388">
        <v>477.19876099999999</v>
      </c>
      <c r="S388" t="s">
        <v>6</v>
      </c>
      <c r="T388">
        <v>120.66222399999999</v>
      </c>
      <c r="U388">
        <v>15.344317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1.7457E-2</v>
      </c>
      <c r="AG388">
        <v>5.3999999999999998E-5</v>
      </c>
      <c r="AH388" t="s">
        <v>11</v>
      </c>
      <c r="AI388">
        <v>0.98126599999999997</v>
      </c>
      <c r="AJ388">
        <v>5.0000000000000004E-6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12731.860742000001</v>
      </c>
      <c r="I389">
        <v>122846.293248</v>
      </c>
      <c r="J389" t="s">
        <v>3</v>
      </c>
      <c r="K389">
        <v>12707.235038999999</v>
      </c>
      <c r="L389">
        <v>122333.61427799999</v>
      </c>
      <c r="M389" t="s">
        <v>4</v>
      </c>
      <c r="N389">
        <v>93.079594999999998</v>
      </c>
      <c r="O389">
        <v>9.3639559999999999</v>
      </c>
      <c r="P389" t="s">
        <v>5</v>
      </c>
      <c r="Q389">
        <v>451.44735700000001</v>
      </c>
      <c r="R389">
        <v>512.56019000000003</v>
      </c>
      <c r="S389" t="s">
        <v>6</v>
      </c>
      <c r="T389">
        <v>137.977293</v>
      </c>
      <c r="U389">
        <v>19.729056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1.6386999999999999E-2</v>
      </c>
      <c r="AG389">
        <v>4.8000000000000001E-5</v>
      </c>
      <c r="AH389" t="s">
        <v>11</v>
      </c>
      <c r="AI389">
        <v>0.98127200000000003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14343.041934000001</v>
      </c>
      <c r="I390">
        <v>148668.36707899999</v>
      </c>
      <c r="J390" t="s">
        <v>3</v>
      </c>
      <c r="K390">
        <v>14315.326465</v>
      </c>
      <c r="L390">
        <v>148072.02742999999</v>
      </c>
      <c r="M390" t="s">
        <v>4</v>
      </c>
      <c r="N390">
        <v>104.799375</v>
      </c>
      <c r="O390">
        <v>10.842294000000001</v>
      </c>
      <c r="P390" t="s">
        <v>5</v>
      </c>
      <c r="Q390">
        <v>511.24131</v>
      </c>
      <c r="R390">
        <v>563.20693700000004</v>
      </c>
      <c r="S390" t="s">
        <v>6</v>
      </c>
      <c r="T390">
        <v>155.31711999999999</v>
      </c>
      <c r="U390">
        <v>22.887146999999999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1.5552E-2</v>
      </c>
      <c r="AG390">
        <v>4.1999999999999998E-5</v>
      </c>
      <c r="AH390" t="s">
        <v>11</v>
      </c>
      <c r="AI390">
        <v>0.98127200000000003</v>
      </c>
      <c r="AJ390">
        <v>5.0000000000000004E-6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15945.865019999999</v>
      </c>
      <c r="I391">
        <v>161918.778937</v>
      </c>
      <c r="J391" t="s">
        <v>3</v>
      </c>
      <c r="K391">
        <v>15915.075996</v>
      </c>
      <c r="L391">
        <v>161264.21228499999</v>
      </c>
      <c r="M391" t="s">
        <v>4</v>
      </c>
      <c r="N391">
        <v>116.690161</v>
      </c>
      <c r="O391">
        <v>14.663739</v>
      </c>
      <c r="P391" t="s">
        <v>5</v>
      </c>
      <c r="Q391">
        <v>570.87691199999995</v>
      </c>
      <c r="R391">
        <v>611.60766100000001</v>
      </c>
      <c r="S391" t="s">
        <v>6</v>
      </c>
      <c r="T391">
        <v>172.557434</v>
      </c>
      <c r="U391">
        <v>24.132149999999999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1.5551000000000001E-2</v>
      </c>
      <c r="AG391">
        <v>4.1999999999999998E-5</v>
      </c>
      <c r="AH391" t="s">
        <v>11</v>
      </c>
      <c r="AI391">
        <v>0.98146100000000003</v>
      </c>
      <c r="AJ391">
        <v>6.0000000000000002E-6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17538.429179999999</v>
      </c>
      <c r="I392">
        <v>173745.22456599999</v>
      </c>
      <c r="J392" t="s">
        <v>3</v>
      </c>
      <c r="K392">
        <v>17504.578828000002</v>
      </c>
      <c r="L392">
        <v>173032.68924400001</v>
      </c>
      <c r="M392" t="s">
        <v>4</v>
      </c>
      <c r="N392">
        <v>128.38191</v>
      </c>
      <c r="O392">
        <v>16.172851999999999</v>
      </c>
      <c r="P392" t="s">
        <v>5</v>
      </c>
      <c r="Q392">
        <v>630.37458700000002</v>
      </c>
      <c r="R392">
        <v>700.81289400000003</v>
      </c>
      <c r="S392" t="s">
        <v>6</v>
      </c>
      <c r="T392">
        <v>189.95557099999999</v>
      </c>
      <c r="U392">
        <v>32.370550999999999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1.4711E-2</v>
      </c>
      <c r="AG392">
        <v>3.0000000000000001E-5</v>
      </c>
      <c r="AH392" t="s">
        <v>11</v>
      </c>
      <c r="AI392">
        <v>0.98149900000000001</v>
      </c>
      <c r="AJ392">
        <v>6.0000000000000002E-6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19145.579960999999</v>
      </c>
      <c r="I393">
        <v>199395.07252099999</v>
      </c>
      <c r="J393" t="s">
        <v>3</v>
      </c>
      <c r="K393">
        <v>19108.647227000001</v>
      </c>
      <c r="L393">
        <v>198596.13849700001</v>
      </c>
      <c r="M393" t="s">
        <v>4</v>
      </c>
      <c r="N393">
        <v>140.06516400000001</v>
      </c>
      <c r="O393">
        <v>17.001203</v>
      </c>
      <c r="P393" t="s">
        <v>5</v>
      </c>
      <c r="Q393">
        <v>689.684347</v>
      </c>
      <c r="R393">
        <v>803.94533999999999</v>
      </c>
      <c r="S393" t="s">
        <v>6</v>
      </c>
      <c r="T393">
        <v>207.25330400000001</v>
      </c>
      <c r="U393">
        <v>35.604193000000002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1.4711E-2</v>
      </c>
      <c r="AG393">
        <v>3.0000000000000001E-5</v>
      </c>
      <c r="AH393" t="s">
        <v>11</v>
      </c>
      <c r="AI393">
        <v>0.98150199999999999</v>
      </c>
      <c r="AJ393">
        <v>6.0000000000000002E-6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20741.215585999998</v>
      </c>
      <c r="I394">
        <v>234458.741985</v>
      </c>
      <c r="J394" t="s">
        <v>3</v>
      </c>
      <c r="K394">
        <v>20701.216015999998</v>
      </c>
      <c r="L394">
        <v>233540.871354</v>
      </c>
      <c r="M394" t="s">
        <v>4</v>
      </c>
      <c r="N394">
        <v>151.69225299999999</v>
      </c>
      <c r="O394">
        <v>18.419998</v>
      </c>
      <c r="P394" t="s">
        <v>5</v>
      </c>
      <c r="Q394">
        <v>748.77198699999997</v>
      </c>
      <c r="R394">
        <v>908.06911100000002</v>
      </c>
      <c r="S394" t="s">
        <v>6</v>
      </c>
      <c r="T394">
        <v>224.554642</v>
      </c>
      <c r="U394">
        <v>42.572127999999999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1.4551E-2</v>
      </c>
      <c r="AG394">
        <v>3.0000000000000001E-5</v>
      </c>
      <c r="AH394" t="s">
        <v>11</v>
      </c>
      <c r="AI394">
        <v>0.98152799999999996</v>
      </c>
      <c r="AJ394">
        <v>6.0000000000000002E-6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22330.534921999999</v>
      </c>
      <c r="I395">
        <v>270688.60441600002</v>
      </c>
      <c r="J395" t="s">
        <v>3</v>
      </c>
      <c r="K395">
        <v>22287.485313000001</v>
      </c>
      <c r="L395">
        <v>269647.83839599998</v>
      </c>
      <c r="M395" t="s">
        <v>4</v>
      </c>
      <c r="N395">
        <v>163.237807</v>
      </c>
      <c r="O395">
        <v>20.394455000000001</v>
      </c>
      <c r="P395" t="s">
        <v>5</v>
      </c>
      <c r="Q395">
        <v>807.99061900000004</v>
      </c>
      <c r="R395">
        <v>1021.95381</v>
      </c>
      <c r="S395" t="s">
        <v>6</v>
      </c>
      <c r="T395">
        <v>241.71664799999999</v>
      </c>
      <c r="U395">
        <v>47.100244000000004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1.4485E-2</v>
      </c>
      <c r="AG395">
        <v>3.0000000000000001E-5</v>
      </c>
      <c r="AH395" t="s">
        <v>11</v>
      </c>
      <c r="AI395">
        <v>0.98153500000000005</v>
      </c>
      <c r="AJ395">
        <v>6.0000000000000002E-6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23930.952109000002</v>
      </c>
      <c r="I396">
        <v>299602.57865500002</v>
      </c>
      <c r="J396" t="s">
        <v>3</v>
      </c>
      <c r="K396">
        <v>23884.833202999998</v>
      </c>
      <c r="L396">
        <v>298452.972618</v>
      </c>
      <c r="M396" t="s">
        <v>4</v>
      </c>
      <c r="N396">
        <v>174.872195</v>
      </c>
      <c r="O396">
        <v>21.730535</v>
      </c>
      <c r="P396" t="s">
        <v>5</v>
      </c>
      <c r="Q396">
        <v>867.47116800000003</v>
      </c>
      <c r="R396">
        <v>1075.629995</v>
      </c>
      <c r="S396" t="s">
        <v>6</v>
      </c>
      <c r="T396">
        <v>259.10365000000002</v>
      </c>
      <c r="U396">
        <v>50.447505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1.3247E-2</v>
      </c>
      <c r="AG396">
        <v>1.5E-5</v>
      </c>
      <c r="AH396" t="s">
        <v>11</v>
      </c>
      <c r="AI396">
        <v>0.98165000000000002</v>
      </c>
      <c r="AJ396">
        <v>7.9999999999999996E-6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25538.545352000001</v>
      </c>
      <c r="I397">
        <v>339507.16713700001</v>
      </c>
      <c r="J397" t="s">
        <v>3</v>
      </c>
      <c r="K397">
        <v>25489.341952999999</v>
      </c>
      <c r="L397">
        <v>338221.02635300002</v>
      </c>
      <c r="M397" t="s">
        <v>4</v>
      </c>
      <c r="N397">
        <v>186.57070899999999</v>
      </c>
      <c r="O397">
        <v>23.499345000000002</v>
      </c>
      <c r="P397" t="s">
        <v>5</v>
      </c>
      <c r="Q397">
        <v>927.12395900000001</v>
      </c>
      <c r="R397">
        <v>1085.229979</v>
      </c>
      <c r="S397" t="s">
        <v>6</v>
      </c>
      <c r="T397">
        <v>276.42827199999999</v>
      </c>
      <c r="U397">
        <v>54.258712000000003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1.3166000000000001E-2</v>
      </c>
      <c r="AG397">
        <v>1.5E-5</v>
      </c>
      <c r="AH397" t="s">
        <v>11</v>
      </c>
      <c r="AI397">
        <v>0.98166799999999999</v>
      </c>
      <c r="AJ397">
        <v>7.9999999999999996E-6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27147.103789000001</v>
      </c>
      <c r="I398">
        <v>373287.23405500001</v>
      </c>
      <c r="J398" t="s">
        <v>3</v>
      </c>
      <c r="K398">
        <v>27094.814686999998</v>
      </c>
      <c r="L398">
        <v>371881.41367699997</v>
      </c>
      <c r="M398" t="s">
        <v>4</v>
      </c>
      <c r="N398">
        <v>198.28370100000001</v>
      </c>
      <c r="O398">
        <v>24.919371999999999</v>
      </c>
      <c r="P398" t="s">
        <v>5</v>
      </c>
      <c r="Q398">
        <v>986.72166400000003</v>
      </c>
      <c r="R398">
        <v>1148.6806690000001</v>
      </c>
      <c r="S398" t="s">
        <v>6</v>
      </c>
      <c r="T398">
        <v>293.75682999999998</v>
      </c>
      <c r="U398">
        <v>58.181237000000003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1.3157E-2</v>
      </c>
      <c r="AG398">
        <v>1.5E-5</v>
      </c>
      <c r="AH398" t="s">
        <v>11</v>
      </c>
      <c r="AI398">
        <v>0.98166799999999999</v>
      </c>
      <c r="AJ398">
        <v>7.9999999999999996E-6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28751.197656</v>
      </c>
      <c r="I399">
        <v>394112.91881200002</v>
      </c>
      <c r="J399" t="s">
        <v>3</v>
      </c>
      <c r="K399">
        <v>28695.584492000002</v>
      </c>
      <c r="L399">
        <v>392622.093865</v>
      </c>
      <c r="M399" t="s">
        <v>4</v>
      </c>
      <c r="N399">
        <v>209.95119099999999</v>
      </c>
      <c r="O399">
        <v>25.83034</v>
      </c>
      <c r="P399" t="s">
        <v>5</v>
      </c>
      <c r="Q399">
        <v>1046.0183400000001</v>
      </c>
      <c r="R399">
        <v>1229.033694</v>
      </c>
      <c r="S399" t="s">
        <v>6</v>
      </c>
      <c r="T399">
        <v>311.06287200000003</v>
      </c>
      <c r="U399">
        <v>61.233804999999997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1.2995E-2</v>
      </c>
      <c r="AG399">
        <v>1.4E-5</v>
      </c>
      <c r="AH399" t="s">
        <v>11</v>
      </c>
      <c r="AI399">
        <v>0.98177099999999995</v>
      </c>
      <c r="AJ399">
        <v>7.9999999999999996E-6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30344.307069999999</v>
      </c>
      <c r="I400">
        <v>422947.80178799998</v>
      </c>
      <c r="J400" t="s">
        <v>3</v>
      </c>
      <c r="K400">
        <v>30285.636445</v>
      </c>
      <c r="L400">
        <v>421327.445756</v>
      </c>
      <c r="M400" t="s">
        <v>4</v>
      </c>
      <c r="N400">
        <v>221.54963799999999</v>
      </c>
      <c r="O400">
        <v>27.438578</v>
      </c>
      <c r="P400" t="s">
        <v>5</v>
      </c>
      <c r="Q400">
        <v>1105.1669899999999</v>
      </c>
      <c r="R400">
        <v>1336.0807589999999</v>
      </c>
      <c r="S400" t="s">
        <v>6</v>
      </c>
      <c r="T400">
        <v>328.26808199999999</v>
      </c>
      <c r="U400">
        <v>65.590885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1.2912E-2</v>
      </c>
      <c r="AG400">
        <v>1.4E-5</v>
      </c>
      <c r="AH400" t="s">
        <v>11</v>
      </c>
      <c r="AI400">
        <v>0.98177499999999995</v>
      </c>
      <c r="AJ400">
        <v>7.9999999999999996E-6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31947.914648000002</v>
      </c>
      <c r="I401">
        <v>460079.89373800001</v>
      </c>
      <c r="J401" t="s">
        <v>3</v>
      </c>
      <c r="K401">
        <v>31886.163594000001</v>
      </c>
      <c r="L401">
        <v>458343.28137500002</v>
      </c>
      <c r="M401" t="s">
        <v>4</v>
      </c>
      <c r="N401">
        <v>233.223333</v>
      </c>
      <c r="O401">
        <v>29.361215999999999</v>
      </c>
      <c r="P401" t="s">
        <v>5</v>
      </c>
      <c r="Q401">
        <v>1164.5200709999999</v>
      </c>
      <c r="R401">
        <v>1434.354376</v>
      </c>
      <c r="S401" t="s">
        <v>6</v>
      </c>
      <c r="T401">
        <v>345.54736700000001</v>
      </c>
      <c r="U401">
        <v>70.442716000000004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1.2792E-2</v>
      </c>
      <c r="AG401">
        <v>1.2999999999999999E-5</v>
      </c>
      <c r="AH401" t="s">
        <v>11</v>
      </c>
      <c r="AI401">
        <v>0.98199800000000004</v>
      </c>
      <c r="AJ401">
        <v>1.0000000000000001E-5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1537.2074729999999</v>
      </c>
      <c r="I402">
        <v>4199.0544040000004</v>
      </c>
      <c r="J402" t="s">
        <v>3</v>
      </c>
      <c r="K402">
        <v>1534.6574069999999</v>
      </c>
      <c r="L402">
        <v>4186.0318020000004</v>
      </c>
      <c r="M402" t="s">
        <v>4</v>
      </c>
      <c r="N402">
        <v>9.6969659999999998</v>
      </c>
      <c r="O402">
        <v>0.15735399999999999</v>
      </c>
      <c r="P402" t="s">
        <v>5</v>
      </c>
      <c r="Q402">
        <v>0</v>
      </c>
      <c r="R402">
        <v>0</v>
      </c>
      <c r="S402" t="s">
        <v>6</v>
      </c>
      <c r="T402">
        <v>17.452009</v>
      </c>
      <c r="U402">
        <v>0.48288199999999998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2.6679999999999999E-2</v>
      </c>
      <c r="AG402">
        <v>3.8000000000000002E-5</v>
      </c>
      <c r="AH402" t="s">
        <v>11</v>
      </c>
      <c r="AI402">
        <v>0.97323300000000001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3066.0870260000002</v>
      </c>
      <c r="I403">
        <v>10857.703837999999</v>
      </c>
      <c r="J403" t="s">
        <v>3</v>
      </c>
      <c r="K403">
        <v>3060.995034</v>
      </c>
      <c r="L403">
        <v>10824.483334</v>
      </c>
      <c r="M403" t="s">
        <v>4</v>
      </c>
      <c r="N403">
        <v>19.351429</v>
      </c>
      <c r="O403">
        <v>0.39896199999999998</v>
      </c>
      <c r="P403" t="s">
        <v>5</v>
      </c>
      <c r="Q403">
        <v>0</v>
      </c>
      <c r="R403">
        <v>0</v>
      </c>
      <c r="S403" t="s">
        <v>6</v>
      </c>
      <c r="T403">
        <v>34.904967999999997</v>
      </c>
      <c r="U403">
        <v>1.8193349999999999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2.4310999999999999E-2</v>
      </c>
      <c r="AG403">
        <v>5.5000000000000002E-5</v>
      </c>
      <c r="AH403" t="s">
        <v>11</v>
      </c>
      <c r="AI403">
        <v>0.97802</v>
      </c>
      <c r="AJ403">
        <v>2.5999999999999998E-5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4619.6803220000002</v>
      </c>
      <c r="I404">
        <v>23910.210433</v>
      </c>
      <c r="J404" t="s">
        <v>3</v>
      </c>
      <c r="K404">
        <v>4611.6113089999999</v>
      </c>
      <c r="L404">
        <v>23724.443748999998</v>
      </c>
      <c r="M404" t="s">
        <v>4</v>
      </c>
      <c r="N404">
        <v>29.160257000000001</v>
      </c>
      <c r="O404">
        <v>0.88748199999999999</v>
      </c>
      <c r="P404" t="s">
        <v>5</v>
      </c>
      <c r="Q404">
        <v>0</v>
      </c>
      <c r="R404">
        <v>0</v>
      </c>
      <c r="S404" t="s">
        <v>6</v>
      </c>
      <c r="T404">
        <v>52.521639999999998</v>
      </c>
      <c r="U404">
        <v>3.043323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2.2089999999999999E-2</v>
      </c>
      <c r="AG404">
        <v>6.0000000000000002E-5</v>
      </c>
      <c r="AH404" t="s">
        <v>11</v>
      </c>
      <c r="AI404">
        <v>0.97920799999999997</v>
      </c>
      <c r="AJ404">
        <v>1.9000000000000001E-5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6175.4605959999999</v>
      </c>
      <c r="I405">
        <v>41781.015334999996</v>
      </c>
      <c r="J405" t="s">
        <v>3</v>
      </c>
      <c r="K405">
        <v>6164.801641</v>
      </c>
      <c r="L405">
        <v>41494.270664000003</v>
      </c>
      <c r="M405" t="s">
        <v>4</v>
      </c>
      <c r="N405">
        <v>39.008372000000001</v>
      </c>
      <c r="O405">
        <v>1.6224510000000001</v>
      </c>
      <c r="P405" t="s">
        <v>5</v>
      </c>
      <c r="Q405">
        <v>0</v>
      </c>
      <c r="R405">
        <v>0</v>
      </c>
      <c r="S405" t="s">
        <v>6</v>
      </c>
      <c r="T405">
        <v>70.302045000000007</v>
      </c>
      <c r="U405">
        <v>6.254613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2.0375999999999998E-2</v>
      </c>
      <c r="AG405">
        <v>5.8999999999999998E-5</v>
      </c>
      <c r="AH405" t="s">
        <v>11</v>
      </c>
      <c r="AI405">
        <v>0.98072999999999999</v>
      </c>
      <c r="AJ405">
        <v>3.9999999999999998E-6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7728.3055180000001</v>
      </c>
      <c r="I406">
        <v>65274.094249000002</v>
      </c>
      <c r="J406" t="s">
        <v>3</v>
      </c>
      <c r="K406">
        <v>7715.0690139999997</v>
      </c>
      <c r="L406">
        <v>64875.254010999997</v>
      </c>
      <c r="M406" t="s">
        <v>4</v>
      </c>
      <c r="N406">
        <v>49.137130999999997</v>
      </c>
      <c r="O406">
        <v>8.1863379999999992</v>
      </c>
      <c r="P406" t="s">
        <v>5</v>
      </c>
      <c r="Q406">
        <v>0</v>
      </c>
      <c r="R406">
        <v>0</v>
      </c>
      <c r="S406" t="s">
        <v>6</v>
      </c>
      <c r="T406">
        <v>87.894783000000004</v>
      </c>
      <c r="U406">
        <v>8.6161089999999998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1.9161999999999998E-2</v>
      </c>
      <c r="AG406">
        <v>5.8E-5</v>
      </c>
      <c r="AH406" t="s">
        <v>11</v>
      </c>
      <c r="AI406">
        <v>0.980823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9268.6081049999993</v>
      </c>
      <c r="I407">
        <v>86416.759615000003</v>
      </c>
      <c r="J407" t="s">
        <v>3</v>
      </c>
      <c r="K407">
        <v>9252.8117970000003</v>
      </c>
      <c r="L407">
        <v>85912.255069999999</v>
      </c>
      <c r="M407" t="s">
        <v>4</v>
      </c>
      <c r="N407">
        <v>58.868274999999997</v>
      </c>
      <c r="O407">
        <v>9.1806979999999996</v>
      </c>
      <c r="P407" t="s">
        <v>5</v>
      </c>
      <c r="Q407">
        <v>0</v>
      </c>
      <c r="R407">
        <v>0</v>
      </c>
      <c r="S407" t="s">
        <v>6</v>
      </c>
      <c r="T407">
        <v>105.371402</v>
      </c>
      <c r="U407">
        <v>11.114675999999999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1.8436999999999999E-2</v>
      </c>
      <c r="AG407">
        <v>5.8E-5</v>
      </c>
      <c r="AH407" t="s">
        <v>11</v>
      </c>
      <c r="AI407">
        <v>0.980908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10793.110156000001</v>
      </c>
      <c r="I408">
        <v>101693.65345899999</v>
      </c>
      <c r="J408" t="s">
        <v>3</v>
      </c>
      <c r="K408">
        <v>10774.775664000001</v>
      </c>
      <c r="L408">
        <v>101150.04268300001</v>
      </c>
      <c r="M408" t="s">
        <v>4</v>
      </c>
      <c r="N408">
        <v>68.623312999999996</v>
      </c>
      <c r="O408">
        <v>10.628188</v>
      </c>
      <c r="P408" t="s">
        <v>5</v>
      </c>
      <c r="Q408">
        <v>0</v>
      </c>
      <c r="R408">
        <v>0</v>
      </c>
      <c r="S408" t="s">
        <v>6</v>
      </c>
      <c r="T408">
        <v>122.788192</v>
      </c>
      <c r="U408">
        <v>12.910914999999999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1.7729000000000002E-2</v>
      </c>
      <c r="AG408">
        <v>5.8E-5</v>
      </c>
      <c r="AH408" t="s">
        <v>11</v>
      </c>
      <c r="AI408">
        <v>0.98095699999999997</v>
      </c>
      <c r="AJ408">
        <v>3.0000000000000001E-6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12323.148379</v>
      </c>
      <c r="I409">
        <v>125935.287625</v>
      </c>
      <c r="J409" t="s">
        <v>3</v>
      </c>
      <c r="K409">
        <v>12302.273926</v>
      </c>
      <c r="L409">
        <v>125358.36314099999</v>
      </c>
      <c r="M409" t="s">
        <v>4</v>
      </c>
      <c r="N409">
        <v>78.286141000000001</v>
      </c>
      <c r="O409">
        <v>11.222325</v>
      </c>
      <c r="P409" t="s">
        <v>5</v>
      </c>
      <c r="Q409">
        <v>0</v>
      </c>
      <c r="R409">
        <v>0</v>
      </c>
      <c r="S409" t="s">
        <v>6</v>
      </c>
      <c r="T409">
        <v>140.19269199999999</v>
      </c>
      <c r="U409">
        <v>16.004895999999999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1.7247999999999999E-2</v>
      </c>
      <c r="AG409">
        <v>5.3999999999999998E-5</v>
      </c>
      <c r="AH409" t="s">
        <v>11</v>
      </c>
      <c r="AI409">
        <v>0.98132699999999995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13862.857051000001</v>
      </c>
      <c r="I410">
        <v>147697.71260900001</v>
      </c>
      <c r="J410" t="s">
        <v>3</v>
      </c>
      <c r="K410">
        <v>13839.421816</v>
      </c>
      <c r="L410">
        <v>147059.272616</v>
      </c>
      <c r="M410" t="s">
        <v>4</v>
      </c>
      <c r="N410">
        <v>88.017866999999995</v>
      </c>
      <c r="O410">
        <v>11.923607000000001</v>
      </c>
      <c r="P410" t="s">
        <v>5</v>
      </c>
      <c r="Q410">
        <v>0</v>
      </c>
      <c r="R410">
        <v>0</v>
      </c>
      <c r="S410" t="s">
        <v>6</v>
      </c>
      <c r="T410">
        <v>157.65234899999999</v>
      </c>
      <c r="U410">
        <v>18.355556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1.7034000000000001E-2</v>
      </c>
      <c r="AG410">
        <v>5.1999999999999997E-5</v>
      </c>
      <c r="AH410" t="s">
        <v>11</v>
      </c>
      <c r="AI410">
        <v>0.98138499999999995</v>
      </c>
      <c r="AJ410">
        <v>6.0000000000000002E-6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15408.468437</v>
      </c>
      <c r="I411">
        <v>168559.07131699999</v>
      </c>
      <c r="J411" t="s">
        <v>3</v>
      </c>
      <c r="K411">
        <v>15382.464102</v>
      </c>
      <c r="L411">
        <v>167821.68761200001</v>
      </c>
      <c r="M411" t="s">
        <v>4</v>
      </c>
      <c r="N411">
        <v>97.793256999999997</v>
      </c>
      <c r="O411">
        <v>13.152084</v>
      </c>
      <c r="P411" t="s">
        <v>5</v>
      </c>
      <c r="Q411">
        <v>0</v>
      </c>
      <c r="R411">
        <v>0</v>
      </c>
      <c r="S411" t="s">
        <v>6</v>
      </c>
      <c r="T411">
        <v>175.37316899999999</v>
      </c>
      <c r="U411">
        <v>24.957773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1.6775000000000002E-2</v>
      </c>
      <c r="AG411">
        <v>5.1999999999999997E-5</v>
      </c>
      <c r="AH411" t="s">
        <v>11</v>
      </c>
      <c r="AI411">
        <v>0.98145499999999997</v>
      </c>
      <c r="AJ411">
        <v>6.0000000000000002E-6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16958.720664</v>
      </c>
      <c r="I412">
        <v>181474.43533199999</v>
      </c>
      <c r="J412" t="s">
        <v>3</v>
      </c>
      <c r="K412">
        <v>16930.133984</v>
      </c>
      <c r="L412">
        <v>180594.465146</v>
      </c>
      <c r="M412" t="s">
        <v>4</v>
      </c>
      <c r="N412">
        <v>107.72539</v>
      </c>
      <c r="O412">
        <v>15.861117999999999</v>
      </c>
      <c r="P412" t="s">
        <v>5</v>
      </c>
      <c r="Q412">
        <v>0</v>
      </c>
      <c r="R412">
        <v>0</v>
      </c>
      <c r="S412" t="s">
        <v>6</v>
      </c>
      <c r="T412">
        <v>193.190766</v>
      </c>
      <c r="U412">
        <v>30.734248000000001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1.6316000000000001E-2</v>
      </c>
      <c r="AG412">
        <v>5.0000000000000002E-5</v>
      </c>
      <c r="AH412" t="s">
        <v>11</v>
      </c>
      <c r="AI412">
        <v>0.981514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18507.406367</v>
      </c>
      <c r="I413">
        <v>199411.229265</v>
      </c>
      <c r="J413" t="s">
        <v>3</v>
      </c>
      <c r="K413">
        <v>18476.248436999998</v>
      </c>
      <c r="L413">
        <v>198386.88647699999</v>
      </c>
      <c r="M413" t="s">
        <v>4</v>
      </c>
      <c r="N413">
        <v>117.498614</v>
      </c>
      <c r="O413">
        <v>17.449480000000001</v>
      </c>
      <c r="P413" t="s">
        <v>5</v>
      </c>
      <c r="Q413">
        <v>0</v>
      </c>
      <c r="R413">
        <v>0</v>
      </c>
      <c r="S413" t="s">
        <v>6</v>
      </c>
      <c r="T413">
        <v>210.76486600000001</v>
      </c>
      <c r="U413">
        <v>32.068336000000002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1.4976E-2</v>
      </c>
      <c r="AG413">
        <v>3.8999999999999999E-5</v>
      </c>
      <c r="AH413" t="s">
        <v>11</v>
      </c>
      <c r="AI413">
        <v>0.98152300000000003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20049.202266</v>
      </c>
      <c r="I414">
        <v>210470.573076</v>
      </c>
      <c r="J414" t="s">
        <v>3</v>
      </c>
      <c r="K414">
        <v>20015.481797</v>
      </c>
      <c r="L414">
        <v>209382.45105999999</v>
      </c>
      <c r="M414" t="s">
        <v>4</v>
      </c>
      <c r="N414">
        <v>127.26481</v>
      </c>
      <c r="O414">
        <v>17.949594000000001</v>
      </c>
      <c r="P414" t="s">
        <v>5</v>
      </c>
      <c r="Q414">
        <v>0</v>
      </c>
      <c r="R414">
        <v>0</v>
      </c>
      <c r="S414" t="s">
        <v>6</v>
      </c>
      <c r="T414">
        <v>228.26644200000001</v>
      </c>
      <c r="U414">
        <v>32.926709000000002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1.4494E-2</v>
      </c>
      <c r="AG414">
        <v>3.3000000000000003E-5</v>
      </c>
      <c r="AH414" t="s">
        <v>11</v>
      </c>
      <c r="AI414">
        <v>0.98176200000000002</v>
      </c>
      <c r="AJ414">
        <v>6.9999999999999999E-6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21590.179883000001</v>
      </c>
      <c r="I415">
        <v>234720.75162600001</v>
      </c>
      <c r="J415" t="s">
        <v>3</v>
      </c>
      <c r="K415">
        <v>21553.899765999999</v>
      </c>
      <c r="L415">
        <v>233511.140632</v>
      </c>
      <c r="M415" t="s">
        <v>4</v>
      </c>
      <c r="N415">
        <v>137.23036999999999</v>
      </c>
      <c r="O415">
        <v>21.935347</v>
      </c>
      <c r="P415" t="s">
        <v>5</v>
      </c>
      <c r="Q415">
        <v>0</v>
      </c>
      <c r="R415">
        <v>0</v>
      </c>
      <c r="S415" t="s">
        <v>6</v>
      </c>
      <c r="T415">
        <v>245.803145</v>
      </c>
      <c r="U415">
        <v>36.023167999999998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1.4218E-2</v>
      </c>
      <c r="AG415">
        <v>3.1000000000000001E-5</v>
      </c>
      <c r="AH415" t="s">
        <v>11</v>
      </c>
      <c r="AI415">
        <v>0.98197800000000002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23121.093164000002</v>
      </c>
      <c r="I416">
        <v>263894.66989100003</v>
      </c>
      <c r="J416" t="s">
        <v>3</v>
      </c>
      <c r="K416">
        <v>23082.268319999999</v>
      </c>
      <c r="L416">
        <v>262606.10478400002</v>
      </c>
      <c r="M416" t="s">
        <v>4</v>
      </c>
      <c r="N416">
        <v>147.13674700000001</v>
      </c>
      <c r="O416">
        <v>23.763912999999999</v>
      </c>
      <c r="P416" t="s">
        <v>5</v>
      </c>
      <c r="Q416">
        <v>0</v>
      </c>
      <c r="R416">
        <v>0</v>
      </c>
      <c r="S416" t="s">
        <v>6</v>
      </c>
      <c r="T416">
        <v>263.18800800000002</v>
      </c>
      <c r="U416">
        <v>39.222369999999998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1.3693E-2</v>
      </c>
      <c r="AG416">
        <v>2.5999999999999998E-5</v>
      </c>
      <c r="AH416" t="s">
        <v>11</v>
      </c>
      <c r="AI416">
        <v>0.98197800000000002</v>
      </c>
      <c r="AJ416">
        <v>9.0000000000000002E-6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24666.848945000002</v>
      </c>
      <c r="I417">
        <v>280575.68563899997</v>
      </c>
      <c r="J417" t="s">
        <v>3</v>
      </c>
      <c r="K417">
        <v>24625.457695000001</v>
      </c>
      <c r="L417">
        <v>279250.457383</v>
      </c>
      <c r="M417" t="s">
        <v>4</v>
      </c>
      <c r="N417">
        <v>156.898695</v>
      </c>
      <c r="O417">
        <v>24.049695</v>
      </c>
      <c r="P417" t="s">
        <v>5</v>
      </c>
      <c r="Q417">
        <v>0</v>
      </c>
      <c r="R417">
        <v>0</v>
      </c>
      <c r="S417" t="s">
        <v>6</v>
      </c>
      <c r="T417">
        <v>280.73395199999999</v>
      </c>
      <c r="U417">
        <v>40.775405999999997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1.3247999999999999E-2</v>
      </c>
      <c r="AG417">
        <v>1.9000000000000001E-5</v>
      </c>
      <c r="AH417" t="s">
        <v>11</v>
      </c>
      <c r="AI417">
        <v>0.98197800000000002</v>
      </c>
      <c r="AJ417">
        <v>9.0000000000000002E-6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26213.755000000001</v>
      </c>
      <c r="I418">
        <v>284222.645036</v>
      </c>
      <c r="J418" t="s">
        <v>3</v>
      </c>
      <c r="K418">
        <v>26169.534414000002</v>
      </c>
      <c r="L418">
        <v>282755.69902300002</v>
      </c>
      <c r="M418" t="s">
        <v>4</v>
      </c>
      <c r="N418">
        <v>166.67740599999999</v>
      </c>
      <c r="O418">
        <v>23.962005000000001</v>
      </c>
      <c r="P418" t="s">
        <v>5</v>
      </c>
      <c r="Q418">
        <v>0</v>
      </c>
      <c r="R418">
        <v>0</v>
      </c>
      <c r="S418" t="s">
        <v>6</v>
      </c>
      <c r="T418">
        <v>298.55226900000002</v>
      </c>
      <c r="U418">
        <v>45.485878999999997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1.3247E-2</v>
      </c>
      <c r="AG418">
        <v>1.9000000000000001E-5</v>
      </c>
      <c r="AH418" t="s">
        <v>11</v>
      </c>
      <c r="AI418">
        <v>0.98197800000000002</v>
      </c>
      <c r="AJ418">
        <v>9.0000000000000002E-6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27772.638202999999</v>
      </c>
      <c r="I419">
        <v>297307.83251099999</v>
      </c>
      <c r="J419" t="s">
        <v>3</v>
      </c>
      <c r="K419">
        <v>27725.827851999999</v>
      </c>
      <c r="L419">
        <v>295784.06342999998</v>
      </c>
      <c r="M419" t="s">
        <v>4</v>
      </c>
      <c r="N419">
        <v>176.549834</v>
      </c>
      <c r="O419">
        <v>24.095251000000001</v>
      </c>
      <c r="P419" t="s">
        <v>5</v>
      </c>
      <c r="Q419">
        <v>0</v>
      </c>
      <c r="R419">
        <v>0</v>
      </c>
      <c r="S419" t="s">
        <v>6</v>
      </c>
      <c r="T419">
        <v>316.23564499999998</v>
      </c>
      <c r="U419">
        <v>45.811455000000002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1.3247E-2</v>
      </c>
      <c r="AG419">
        <v>1.9000000000000001E-5</v>
      </c>
      <c r="AH419" t="s">
        <v>11</v>
      </c>
      <c r="AI419">
        <v>0.98225799999999996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29324.115624999999</v>
      </c>
      <c r="I420">
        <v>319758.51869200001</v>
      </c>
      <c r="J420" t="s">
        <v>3</v>
      </c>
      <c r="K420">
        <v>29274.731016000002</v>
      </c>
      <c r="L420">
        <v>318153.79602800001</v>
      </c>
      <c r="M420" t="s">
        <v>4</v>
      </c>
      <c r="N420">
        <v>186.510887</v>
      </c>
      <c r="O420">
        <v>26.216267999999999</v>
      </c>
      <c r="P420" t="s">
        <v>5</v>
      </c>
      <c r="Q420">
        <v>0</v>
      </c>
      <c r="R420">
        <v>0</v>
      </c>
      <c r="S420" t="s">
        <v>6</v>
      </c>
      <c r="T420">
        <v>333.85946000000001</v>
      </c>
      <c r="U420">
        <v>47.728628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1.3041000000000001E-2</v>
      </c>
      <c r="AG420">
        <v>1.9000000000000001E-5</v>
      </c>
      <c r="AH420" t="s">
        <v>11</v>
      </c>
      <c r="AI420">
        <v>0.98225799999999996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30873.428828</v>
      </c>
      <c r="I421">
        <v>359860.478313</v>
      </c>
      <c r="J421" t="s">
        <v>3</v>
      </c>
      <c r="K421">
        <v>30821.480391000001</v>
      </c>
      <c r="L421">
        <v>358175.25965099997</v>
      </c>
      <c r="M421" t="s">
        <v>4</v>
      </c>
      <c r="N421">
        <v>196.44425899999999</v>
      </c>
      <c r="O421">
        <v>27.445647999999998</v>
      </c>
      <c r="P421" t="s">
        <v>5</v>
      </c>
      <c r="Q421">
        <v>0</v>
      </c>
      <c r="R421">
        <v>0</v>
      </c>
      <c r="S421" t="s">
        <v>6</v>
      </c>
      <c r="T421">
        <v>351.45252299999999</v>
      </c>
      <c r="U421">
        <v>53.512946999999997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1.2782E-2</v>
      </c>
      <c r="AG421">
        <v>1.8E-5</v>
      </c>
      <c r="AH421" t="s">
        <v>11</v>
      </c>
      <c r="AI421">
        <v>0.98240499999999997</v>
      </c>
      <c r="AJ421">
        <v>1.2999999999999999E-5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190.266762</v>
      </c>
      <c r="I422">
        <v>321.15574900000001</v>
      </c>
      <c r="J422" t="s">
        <v>3</v>
      </c>
      <c r="K422">
        <v>188.416315</v>
      </c>
      <c r="L422">
        <v>315.56122299999998</v>
      </c>
      <c r="M422" t="s">
        <v>4</v>
      </c>
      <c r="N422">
        <v>4.0804179999999999</v>
      </c>
      <c r="O422">
        <v>0.123419</v>
      </c>
      <c r="P422" t="s">
        <v>5</v>
      </c>
      <c r="Q422">
        <v>34.667104999999999</v>
      </c>
      <c r="R422">
        <v>9.0984040000000004</v>
      </c>
      <c r="S422" t="s">
        <v>6</v>
      </c>
      <c r="T422">
        <v>11.258570000000001</v>
      </c>
      <c r="U422">
        <v>0.93873300000000004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2.7174E-2</v>
      </c>
      <c r="AG422">
        <v>3.0000000000000001E-5</v>
      </c>
      <c r="AH422" t="s">
        <v>11</v>
      </c>
      <c r="AI422">
        <v>0.97617100000000001</v>
      </c>
      <c r="AJ422">
        <v>4.6E-5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379.290212</v>
      </c>
      <c r="I423">
        <v>548.95522700000004</v>
      </c>
      <c r="J423" t="s">
        <v>3</v>
      </c>
      <c r="K423">
        <v>375.609082</v>
      </c>
      <c r="L423">
        <v>539.28457700000001</v>
      </c>
      <c r="M423" t="s">
        <v>4</v>
      </c>
      <c r="N423">
        <v>8.1138460000000006</v>
      </c>
      <c r="O423">
        <v>0.219112</v>
      </c>
      <c r="P423" t="s">
        <v>5</v>
      </c>
      <c r="Q423">
        <v>69.014539999999997</v>
      </c>
      <c r="R423">
        <v>16.390539</v>
      </c>
      <c r="S423" t="s">
        <v>6</v>
      </c>
      <c r="T423">
        <v>22.382709999999999</v>
      </c>
      <c r="U423">
        <v>1.6814279999999999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2.4662E-2</v>
      </c>
      <c r="AG423">
        <v>4.5000000000000003E-5</v>
      </c>
      <c r="AH423" t="s">
        <v>11</v>
      </c>
      <c r="AI423">
        <v>0.97926400000000002</v>
      </c>
      <c r="AJ423">
        <v>9.0000000000000002E-6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566.99529299999995</v>
      </c>
      <c r="I424">
        <v>871.21503099999995</v>
      </c>
      <c r="J424" t="s">
        <v>3</v>
      </c>
      <c r="K424">
        <v>561.48620900000003</v>
      </c>
      <c r="L424">
        <v>855.43089999999995</v>
      </c>
      <c r="M424" t="s">
        <v>4</v>
      </c>
      <c r="N424">
        <v>12.137095</v>
      </c>
      <c r="O424">
        <v>0.36693999999999999</v>
      </c>
      <c r="P424" t="s">
        <v>5</v>
      </c>
      <c r="Q424">
        <v>103.417209</v>
      </c>
      <c r="R424">
        <v>28.615624</v>
      </c>
      <c r="S424" t="s">
        <v>6</v>
      </c>
      <c r="T424">
        <v>33.489924999999999</v>
      </c>
      <c r="U424">
        <v>2.8053819999999998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2.2039E-2</v>
      </c>
      <c r="AG424">
        <v>5.3000000000000001E-5</v>
      </c>
      <c r="AH424" t="s">
        <v>11</v>
      </c>
      <c r="AI424">
        <v>0.98057399999999995</v>
      </c>
      <c r="AJ424">
        <v>5.0000000000000004E-6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755.76872500000002</v>
      </c>
      <c r="I425">
        <v>1239.4537829999999</v>
      </c>
      <c r="J425" t="s">
        <v>3</v>
      </c>
      <c r="K425">
        <v>748.42472799999996</v>
      </c>
      <c r="L425">
        <v>1216.802036</v>
      </c>
      <c r="M425" t="s">
        <v>4</v>
      </c>
      <c r="N425">
        <v>16.305410999999999</v>
      </c>
      <c r="O425">
        <v>1.178032</v>
      </c>
      <c r="P425" t="s">
        <v>5</v>
      </c>
      <c r="Q425">
        <v>137.974245</v>
      </c>
      <c r="R425">
        <v>43.824458999999997</v>
      </c>
      <c r="S425" t="s">
        <v>6</v>
      </c>
      <c r="T425">
        <v>44.643073999999999</v>
      </c>
      <c r="U425">
        <v>3.9729519999999998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2.0990000000000002E-2</v>
      </c>
      <c r="AG425">
        <v>5.8E-5</v>
      </c>
      <c r="AH425" t="s">
        <v>11</v>
      </c>
      <c r="AI425">
        <v>0.98081600000000002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946.82417499999997</v>
      </c>
      <c r="I426">
        <v>1805.0591959999999</v>
      </c>
      <c r="J426" t="s">
        <v>3</v>
      </c>
      <c r="K426">
        <v>937.622885</v>
      </c>
      <c r="L426">
        <v>1771.2109579999999</v>
      </c>
      <c r="M426" t="s">
        <v>4</v>
      </c>
      <c r="N426">
        <v>20.399759</v>
      </c>
      <c r="O426">
        <v>1.402328</v>
      </c>
      <c r="P426" t="s">
        <v>5</v>
      </c>
      <c r="Q426">
        <v>173.119561</v>
      </c>
      <c r="R426">
        <v>64.809852000000006</v>
      </c>
      <c r="S426" t="s">
        <v>6</v>
      </c>
      <c r="T426">
        <v>55.979425999999997</v>
      </c>
      <c r="U426">
        <v>5.8156410000000003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1.985E-2</v>
      </c>
      <c r="AG426">
        <v>5.7000000000000003E-5</v>
      </c>
      <c r="AH426" t="s">
        <v>11</v>
      </c>
      <c r="AI426">
        <v>0.98102800000000001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1137.9719669999999</v>
      </c>
      <c r="I427">
        <v>3070.8659710000002</v>
      </c>
      <c r="J427" t="s">
        <v>3</v>
      </c>
      <c r="K427">
        <v>1126.927522</v>
      </c>
      <c r="L427">
        <v>3013.9063259999998</v>
      </c>
      <c r="M427" t="s">
        <v>4</v>
      </c>
      <c r="N427">
        <v>24.468215000000001</v>
      </c>
      <c r="O427">
        <v>1.9106289999999999</v>
      </c>
      <c r="P427" t="s">
        <v>5</v>
      </c>
      <c r="Q427">
        <v>208.448757</v>
      </c>
      <c r="R427">
        <v>110.781718</v>
      </c>
      <c r="S427" t="s">
        <v>6</v>
      </c>
      <c r="T427">
        <v>67.196580999999995</v>
      </c>
      <c r="U427">
        <v>9.4314040000000006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1.8260999999999999E-2</v>
      </c>
      <c r="AG427">
        <v>5.5000000000000002E-5</v>
      </c>
      <c r="AH427" t="s">
        <v>11</v>
      </c>
      <c r="AI427">
        <v>0.98113499999999998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1329.843709</v>
      </c>
      <c r="I428">
        <v>4555.9808730000004</v>
      </c>
      <c r="J428" t="s">
        <v>3</v>
      </c>
      <c r="K428">
        <v>1316.939282</v>
      </c>
      <c r="L428">
        <v>4470.9864100000004</v>
      </c>
      <c r="M428" t="s">
        <v>4</v>
      </c>
      <c r="N428">
        <v>28.56551</v>
      </c>
      <c r="O428">
        <v>2.5088180000000002</v>
      </c>
      <c r="P428" t="s">
        <v>5</v>
      </c>
      <c r="Q428">
        <v>244.062228</v>
      </c>
      <c r="R428">
        <v>170.40851699999999</v>
      </c>
      <c r="S428" t="s">
        <v>6</v>
      </c>
      <c r="T428">
        <v>78.503208000000001</v>
      </c>
      <c r="U428">
        <v>13.506389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1.7413999999999999E-2</v>
      </c>
      <c r="AG428">
        <v>5.1E-5</v>
      </c>
      <c r="AH428" t="s">
        <v>11</v>
      </c>
      <c r="AI428">
        <v>0.98170999999999997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1517.9804779999999</v>
      </c>
      <c r="I429">
        <v>5819.4689689999996</v>
      </c>
      <c r="J429" t="s">
        <v>3</v>
      </c>
      <c r="K429">
        <v>1503.2534880000001</v>
      </c>
      <c r="L429">
        <v>5711.7412519999998</v>
      </c>
      <c r="M429" t="s">
        <v>4</v>
      </c>
      <c r="N429">
        <v>32.580849999999998</v>
      </c>
      <c r="O429">
        <v>2.9755159999999998</v>
      </c>
      <c r="P429" t="s">
        <v>5</v>
      </c>
      <c r="Q429">
        <v>279.28556200000003</v>
      </c>
      <c r="R429">
        <v>264.62922400000002</v>
      </c>
      <c r="S429" t="s">
        <v>6</v>
      </c>
      <c r="T429">
        <v>89.584804000000005</v>
      </c>
      <c r="U429">
        <v>16.92923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1.7314E-2</v>
      </c>
      <c r="AG429">
        <v>5.1E-5</v>
      </c>
      <c r="AH429" t="s">
        <v>11</v>
      </c>
      <c r="AI429">
        <v>0.982016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1709.70346</v>
      </c>
      <c r="I430">
        <v>6942.4166880000002</v>
      </c>
      <c r="J430" t="s">
        <v>3</v>
      </c>
      <c r="K430">
        <v>1693.128066</v>
      </c>
      <c r="L430">
        <v>6813.766216</v>
      </c>
      <c r="M430" t="s">
        <v>4</v>
      </c>
      <c r="N430">
        <v>36.661256999999999</v>
      </c>
      <c r="O430">
        <v>3.9369239999999999</v>
      </c>
      <c r="P430" t="s">
        <v>5</v>
      </c>
      <c r="Q430">
        <v>315.50582900000001</v>
      </c>
      <c r="R430">
        <v>345.56938200000002</v>
      </c>
      <c r="S430" t="s">
        <v>6</v>
      </c>
      <c r="T430">
        <v>100.862245</v>
      </c>
      <c r="U430">
        <v>19.689615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1.6976000000000002E-2</v>
      </c>
      <c r="AG430">
        <v>5.0000000000000002E-5</v>
      </c>
      <c r="AH430" t="s">
        <v>11</v>
      </c>
      <c r="AI430">
        <v>0.98202400000000001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1900.5737979999999</v>
      </c>
      <c r="I431">
        <v>8102.4867830000003</v>
      </c>
      <c r="J431" t="s">
        <v>3</v>
      </c>
      <c r="K431">
        <v>1882.164786</v>
      </c>
      <c r="L431">
        <v>7951.319332</v>
      </c>
      <c r="M431" t="s">
        <v>4</v>
      </c>
      <c r="N431">
        <v>40.698371999999999</v>
      </c>
      <c r="O431">
        <v>4.6183810000000003</v>
      </c>
      <c r="P431" t="s">
        <v>5</v>
      </c>
      <c r="Q431">
        <v>352.19505199999998</v>
      </c>
      <c r="R431">
        <v>411.290189</v>
      </c>
      <c r="S431" t="s">
        <v>6</v>
      </c>
      <c r="T431">
        <v>112.63590499999999</v>
      </c>
      <c r="U431">
        <v>27.101618999999999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1.5736E-2</v>
      </c>
      <c r="AG431">
        <v>4.0000000000000003E-5</v>
      </c>
      <c r="AH431" t="s">
        <v>11</v>
      </c>
      <c r="AI431">
        <v>0.98202800000000001</v>
      </c>
      <c r="AJ431">
        <v>1.2E-5</v>
      </c>
      <c r="AK431" t="s">
        <v>12</v>
      </c>
      <c r="AL431">
        <v>0.88</v>
      </c>
      <c r="AM431">
        <v>19.585599999999999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2091.309577</v>
      </c>
      <c r="I432">
        <v>9690.4906360000004</v>
      </c>
      <c r="J432" t="s">
        <v>3</v>
      </c>
      <c r="K432">
        <v>2071.0609199999999</v>
      </c>
      <c r="L432">
        <v>9510.7681699999994</v>
      </c>
      <c r="M432" t="s">
        <v>4</v>
      </c>
      <c r="N432">
        <v>44.753062999999997</v>
      </c>
      <c r="O432">
        <v>5.4960990000000001</v>
      </c>
      <c r="P432" t="s">
        <v>5</v>
      </c>
      <c r="Q432">
        <v>387.95796999999999</v>
      </c>
      <c r="R432">
        <v>486.45861100000002</v>
      </c>
      <c r="S432" t="s">
        <v>6</v>
      </c>
      <c r="T432">
        <v>123.934617</v>
      </c>
      <c r="U432">
        <v>30.408978000000001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1.5367E-2</v>
      </c>
      <c r="AG432">
        <v>3.6000000000000001E-5</v>
      </c>
      <c r="AH432" t="s">
        <v>11</v>
      </c>
      <c r="AI432">
        <v>0.98217699999999997</v>
      </c>
      <c r="AJ432">
        <v>1.2E-5</v>
      </c>
      <c r="AK432" t="s">
        <v>12</v>
      </c>
      <c r="AL432">
        <v>0.88</v>
      </c>
      <c r="AM432">
        <v>19.585599999999999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2281.1502180000002</v>
      </c>
      <c r="I433">
        <v>11050.781292</v>
      </c>
      <c r="J433" t="s">
        <v>3</v>
      </c>
      <c r="K433">
        <v>2259.063048</v>
      </c>
      <c r="L433">
        <v>10844.754927</v>
      </c>
      <c r="M433" t="s">
        <v>4</v>
      </c>
      <c r="N433">
        <v>48.905444000000003</v>
      </c>
      <c r="O433">
        <v>6.0841120000000002</v>
      </c>
      <c r="P433" t="s">
        <v>5</v>
      </c>
      <c r="Q433">
        <v>423.417282</v>
      </c>
      <c r="R433">
        <v>560.97934499999997</v>
      </c>
      <c r="S433" t="s">
        <v>6</v>
      </c>
      <c r="T433">
        <v>135.10756699999999</v>
      </c>
      <c r="U433">
        <v>34.207759000000003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1.4566000000000001E-2</v>
      </c>
      <c r="AG433">
        <v>2.5999999999999998E-5</v>
      </c>
      <c r="AH433" t="s">
        <v>11</v>
      </c>
      <c r="AI433">
        <v>0.98258999999999996</v>
      </c>
      <c r="AJ433">
        <v>1.5999999999999999E-5</v>
      </c>
      <c r="AK433" t="s">
        <v>12</v>
      </c>
      <c r="AL433">
        <v>1.36</v>
      </c>
      <c r="AM433">
        <v>30.0304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2472.3316920000002</v>
      </c>
      <c r="I434">
        <v>12704.060475</v>
      </c>
      <c r="J434" t="s">
        <v>3</v>
      </c>
      <c r="K434">
        <v>2448.396287</v>
      </c>
      <c r="L434">
        <v>12466.529197</v>
      </c>
      <c r="M434" t="s">
        <v>4</v>
      </c>
      <c r="N434">
        <v>52.980868999999998</v>
      </c>
      <c r="O434">
        <v>6.7272340000000002</v>
      </c>
      <c r="P434" t="s">
        <v>5</v>
      </c>
      <c r="Q434">
        <v>458.92676</v>
      </c>
      <c r="R434">
        <v>642.05178699999999</v>
      </c>
      <c r="S434" t="s">
        <v>6</v>
      </c>
      <c r="T434">
        <v>146.35987399999999</v>
      </c>
      <c r="U434">
        <v>38.479818999999999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1.3948E-2</v>
      </c>
      <c r="AG434">
        <v>1.9000000000000001E-5</v>
      </c>
      <c r="AH434" t="s">
        <v>11</v>
      </c>
      <c r="AI434">
        <v>0.98260800000000004</v>
      </c>
      <c r="AJ434">
        <v>1.5999999999999999E-5</v>
      </c>
      <c r="AK434" t="s">
        <v>12</v>
      </c>
      <c r="AL434">
        <v>1.36</v>
      </c>
      <c r="AM434">
        <v>30.0304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2663.0905170000001</v>
      </c>
      <c r="I435">
        <v>14418.138148</v>
      </c>
      <c r="J435" t="s">
        <v>3</v>
      </c>
      <c r="K435">
        <v>2637.1760450000002</v>
      </c>
      <c r="L435">
        <v>14176.100069</v>
      </c>
      <c r="M435" t="s">
        <v>4</v>
      </c>
      <c r="N435">
        <v>57.040483000000002</v>
      </c>
      <c r="O435">
        <v>7.4499490000000002</v>
      </c>
      <c r="P435" t="s">
        <v>5</v>
      </c>
      <c r="Q435">
        <v>494.44361700000002</v>
      </c>
      <c r="R435">
        <v>717.19190400000002</v>
      </c>
      <c r="S435" t="s">
        <v>6</v>
      </c>
      <c r="T435">
        <v>157.83575099999999</v>
      </c>
      <c r="U435">
        <v>48.301132000000003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1.3798E-2</v>
      </c>
      <c r="AG435">
        <v>1.5999999999999999E-5</v>
      </c>
      <c r="AH435" t="s">
        <v>11</v>
      </c>
      <c r="AI435">
        <v>0.98261100000000001</v>
      </c>
      <c r="AJ435">
        <v>1.5999999999999999E-5</v>
      </c>
      <c r="AK435" t="s">
        <v>12</v>
      </c>
      <c r="AL435">
        <v>1.36</v>
      </c>
      <c r="AM435">
        <v>30.0304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2854.8127720000002</v>
      </c>
      <c r="I436">
        <v>16774.938688999999</v>
      </c>
      <c r="J436" t="s">
        <v>3</v>
      </c>
      <c r="K436">
        <v>2827.0422149999999</v>
      </c>
      <c r="L436">
        <v>16487.417366000001</v>
      </c>
      <c r="M436" t="s">
        <v>4</v>
      </c>
      <c r="N436">
        <v>61.130198999999998</v>
      </c>
      <c r="O436">
        <v>8.4269350000000003</v>
      </c>
      <c r="P436" t="s">
        <v>5</v>
      </c>
      <c r="Q436">
        <v>529.84276499999999</v>
      </c>
      <c r="R436">
        <v>830.17873399999996</v>
      </c>
      <c r="S436" t="s">
        <v>6</v>
      </c>
      <c r="T436">
        <v>169.12020100000001</v>
      </c>
      <c r="U436">
        <v>54.925485999999999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1.3781E-2</v>
      </c>
      <c r="AG436">
        <v>1.5999999999999999E-5</v>
      </c>
      <c r="AH436" t="s">
        <v>11</v>
      </c>
      <c r="AI436">
        <v>0.98305299999999995</v>
      </c>
      <c r="AJ436">
        <v>2.0999999999999999E-5</v>
      </c>
      <c r="AK436" t="s">
        <v>12</v>
      </c>
      <c r="AL436">
        <v>1.36</v>
      </c>
      <c r="AM436">
        <v>30.0304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3044.389799</v>
      </c>
      <c r="I437">
        <v>18238.516661000001</v>
      </c>
      <c r="J437" t="s">
        <v>3</v>
      </c>
      <c r="K437">
        <v>3014.7867860000001</v>
      </c>
      <c r="L437">
        <v>17924.833729999998</v>
      </c>
      <c r="M437" t="s">
        <v>4</v>
      </c>
      <c r="N437">
        <v>65.169162999999998</v>
      </c>
      <c r="O437">
        <v>9.0839940000000006</v>
      </c>
      <c r="P437" t="s">
        <v>5</v>
      </c>
      <c r="Q437">
        <v>564.97425899999996</v>
      </c>
      <c r="R437">
        <v>931.41154900000004</v>
      </c>
      <c r="S437" t="s">
        <v>6</v>
      </c>
      <c r="T437">
        <v>180.26738</v>
      </c>
      <c r="U437">
        <v>59.440340999999997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1.3143E-2</v>
      </c>
      <c r="AG437">
        <v>1.0000000000000001E-5</v>
      </c>
      <c r="AH437" t="s">
        <v>11</v>
      </c>
      <c r="AI437">
        <v>0.98313799999999996</v>
      </c>
      <c r="AJ437">
        <v>2.0999999999999999E-5</v>
      </c>
      <c r="AK437" t="s">
        <v>12</v>
      </c>
      <c r="AL437">
        <v>2.08</v>
      </c>
      <c r="AM437">
        <v>53.473599999999998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3238.2025680000002</v>
      </c>
      <c r="I438">
        <v>21108.680063</v>
      </c>
      <c r="J438" t="s">
        <v>3</v>
      </c>
      <c r="K438">
        <v>3206.72721</v>
      </c>
      <c r="L438">
        <v>20747.876876999999</v>
      </c>
      <c r="M438" t="s">
        <v>4</v>
      </c>
      <c r="N438">
        <v>69.290216000000001</v>
      </c>
      <c r="O438">
        <v>10.135626</v>
      </c>
      <c r="P438" t="s">
        <v>5</v>
      </c>
      <c r="Q438">
        <v>601.21615299999996</v>
      </c>
      <c r="R438">
        <v>1138.7361089999999</v>
      </c>
      <c r="S438" t="s">
        <v>6</v>
      </c>
      <c r="T438">
        <v>191.68417299999999</v>
      </c>
      <c r="U438">
        <v>66.432467000000003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1.3027E-2</v>
      </c>
      <c r="AG438">
        <v>1.0000000000000001E-5</v>
      </c>
      <c r="AH438" t="s">
        <v>11</v>
      </c>
      <c r="AI438">
        <v>0.98314199999999996</v>
      </c>
      <c r="AJ438">
        <v>2.0999999999999999E-5</v>
      </c>
      <c r="AK438" t="s">
        <v>12</v>
      </c>
      <c r="AL438">
        <v>2.08</v>
      </c>
      <c r="AM438">
        <v>53.473599999999998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3430.009024</v>
      </c>
      <c r="I439">
        <v>23879.340212999999</v>
      </c>
      <c r="J439" t="s">
        <v>3</v>
      </c>
      <c r="K439">
        <v>3396.6810970000001</v>
      </c>
      <c r="L439">
        <v>23471.089728999999</v>
      </c>
      <c r="M439" t="s">
        <v>4</v>
      </c>
      <c r="N439">
        <v>73.388268999999994</v>
      </c>
      <c r="O439">
        <v>11.294511</v>
      </c>
      <c r="P439" t="s">
        <v>5</v>
      </c>
      <c r="Q439">
        <v>636.75749800000006</v>
      </c>
      <c r="R439">
        <v>1302.7394690000001</v>
      </c>
      <c r="S439" t="s">
        <v>6</v>
      </c>
      <c r="T439">
        <v>202.98842999999999</v>
      </c>
      <c r="U439">
        <v>74.221278999999996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1.3027E-2</v>
      </c>
      <c r="AG439">
        <v>1.0000000000000001E-5</v>
      </c>
      <c r="AH439" t="s">
        <v>11</v>
      </c>
      <c r="AI439">
        <v>0.98314500000000005</v>
      </c>
      <c r="AJ439">
        <v>2.0999999999999999E-5</v>
      </c>
      <c r="AK439" t="s">
        <v>12</v>
      </c>
      <c r="AL439">
        <v>2.08</v>
      </c>
      <c r="AM439">
        <v>53.473599999999998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3626.4414609999999</v>
      </c>
      <c r="I440">
        <v>26127.458124000001</v>
      </c>
      <c r="J440" t="s">
        <v>3</v>
      </c>
      <c r="K440">
        <v>3591.2097739999999</v>
      </c>
      <c r="L440">
        <v>25674.908422</v>
      </c>
      <c r="M440" t="s">
        <v>4</v>
      </c>
      <c r="N440">
        <v>77.568310999999994</v>
      </c>
      <c r="O440">
        <v>12.293447</v>
      </c>
      <c r="P440" t="s">
        <v>5</v>
      </c>
      <c r="Q440">
        <v>673.08081200000004</v>
      </c>
      <c r="R440">
        <v>1421.5772509999999</v>
      </c>
      <c r="S440" t="s">
        <v>6</v>
      </c>
      <c r="T440">
        <v>214.51844399999999</v>
      </c>
      <c r="U440">
        <v>80.945003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1.2945E-2</v>
      </c>
      <c r="AG440">
        <v>1.0000000000000001E-5</v>
      </c>
      <c r="AH440" t="s">
        <v>11</v>
      </c>
      <c r="AI440">
        <v>0.98314599999999996</v>
      </c>
      <c r="AJ440">
        <v>2.0999999999999999E-5</v>
      </c>
      <c r="AK440" t="s">
        <v>12</v>
      </c>
      <c r="AL440">
        <v>2.08</v>
      </c>
      <c r="AM440">
        <v>53.473599999999998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3818.2393229999998</v>
      </c>
      <c r="I441">
        <v>27999.633741000001</v>
      </c>
      <c r="J441" t="s">
        <v>3</v>
      </c>
      <c r="K441">
        <v>3781.1616739999999</v>
      </c>
      <c r="L441">
        <v>27507.985197000002</v>
      </c>
      <c r="M441" t="s">
        <v>4</v>
      </c>
      <c r="N441">
        <v>81.676078000000004</v>
      </c>
      <c r="O441">
        <v>13.281772</v>
      </c>
      <c r="P441" t="s">
        <v>5</v>
      </c>
      <c r="Q441">
        <v>708.85271</v>
      </c>
      <c r="R441">
        <v>1491.610688</v>
      </c>
      <c r="S441" t="s">
        <v>6</v>
      </c>
      <c r="T441">
        <v>225.745531</v>
      </c>
      <c r="U441">
        <v>87.552432999999994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1.2939000000000001E-2</v>
      </c>
      <c r="AG441">
        <v>1.0000000000000001E-5</v>
      </c>
      <c r="AH441" t="s">
        <v>11</v>
      </c>
      <c r="AI441">
        <v>0.98315200000000003</v>
      </c>
      <c r="AJ441">
        <v>2.0999999999999999E-5</v>
      </c>
      <c r="AK441" t="s">
        <v>12</v>
      </c>
      <c r="AL441">
        <v>2.08</v>
      </c>
      <c r="AM441">
        <v>53.473599999999998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166.67516499999999</v>
      </c>
      <c r="I442">
        <v>177.658075</v>
      </c>
      <c r="J442" t="s">
        <v>3</v>
      </c>
      <c r="K442">
        <v>164.70601300000001</v>
      </c>
      <c r="L442">
        <v>173.016862</v>
      </c>
      <c r="M442" t="s">
        <v>4</v>
      </c>
      <c r="N442">
        <v>4.041671</v>
      </c>
      <c r="O442">
        <v>8.9398000000000005E-2</v>
      </c>
      <c r="P442" t="s">
        <v>5</v>
      </c>
      <c r="Q442">
        <v>0</v>
      </c>
      <c r="R442">
        <v>0</v>
      </c>
      <c r="S442" t="s">
        <v>6</v>
      </c>
      <c r="T442">
        <v>11.28093</v>
      </c>
      <c r="U442">
        <v>0.869838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2.6159999999999999E-2</v>
      </c>
      <c r="AG442">
        <v>4.5000000000000003E-5</v>
      </c>
      <c r="AH442" t="s">
        <v>11</v>
      </c>
      <c r="AI442">
        <v>0.97248800000000002</v>
      </c>
      <c r="AJ442">
        <v>8.1000000000000004E-5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333.17184600000002</v>
      </c>
      <c r="I443">
        <v>373.35489999999999</v>
      </c>
      <c r="J443" t="s">
        <v>3</v>
      </c>
      <c r="K443">
        <v>329.37475799999999</v>
      </c>
      <c r="L443">
        <v>364.62370099999998</v>
      </c>
      <c r="M443" t="s">
        <v>4</v>
      </c>
      <c r="N443">
        <v>8.1793879999999994</v>
      </c>
      <c r="O443">
        <v>0.84305099999999999</v>
      </c>
      <c r="P443" t="s">
        <v>5</v>
      </c>
      <c r="Q443">
        <v>0</v>
      </c>
      <c r="R443">
        <v>0</v>
      </c>
      <c r="S443" t="s">
        <v>6</v>
      </c>
      <c r="T443">
        <v>22.579979000000002</v>
      </c>
      <c r="U443">
        <v>2.3271839999999999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2.4385E-2</v>
      </c>
      <c r="AG443">
        <v>5.0000000000000002E-5</v>
      </c>
      <c r="AH443" t="s">
        <v>11</v>
      </c>
      <c r="AI443">
        <v>0.97818799999999995</v>
      </c>
      <c r="AJ443">
        <v>2.5999999999999998E-5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498.80849999999998</v>
      </c>
      <c r="I444">
        <v>549.41386799999998</v>
      </c>
      <c r="J444" t="s">
        <v>3</v>
      </c>
      <c r="K444">
        <v>493.19508300000001</v>
      </c>
      <c r="L444">
        <v>536.69216100000006</v>
      </c>
      <c r="M444" t="s">
        <v>4</v>
      </c>
      <c r="N444">
        <v>12.180249999999999</v>
      </c>
      <c r="O444">
        <v>0.88422199999999995</v>
      </c>
      <c r="P444" t="s">
        <v>5</v>
      </c>
      <c r="Q444">
        <v>0</v>
      </c>
      <c r="R444">
        <v>0</v>
      </c>
      <c r="S444" t="s">
        <v>6</v>
      </c>
      <c r="T444">
        <v>33.686030000000002</v>
      </c>
      <c r="U444">
        <v>2.9952909999999999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2.2790000000000001E-2</v>
      </c>
      <c r="AG444">
        <v>5.3999999999999998E-5</v>
      </c>
      <c r="AH444" t="s">
        <v>11</v>
      </c>
      <c r="AI444">
        <v>0.97986499999999999</v>
      </c>
      <c r="AJ444">
        <v>1.2E-5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667.622208</v>
      </c>
      <c r="I445">
        <v>1238.6508200000001</v>
      </c>
      <c r="J445" t="s">
        <v>3</v>
      </c>
      <c r="K445">
        <v>660.15146200000004</v>
      </c>
      <c r="L445">
        <v>1210.754715</v>
      </c>
      <c r="M445" t="s">
        <v>4</v>
      </c>
      <c r="N445">
        <v>16.274521</v>
      </c>
      <c r="O445">
        <v>1.2552399999999999</v>
      </c>
      <c r="P445" t="s">
        <v>5</v>
      </c>
      <c r="Q445">
        <v>0</v>
      </c>
      <c r="R445">
        <v>0</v>
      </c>
      <c r="S445" t="s">
        <v>6</v>
      </c>
      <c r="T445">
        <v>45.032567</v>
      </c>
      <c r="U445">
        <v>6.3288099999999998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1.9539000000000001E-2</v>
      </c>
      <c r="AG445">
        <v>5.5000000000000002E-5</v>
      </c>
      <c r="AH445" t="s">
        <v>11</v>
      </c>
      <c r="AI445">
        <v>0.98053500000000005</v>
      </c>
      <c r="AJ445">
        <v>6.9999999999999999E-6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837.53385800000001</v>
      </c>
      <c r="I446">
        <v>1900.8784330000001</v>
      </c>
      <c r="J446" t="s">
        <v>3</v>
      </c>
      <c r="K446">
        <v>828.18956400000002</v>
      </c>
      <c r="L446">
        <v>1859.2722570000001</v>
      </c>
      <c r="M446" t="s">
        <v>4</v>
      </c>
      <c r="N446">
        <v>20.394746000000001</v>
      </c>
      <c r="O446">
        <v>1.5558909999999999</v>
      </c>
      <c r="P446" t="s">
        <v>5</v>
      </c>
      <c r="Q446">
        <v>0</v>
      </c>
      <c r="R446">
        <v>0</v>
      </c>
      <c r="S446" t="s">
        <v>6</v>
      </c>
      <c r="T446">
        <v>56.476880000000001</v>
      </c>
      <c r="U446">
        <v>9.2345699999999997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1.8336000000000002E-2</v>
      </c>
      <c r="AG446">
        <v>4.8999999999999998E-5</v>
      </c>
      <c r="AH446" t="s">
        <v>11</v>
      </c>
      <c r="AI446">
        <v>0.98089300000000001</v>
      </c>
      <c r="AJ446">
        <v>5.0000000000000004E-6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1009.447267</v>
      </c>
      <c r="I447">
        <v>3303.0906530000002</v>
      </c>
      <c r="J447" t="s">
        <v>3</v>
      </c>
      <c r="K447">
        <v>998.20896300000004</v>
      </c>
      <c r="L447">
        <v>3232.4062250000002</v>
      </c>
      <c r="M447" t="s">
        <v>4</v>
      </c>
      <c r="N447">
        <v>24.557347</v>
      </c>
      <c r="O447">
        <v>2.3274949999999999</v>
      </c>
      <c r="P447" t="s">
        <v>5</v>
      </c>
      <c r="Q447">
        <v>0</v>
      </c>
      <c r="R447">
        <v>0</v>
      </c>
      <c r="S447" t="s">
        <v>6</v>
      </c>
      <c r="T447">
        <v>68.072658000000004</v>
      </c>
      <c r="U447">
        <v>15.191891999999999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1.7065E-2</v>
      </c>
      <c r="AG447">
        <v>5.0000000000000002E-5</v>
      </c>
      <c r="AH447" t="s">
        <v>11</v>
      </c>
      <c r="AI447">
        <v>0.98113399999999995</v>
      </c>
      <c r="AJ447">
        <v>3.9999999999999998E-6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1182.628162</v>
      </c>
      <c r="I448">
        <v>5237.8249130000004</v>
      </c>
      <c r="J448" t="s">
        <v>3</v>
      </c>
      <c r="K448">
        <v>1169.4829540000001</v>
      </c>
      <c r="L448">
        <v>5128.3481570000004</v>
      </c>
      <c r="M448" t="s">
        <v>4</v>
      </c>
      <c r="N448">
        <v>28.797001999999999</v>
      </c>
      <c r="O448">
        <v>3.360833</v>
      </c>
      <c r="P448" t="s">
        <v>5</v>
      </c>
      <c r="Q448">
        <v>0</v>
      </c>
      <c r="R448">
        <v>0</v>
      </c>
      <c r="S448" t="s">
        <v>6</v>
      </c>
      <c r="T448">
        <v>79.820520999999999</v>
      </c>
      <c r="U448">
        <v>24.10905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1.6812000000000001E-2</v>
      </c>
      <c r="AG448">
        <v>4.8000000000000001E-5</v>
      </c>
      <c r="AH448" t="s">
        <v>11</v>
      </c>
      <c r="AI448">
        <v>0.98115200000000002</v>
      </c>
      <c r="AJ448">
        <v>3.9999999999999998E-6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1349.6760609999999</v>
      </c>
      <c r="I449">
        <v>5892.6580160000003</v>
      </c>
      <c r="J449" t="s">
        <v>3</v>
      </c>
      <c r="K449">
        <v>1334.693434</v>
      </c>
      <c r="L449">
        <v>5770.7009680000001</v>
      </c>
      <c r="M449" t="s">
        <v>4</v>
      </c>
      <c r="N449">
        <v>32.832445</v>
      </c>
      <c r="O449">
        <v>3.6255920000000001</v>
      </c>
      <c r="P449" t="s">
        <v>5</v>
      </c>
      <c r="Q449">
        <v>0</v>
      </c>
      <c r="R449">
        <v>0</v>
      </c>
      <c r="S449" t="s">
        <v>6</v>
      </c>
      <c r="T449">
        <v>91.069098999999994</v>
      </c>
      <c r="U449">
        <v>26.473827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1.5842999999999999E-2</v>
      </c>
      <c r="AG449">
        <v>4.1999999999999998E-5</v>
      </c>
      <c r="AH449" t="s">
        <v>11</v>
      </c>
      <c r="AI449">
        <v>0.98119400000000001</v>
      </c>
      <c r="AJ449">
        <v>3.9999999999999998E-6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1518.523179</v>
      </c>
      <c r="I450">
        <v>6892.9445569999998</v>
      </c>
      <c r="J450" t="s">
        <v>3</v>
      </c>
      <c r="K450">
        <v>1501.6837479999999</v>
      </c>
      <c r="L450">
        <v>6750.844419</v>
      </c>
      <c r="M450" t="s">
        <v>4</v>
      </c>
      <c r="N450">
        <v>36.922024999999998</v>
      </c>
      <c r="O450">
        <v>4.1463489999999998</v>
      </c>
      <c r="P450" t="s">
        <v>5</v>
      </c>
      <c r="Q450">
        <v>0</v>
      </c>
      <c r="R450">
        <v>0</v>
      </c>
      <c r="S450" t="s">
        <v>6</v>
      </c>
      <c r="T450">
        <v>102.54181800000001</v>
      </c>
      <c r="U450">
        <v>31.641335999999999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1.5436E-2</v>
      </c>
      <c r="AG450">
        <v>3.6999999999999998E-5</v>
      </c>
      <c r="AH450" t="s">
        <v>11</v>
      </c>
      <c r="AI450">
        <v>0.98150499999999996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1690.8030690000001</v>
      </c>
      <c r="I451">
        <v>10117.37448</v>
      </c>
      <c r="J451" t="s">
        <v>3</v>
      </c>
      <c r="K451">
        <v>1672.0743600000001</v>
      </c>
      <c r="L451">
        <v>9905.7456259999999</v>
      </c>
      <c r="M451" t="s">
        <v>4</v>
      </c>
      <c r="N451">
        <v>41.081561999999998</v>
      </c>
      <c r="O451">
        <v>5.9258850000000001</v>
      </c>
      <c r="P451" t="s">
        <v>5</v>
      </c>
      <c r="Q451">
        <v>0</v>
      </c>
      <c r="R451">
        <v>0</v>
      </c>
      <c r="S451" t="s">
        <v>6</v>
      </c>
      <c r="T451">
        <v>114.083243</v>
      </c>
      <c r="U451">
        <v>45.136485999999998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1.4808999999999999E-2</v>
      </c>
      <c r="AG451">
        <v>3.1999999999999999E-5</v>
      </c>
      <c r="AH451" t="s">
        <v>11</v>
      </c>
      <c r="AI451">
        <v>0.981518</v>
      </c>
      <c r="AJ451">
        <v>6.9999999999999999E-6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1860.35717</v>
      </c>
      <c r="I452">
        <v>11779.932983000001</v>
      </c>
      <c r="J452" t="s">
        <v>3</v>
      </c>
      <c r="K452">
        <v>1839.763111</v>
      </c>
      <c r="L452">
        <v>11533.808805999999</v>
      </c>
      <c r="M452" t="s">
        <v>4</v>
      </c>
      <c r="N452">
        <v>45.180062</v>
      </c>
      <c r="O452">
        <v>6.6911949999999996</v>
      </c>
      <c r="P452" t="s">
        <v>5</v>
      </c>
      <c r="Q452">
        <v>0</v>
      </c>
      <c r="R452">
        <v>0</v>
      </c>
      <c r="S452" t="s">
        <v>6</v>
      </c>
      <c r="T452">
        <v>125.529302</v>
      </c>
      <c r="U452">
        <v>51.247166999999997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1.4499E-2</v>
      </c>
      <c r="AG452">
        <v>3.1000000000000001E-5</v>
      </c>
      <c r="AH452" t="s">
        <v>11</v>
      </c>
      <c r="AI452">
        <v>0.98153800000000002</v>
      </c>
      <c r="AJ452">
        <v>6.9999999999999999E-6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2032.4432420000001</v>
      </c>
      <c r="I453">
        <v>12923.089361</v>
      </c>
      <c r="J453" t="s">
        <v>3</v>
      </c>
      <c r="K453">
        <v>2009.961501</v>
      </c>
      <c r="L453">
        <v>12654.605291</v>
      </c>
      <c r="M453" t="s">
        <v>4</v>
      </c>
      <c r="N453">
        <v>49.348472000000001</v>
      </c>
      <c r="O453">
        <v>7.199999</v>
      </c>
      <c r="P453" t="s">
        <v>5</v>
      </c>
      <c r="Q453">
        <v>0</v>
      </c>
      <c r="R453">
        <v>0</v>
      </c>
      <c r="S453" t="s">
        <v>6</v>
      </c>
      <c r="T453">
        <v>137.31264200000001</v>
      </c>
      <c r="U453">
        <v>57.521397999999998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1.4215999999999999E-2</v>
      </c>
      <c r="AG453">
        <v>3.1000000000000001E-5</v>
      </c>
      <c r="AH453" t="s">
        <v>11</v>
      </c>
      <c r="AI453">
        <v>0.98157099999999997</v>
      </c>
      <c r="AJ453">
        <v>6.9999999999999999E-6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2202.4216369999999</v>
      </c>
      <c r="I454">
        <v>14506.814944</v>
      </c>
      <c r="J454" t="s">
        <v>3</v>
      </c>
      <c r="K454">
        <v>2178.0792839999999</v>
      </c>
      <c r="L454">
        <v>14204.729907999999</v>
      </c>
      <c r="M454" t="s">
        <v>4</v>
      </c>
      <c r="N454">
        <v>53.438338000000002</v>
      </c>
      <c r="O454">
        <v>7.857755</v>
      </c>
      <c r="P454" t="s">
        <v>5</v>
      </c>
      <c r="Q454">
        <v>0</v>
      </c>
      <c r="R454">
        <v>0</v>
      </c>
      <c r="S454" t="s">
        <v>6</v>
      </c>
      <c r="T454">
        <v>148.671359</v>
      </c>
      <c r="U454">
        <v>63.102677999999997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1.4041E-2</v>
      </c>
      <c r="AG454">
        <v>2.9E-5</v>
      </c>
      <c r="AH454" t="s">
        <v>11</v>
      </c>
      <c r="AI454">
        <v>0.98181600000000002</v>
      </c>
      <c r="AJ454">
        <v>1.0000000000000001E-5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2368.492792</v>
      </c>
      <c r="I455">
        <v>14931.428093</v>
      </c>
      <c r="J455" t="s">
        <v>3</v>
      </c>
      <c r="K455">
        <v>2342.326059</v>
      </c>
      <c r="L455">
        <v>14620.045654</v>
      </c>
      <c r="M455" t="s">
        <v>4</v>
      </c>
      <c r="N455">
        <v>57.456527999999999</v>
      </c>
      <c r="O455">
        <v>8.0511280000000003</v>
      </c>
      <c r="P455" t="s">
        <v>5</v>
      </c>
      <c r="Q455">
        <v>0</v>
      </c>
      <c r="R455">
        <v>0</v>
      </c>
      <c r="S455" t="s">
        <v>6</v>
      </c>
      <c r="T455">
        <v>159.83401799999999</v>
      </c>
      <c r="U455">
        <v>65.027159999999995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1.4002000000000001E-2</v>
      </c>
      <c r="AG455">
        <v>2.9E-5</v>
      </c>
      <c r="AH455" t="s">
        <v>11</v>
      </c>
      <c r="AI455">
        <v>0.98182499999999995</v>
      </c>
      <c r="AJ455">
        <v>1.0000000000000001E-5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2536.7161550000001</v>
      </c>
      <c r="I456">
        <v>16361.889166000001</v>
      </c>
      <c r="J456" t="s">
        <v>3</v>
      </c>
      <c r="K456">
        <v>2508.7056699999998</v>
      </c>
      <c r="L456">
        <v>16020.352224</v>
      </c>
      <c r="M456" t="s">
        <v>4</v>
      </c>
      <c r="N456">
        <v>61.527152999999998</v>
      </c>
      <c r="O456">
        <v>8.8843899999999998</v>
      </c>
      <c r="P456" t="s">
        <v>5</v>
      </c>
      <c r="Q456">
        <v>0</v>
      </c>
      <c r="R456">
        <v>0</v>
      </c>
      <c r="S456" t="s">
        <v>6</v>
      </c>
      <c r="T456">
        <v>171.34591</v>
      </c>
      <c r="U456">
        <v>75.137800999999996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1.3762999999999999E-2</v>
      </c>
      <c r="AG456">
        <v>2.5000000000000001E-5</v>
      </c>
      <c r="AH456" t="s">
        <v>11</v>
      </c>
      <c r="AI456">
        <v>0.98199499999999995</v>
      </c>
      <c r="AJ456">
        <v>1.1E-5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2707.1968870000001</v>
      </c>
      <c r="I457">
        <v>19912.867029000001</v>
      </c>
      <c r="J457" t="s">
        <v>3</v>
      </c>
      <c r="K457">
        <v>2677.3098599999998</v>
      </c>
      <c r="L457">
        <v>19493.360015999999</v>
      </c>
      <c r="M457" t="s">
        <v>4</v>
      </c>
      <c r="N457">
        <v>65.649158</v>
      </c>
      <c r="O457">
        <v>10.7302</v>
      </c>
      <c r="P457" t="s">
        <v>5</v>
      </c>
      <c r="Q457">
        <v>0</v>
      </c>
      <c r="R457">
        <v>0</v>
      </c>
      <c r="S457" t="s">
        <v>6</v>
      </c>
      <c r="T457">
        <v>182.81348299999999</v>
      </c>
      <c r="U457">
        <v>90.330761999999993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1.3501000000000001E-2</v>
      </c>
      <c r="AG457">
        <v>2.1999999999999999E-5</v>
      </c>
      <c r="AH457" t="s">
        <v>11</v>
      </c>
      <c r="AI457">
        <v>0.98199499999999995</v>
      </c>
      <c r="AJ457">
        <v>1.1E-5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2874.624624</v>
      </c>
      <c r="I458">
        <v>20289.257291000002</v>
      </c>
      <c r="J458" t="s">
        <v>3</v>
      </c>
      <c r="K458">
        <v>2842.8962700000002</v>
      </c>
      <c r="L458">
        <v>19863.39212</v>
      </c>
      <c r="M458" t="s">
        <v>4</v>
      </c>
      <c r="N458">
        <v>69.695606999999995</v>
      </c>
      <c r="O458">
        <v>10.824503999999999</v>
      </c>
      <c r="P458" t="s">
        <v>5</v>
      </c>
      <c r="Q458">
        <v>0</v>
      </c>
      <c r="R458">
        <v>0</v>
      </c>
      <c r="S458" t="s">
        <v>6</v>
      </c>
      <c r="T458">
        <v>194.05675199999999</v>
      </c>
      <c r="U458">
        <v>92.354714000000001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1.2648E-2</v>
      </c>
      <c r="AG458">
        <v>1.4E-5</v>
      </c>
      <c r="AH458" t="s">
        <v>11</v>
      </c>
      <c r="AI458">
        <v>0.98226400000000003</v>
      </c>
      <c r="AJ458">
        <v>1.4E-5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3042.2740060000001</v>
      </c>
      <c r="I459">
        <v>21034.004838000001</v>
      </c>
      <c r="J459" t="s">
        <v>3</v>
      </c>
      <c r="K459">
        <v>3008.7036939999998</v>
      </c>
      <c r="L459">
        <v>20596.385216999999</v>
      </c>
      <c r="M459" t="s">
        <v>4</v>
      </c>
      <c r="N459">
        <v>73.971429000000001</v>
      </c>
      <c r="O459">
        <v>11.945774</v>
      </c>
      <c r="P459" t="s">
        <v>5</v>
      </c>
      <c r="Q459">
        <v>0</v>
      </c>
      <c r="R459">
        <v>0</v>
      </c>
      <c r="S459" t="s">
        <v>6</v>
      </c>
      <c r="T459">
        <v>205.30557099999999</v>
      </c>
      <c r="U459">
        <v>95.542810000000003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1.2463999999999999E-2</v>
      </c>
      <c r="AG459">
        <v>1.2999999999999999E-5</v>
      </c>
      <c r="AH459" t="s">
        <v>11</v>
      </c>
      <c r="AI459">
        <v>0.98226599999999997</v>
      </c>
      <c r="AJ459">
        <v>1.4E-5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3211.4107899999999</v>
      </c>
      <c r="I460">
        <v>21874.887781000001</v>
      </c>
      <c r="J460" t="s">
        <v>3</v>
      </c>
      <c r="K460">
        <v>3175.983772</v>
      </c>
      <c r="L460">
        <v>21424.008677000002</v>
      </c>
      <c r="M460" t="s">
        <v>4</v>
      </c>
      <c r="N460">
        <v>78.060760000000002</v>
      </c>
      <c r="O460">
        <v>12.352091</v>
      </c>
      <c r="P460" t="s">
        <v>5</v>
      </c>
      <c r="Q460">
        <v>0</v>
      </c>
      <c r="R460">
        <v>0</v>
      </c>
      <c r="S460" t="s">
        <v>6</v>
      </c>
      <c r="T460">
        <v>216.64230000000001</v>
      </c>
      <c r="U460">
        <v>99.345071000000004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1.2430999999999999E-2</v>
      </c>
      <c r="AG460">
        <v>1.2999999999999999E-5</v>
      </c>
      <c r="AH460" t="s">
        <v>11</v>
      </c>
      <c r="AI460">
        <v>0.98226899999999995</v>
      </c>
      <c r="AJ460">
        <v>1.4E-5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3378.7044299999998</v>
      </c>
      <c r="I461">
        <v>23622.234218000001</v>
      </c>
      <c r="J461" t="s">
        <v>3</v>
      </c>
      <c r="K461">
        <v>3341.4344080000001</v>
      </c>
      <c r="L461">
        <v>23135.343917999999</v>
      </c>
      <c r="M461" t="s">
        <v>4</v>
      </c>
      <c r="N461">
        <v>82.103847999999999</v>
      </c>
      <c r="O461">
        <v>13.259478</v>
      </c>
      <c r="P461" t="s">
        <v>5</v>
      </c>
      <c r="Q461">
        <v>0</v>
      </c>
      <c r="R461">
        <v>0</v>
      </c>
      <c r="S461" t="s">
        <v>6</v>
      </c>
      <c r="T461">
        <v>227.87320800000001</v>
      </c>
      <c r="U461">
        <v>106.54910099999999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1.2262E-2</v>
      </c>
      <c r="AG461">
        <v>1.1E-5</v>
      </c>
      <c r="AH461" t="s">
        <v>11</v>
      </c>
      <c r="AI461">
        <v>0.98227699999999996</v>
      </c>
      <c r="AJ461">
        <v>1.4E-5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225.95382699999999</v>
      </c>
      <c r="I462">
        <v>65.647831999999994</v>
      </c>
      <c r="J462" t="s">
        <v>3</v>
      </c>
      <c r="K462">
        <v>223.98109199999999</v>
      </c>
      <c r="L462">
        <v>64.548888000000005</v>
      </c>
      <c r="M462" t="s">
        <v>4</v>
      </c>
      <c r="N462">
        <v>4.4197749999999996</v>
      </c>
      <c r="O462">
        <v>2.291E-2</v>
      </c>
      <c r="P462" t="s">
        <v>5</v>
      </c>
      <c r="Q462">
        <v>59.276314999999997</v>
      </c>
      <c r="R462">
        <v>4.3345560000000001</v>
      </c>
      <c r="S462" t="s">
        <v>6</v>
      </c>
      <c r="T462">
        <v>10.829383999999999</v>
      </c>
      <c r="U462">
        <v>0.128747</v>
      </c>
      <c r="V462" t="s">
        <v>7</v>
      </c>
      <c r="W462">
        <v>10.303063999999999</v>
      </c>
      <c r="X462">
        <v>0.119782</v>
      </c>
      <c r="Y462" t="s">
        <v>8</v>
      </c>
      <c r="Z462">
        <v>11.998081000000001</v>
      </c>
      <c r="AA462">
        <v>0.50114599999999998</v>
      </c>
      <c r="AB462" t="s">
        <v>9</v>
      </c>
      <c r="AC462">
        <v>142.65123</v>
      </c>
      <c r="AD462">
        <v>28.629321999999998</v>
      </c>
      <c r="AE462" t="s">
        <v>10</v>
      </c>
      <c r="AF462">
        <v>2.6859000000000001E-2</v>
      </c>
      <c r="AG462">
        <v>3.1000000000000001E-5</v>
      </c>
      <c r="AH462" t="s">
        <v>11</v>
      </c>
      <c r="AI462">
        <v>0.97349300000000005</v>
      </c>
      <c r="AJ462">
        <v>7.7000000000000001E-5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452.05187699999999</v>
      </c>
      <c r="I463">
        <v>242.81525400000001</v>
      </c>
      <c r="J463" t="s">
        <v>3</v>
      </c>
      <c r="K463">
        <v>448.11270000000002</v>
      </c>
      <c r="L463">
        <v>238.59327200000001</v>
      </c>
      <c r="M463" t="s">
        <v>4</v>
      </c>
      <c r="N463">
        <v>8.8400010000000009</v>
      </c>
      <c r="O463">
        <v>8.8567000000000007E-2</v>
      </c>
      <c r="P463" t="s">
        <v>5</v>
      </c>
      <c r="Q463">
        <v>118.761708</v>
      </c>
      <c r="R463">
        <v>17.546265999999999</v>
      </c>
      <c r="S463" t="s">
        <v>6</v>
      </c>
      <c r="T463">
        <v>21.648968</v>
      </c>
      <c r="U463">
        <v>0.51535799999999998</v>
      </c>
      <c r="V463" t="s">
        <v>7</v>
      </c>
      <c r="W463">
        <v>20.610545999999999</v>
      </c>
      <c r="X463">
        <v>0.47133000000000003</v>
      </c>
      <c r="Y463" t="s">
        <v>8</v>
      </c>
      <c r="Z463">
        <v>24.212001000000001</v>
      </c>
      <c r="AA463">
        <v>3.2211120000000002</v>
      </c>
      <c r="AB463" t="s">
        <v>9</v>
      </c>
      <c r="AC463">
        <v>285.26068500000002</v>
      </c>
      <c r="AD463">
        <v>102.517117</v>
      </c>
      <c r="AE463" t="s">
        <v>10</v>
      </c>
      <c r="AF463">
        <v>2.5649000000000002E-2</v>
      </c>
      <c r="AG463">
        <v>3.8000000000000002E-5</v>
      </c>
      <c r="AH463" t="s">
        <v>11</v>
      </c>
      <c r="AI463">
        <v>0.97865999999999997</v>
      </c>
      <c r="AJ463">
        <v>1.5999999999999999E-5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678.21862599999997</v>
      </c>
      <c r="I464">
        <v>549.51825499999995</v>
      </c>
      <c r="J464" t="s">
        <v>3</v>
      </c>
      <c r="K464">
        <v>672.31400799999994</v>
      </c>
      <c r="L464">
        <v>540.29961900000001</v>
      </c>
      <c r="M464" t="s">
        <v>4</v>
      </c>
      <c r="N464">
        <v>13.258457999999999</v>
      </c>
      <c r="O464">
        <v>0.19726399999999999</v>
      </c>
      <c r="P464" t="s">
        <v>5</v>
      </c>
      <c r="Q464">
        <v>178.42495</v>
      </c>
      <c r="R464">
        <v>47.279575999999999</v>
      </c>
      <c r="S464" t="s">
        <v>6</v>
      </c>
      <c r="T464">
        <v>32.461796999999997</v>
      </c>
      <c r="U464">
        <v>1.14053</v>
      </c>
      <c r="V464" t="s">
        <v>7</v>
      </c>
      <c r="W464">
        <v>30.907222000000001</v>
      </c>
      <c r="X464">
        <v>1.0303199999999999</v>
      </c>
      <c r="Y464" t="s">
        <v>8</v>
      </c>
      <c r="Z464">
        <v>36.483406000000002</v>
      </c>
      <c r="AA464">
        <v>9.1289079999999991</v>
      </c>
      <c r="AB464" t="s">
        <v>9</v>
      </c>
      <c r="AC464">
        <v>427.76308299999999</v>
      </c>
      <c r="AD464">
        <v>218.34286900000001</v>
      </c>
      <c r="AE464" t="s">
        <v>10</v>
      </c>
      <c r="AF464">
        <v>2.3165000000000002E-2</v>
      </c>
      <c r="AG464">
        <v>5.3999999999999998E-5</v>
      </c>
      <c r="AH464" t="s">
        <v>11</v>
      </c>
      <c r="AI464">
        <v>0.97939699999999996</v>
      </c>
      <c r="AJ464">
        <v>1.0000000000000001E-5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904.32303300000001</v>
      </c>
      <c r="I465">
        <v>956.44511</v>
      </c>
      <c r="J465" t="s">
        <v>3</v>
      </c>
      <c r="K465">
        <v>896.45426399999997</v>
      </c>
      <c r="L465">
        <v>940.33465799999999</v>
      </c>
      <c r="M465" t="s">
        <v>4</v>
      </c>
      <c r="N465">
        <v>17.806124000000001</v>
      </c>
      <c r="O465">
        <v>1.3785860000000001</v>
      </c>
      <c r="P465" t="s">
        <v>5</v>
      </c>
      <c r="Q465">
        <v>238.07359199999999</v>
      </c>
      <c r="R465">
        <v>82.133077</v>
      </c>
      <c r="S465" t="s">
        <v>6</v>
      </c>
      <c r="T465">
        <v>43.280247000000003</v>
      </c>
      <c r="U465">
        <v>1.9699770000000001</v>
      </c>
      <c r="V465" t="s">
        <v>7</v>
      </c>
      <c r="W465">
        <v>41.204590000000003</v>
      </c>
      <c r="X465">
        <v>1.7964640000000001</v>
      </c>
      <c r="Y465" t="s">
        <v>8</v>
      </c>
      <c r="Z465">
        <v>48.868837999999997</v>
      </c>
      <c r="AA465">
        <v>17.511731000000001</v>
      </c>
      <c r="AB465" t="s">
        <v>9</v>
      </c>
      <c r="AC465">
        <v>570.09035400000005</v>
      </c>
      <c r="AD465">
        <v>376.14446099999998</v>
      </c>
      <c r="AE465" t="s">
        <v>10</v>
      </c>
      <c r="AF465">
        <v>2.1732000000000001E-2</v>
      </c>
      <c r="AG465">
        <v>5.5999999999999999E-5</v>
      </c>
      <c r="AH465" t="s">
        <v>11</v>
      </c>
      <c r="AI465">
        <v>0.97997199999999995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1131.2256560000001</v>
      </c>
      <c r="I466">
        <v>1388.0515170000001</v>
      </c>
      <c r="J466" t="s">
        <v>3</v>
      </c>
      <c r="K466">
        <v>1121.389874</v>
      </c>
      <c r="L466">
        <v>1364.283917</v>
      </c>
      <c r="M466" t="s">
        <v>4</v>
      </c>
      <c r="N466">
        <v>22.223247000000001</v>
      </c>
      <c r="O466">
        <v>1.576192</v>
      </c>
      <c r="P466" t="s">
        <v>5</v>
      </c>
      <c r="Q466">
        <v>298.03243099999997</v>
      </c>
      <c r="R466">
        <v>121.02774700000001</v>
      </c>
      <c r="S466" t="s">
        <v>6</v>
      </c>
      <c r="T466">
        <v>54.248581999999999</v>
      </c>
      <c r="U466">
        <v>3.3117220000000001</v>
      </c>
      <c r="V466" t="s">
        <v>7</v>
      </c>
      <c r="W466">
        <v>51.518757999999998</v>
      </c>
      <c r="X466">
        <v>2.708885</v>
      </c>
      <c r="Y466" t="s">
        <v>8</v>
      </c>
      <c r="Z466">
        <v>61.269911999999998</v>
      </c>
      <c r="AA466">
        <v>27.631644999999999</v>
      </c>
      <c r="AB466" t="s">
        <v>9</v>
      </c>
      <c r="AC466">
        <v>713.00115300000004</v>
      </c>
      <c r="AD466">
        <v>545.22580300000004</v>
      </c>
      <c r="AE466" t="s">
        <v>10</v>
      </c>
      <c r="AF466">
        <v>2.0244000000000002E-2</v>
      </c>
      <c r="AG466">
        <v>5.8E-5</v>
      </c>
      <c r="AH466" t="s">
        <v>11</v>
      </c>
      <c r="AI466">
        <v>0.98100299999999996</v>
      </c>
      <c r="AJ466">
        <v>1.4E-5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1358.0766940000001</v>
      </c>
      <c r="I467">
        <v>1892.589185</v>
      </c>
      <c r="J467" t="s">
        <v>3</v>
      </c>
      <c r="K467">
        <v>1346.2714450000001</v>
      </c>
      <c r="L467">
        <v>1860.0569089999999</v>
      </c>
      <c r="M467" t="s">
        <v>4</v>
      </c>
      <c r="N467">
        <v>26.65016</v>
      </c>
      <c r="O467">
        <v>1.7871349999999999</v>
      </c>
      <c r="P467" t="s">
        <v>5</v>
      </c>
      <c r="Q467">
        <v>357.75376799999998</v>
      </c>
      <c r="R467">
        <v>164.790111</v>
      </c>
      <c r="S467" t="s">
        <v>6</v>
      </c>
      <c r="T467">
        <v>65.080903000000006</v>
      </c>
      <c r="U467">
        <v>4.3452529999999996</v>
      </c>
      <c r="V467" t="s">
        <v>7</v>
      </c>
      <c r="W467">
        <v>61.835059999999999</v>
      </c>
      <c r="X467">
        <v>3.7514180000000001</v>
      </c>
      <c r="Y467" t="s">
        <v>8</v>
      </c>
      <c r="Z467">
        <v>73.638586000000004</v>
      </c>
      <c r="AA467">
        <v>37.454196000000003</v>
      </c>
      <c r="AB467" t="s">
        <v>9</v>
      </c>
      <c r="AC467">
        <v>856.10875699999997</v>
      </c>
      <c r="AD467">
        <v>745.906113</v>
      </c>
      <c r="AE467" t="s">
        <v>10</v>
      </c>
      <c r="AF467">
        <v>1.9203999999999999E-2</v>
      </c>
      <c r="AG467">
        <v>5.7000000000000003E-5</v>
      </c>
      <c r="AH467" t="s">
        <v>11</v>
      </c>
      <c r="AI467">
        <v>0.98121700000000001</v>
      </c>
      <c r="AJ467">
        <v>1.2999999999999999E-5</v>
      </c>
      <c r="AK467" t="s">
        <v>12</v>
      </c>
      <c r="AL467">
        <v>2.34</v>
      </c>
      <c r="AM467">
        <v>268.30439999999999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1584.0873790000001</v>
      </c>
      <c r="I468">
        <v>2471.024238</v>
      </c>
      <c r="J468" t="s">
        <v>3</v>
      </c>
      <c r="K468">
        <v>1570.316503</v>
      </c>
      <c r="L468">
        <v>2428.2864639999998</v>
      </c>
      <c r="M468" t="s">
        <v>4</v>
      </c>
      <c r="N468">
        <v>31.069099000000001</v>
      </c>
      <c r="O468">
        <v>2.03193</v>
      </c>
      <c r="P468" t="s">
        <v>5</v>
      </c>
      <c r="Q468">
        <v>417.49601100000001</v>
      </c>
      <c r="R468">
        <v>210.96494300000001</v>
      </c>
      <c r="S468" t="s">
        <v>6</v>
      </c>
      <c r="T468">
        <v>75.901390000000006</v>
      </c>
      <c r="U468">
        <v>5.6085060000000002</v>
      </c>
      <c r="V468" t="s">
        <v>7</v>
      </c>
      <c r="W468">
        <v>72.145508000000007</v>
      </c>
      <c r="X468">
        <v>4.9595050000000001</v>
      </c>
      <c r="Y468" t="s">
        <v>8</v>
      </c>
      <c r="Z468">
        <v>86.113365999999999</v>
      </c>
      <c r="AA468">
        <v>46.796188000000001</v>
      </c>
      <c r="AB468" t="s">
        <v>9</v>
      </c>
      <c r="AC468">
        <v>998.37069599999995</v>
      </c>
      <c r="AD468">
        <v>976.13840900000002</v>
      </c>
      <c r="AE468" t="s">
        <v>10</v>
      </c>
      <c r="AF468">
        <v>1.8398000000000001E-2</v>
      </c>
      <c r="AG468">
        <v>5.1999999999999997E-5</v>
      </c>
      <c r="AH468" t="s">
        <v>11</v>
      </c>
      <c r="AI468">
        <v>0.98153400000000002</v>
      </c>
      <c r="AJ468">
        <v>9.0000000000000002E-6</v>
      </c>
      <c r="AK468" t="s">
        <v>12</v>
      </c>
      <c r="AL468">
        <v>2.34</v>
      </c>
      <c r="AM468">
        <v>268.30439999999999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1810.4380739999999</v>
      </c>
      <c r="I469">
        <v>3171.7976189999999</v>
      </c>
      <c r="J469" t="s">
        <v>3</v>
      </c>
      <c r="K469">
        <v>1794.704941</v>
      </c>
      <c r="L469">
        <v>3116.9343739999999</v>
      </c>
      <c r="M469" t="s">
        <v>4</v>
      </c>
      <c r="N469">
        <v>35.724635999999997</v>
      </c>
      <c r="O469">
        <v>5.4707160000000004</v>
      </c>
      <c r="P469" t="s">
        <v>5</v>
      </c>
      <c r="Q469">
        <v>477.44487900000001</v>
      </c>
      <c r="R469">
        <v>264.75114300000001</v>
      </c>
      <c r="S469" t="s">
        <v>6</v>
      </c>
      <c r="T469">
        <v>86.719167999999996</v>
      </c>
      <c r="U469">
        <v>7.1103120000000004</v>
      </c>
      <c r="V469" t="s">
        <v>7</v>
      </c>
      <c r="W469">
        <v>82.461944000000003</v>
      </c>
      <c r="X469">
        <v>6.4722629999999999</v>
      </c>
      <c r="Y469" t="s">
        <v>8</v>
      </c>
      <c r="Z469">
        <v>98.672982000000005</v>
      </c>
      <c r="AA469">
        <v>57.608758000000002</v>
      </c>
      <c r="AB469" t="s">
        <v>9</v>
      </c>
      <c r="AC469">
        <v>1140.5310649999999</v>
      </c>
      <c r="AD469">
        <v>1254.3033949999999</v>
      </c>
      <c r="AE469" t="s">
        <v>10</v>
      </c>
      <c r="AF469">
        <v>1.6403999999999998E-2</v>
      </c>
      <c r="AG469">
        <v>3.8000000000000002E-5</v>
      </c>
      <c r="AH469" t="s">
        <v>11</v>
      </c>
      <c r="AI469">
        <v>0.98160599999999998</v>
      </c>
      <c r="AJ469">
        <v>9.0000000000000002E-6</v>
      </c>
      <c r="AK469" t="s">
        <v>12</v>
      </c>
      <c r="AL469">
        <v>2.34</v>
      </c>
      <c r="AM469">
        <v>268.30439999999999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2036.697142</v>
      </c>
      <c r="I470">
        <v>3921.6650199999999</v>
      </c>
      <c r="J470" t="s">
        <v>3</v>
      </c>
      <c r="K470">
        <v>2019.000976</v>
      </c>
      <c r="L470">
        <v>3854.1955250000001</v>
      </c>
      <c r="M470" t="s">
        <v>4</v>
      </c>
      <c r="N470">
        <v>40.241553000000003</v>
      </c>
      <c r="O470">
        <v>6.2249100000000004</v>
      </c>
      <c r="P470" t="s">
        <v>5</v>
      </c>
      <c r="Q470">
        <v>537.09836800000005</v>
      </c>
      <c r="R470">
        <v>322.79223300000001</v>
      </c>
      <c r="S470" t="s">
        <v>6</v>
      </c>
      <c r="T470">
        <v>97.533175</v>
      </c>
      <c r="U470">
        <v>8.5721410000000002</v>
      </c>
      <c r="V470" t="s">
        <v>7</v>
      </c>
      <c r="W470">
        <v>92.868217000000001</v>
      </c>
      <c r="X470">
        <v>8.6335010000000008</v>
      </c>
      <c r="Y470" t="s">
        <v>8</v>
      </c>
      <c r="Z470">
        <v>110.985322</v>
      </c>
      <c r="AA470">
        <v>69.731435000000005</v>
      </c>
      <c r="AB470" t="s">
        <v>9</v>
      </c>
      <c r="AC470">
        <v>1283.048812</v>
      </c>
      <c r="AD470">
        <v>1569.9793299999999</v>
      </c>
      <c r="AE470" t="s">
        <v>10</v>
      </c>
      <c r="AF470">
        <v>1.5758999999999999E-2</v>
      </c>
      <c r="AG470">
        <v>3.8999999999999999E-5</v>
      </c>
      <c r="AH470" t="s">
        <v>11</v>
      </c>
      <c r="AI470">
        <v>0.98164300000000004</v>
      </c>
      <c r="AJ470">
        <v>9.0000000000000002E-6</v>
      </c>
      <c r="AK470" t="s">
        <v>12</v>
      </c>
      <c r="AL470">
        <v>2.34</v>
      </c>
      <c r="AM470">
        <v>268.30439999999999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2262.8697350000002</v>
      </c>
      <c r="I471">
        <v>4153.8555459999998</v>
      </c>
      <c r="J471" t="s">
        <v>3</v>
      </c>
      <c r="K471">
        <v>2243.2137109999999</v>
      </c>
      <c r="L471">
        <v>4082.0546469999999</v>
      </c>
      <c r="M471" t="s">
        <v>4</v>
      </c>
      <c r="N471">
        <v>44.642125999999998</v>
      </c>
      <c r="O471">
        <v>6.343553</v>
      </c>
      <c r="P471" t="s">
        <v>5</v>
      </c>
      <c r="Q471">
        <v>597.17310799999996</v>
      </c>
      <c r="R471">
        <v>338.40005600000001</v>
      </c>
      <c r="S471" t="s">
        <v>6</v>
      </c>
      <c r="T471">
        <v>108.325621</v>
      </c>
      <c r="U471">
        <v>9.1367150000000006</v>
      </c>
      <c r="V471" t="s">
        <v>7</v>
      </c>
      <c r="W471">
        <v>103.142852</v>
      </c>
      <c r="X471">
        <v>9.1760999999999999</v>
      </c>
      <c r="Y471" t="s">
        <v>8</v>
      </c>
      <c r="Z471">
        <v>123.545136</v>
      </c>
      <c r="AA471">
        <v>81.671003999999996</v>
      </c>
      <c r="AB471" t="s">
        <v>9</v>
      </c>
      <c r="AC471">
        <v>1425.218644</v>
      </c>
      <c r="AD471">
        <v>1687.2919010000001</v>
      </c>
      <c r="AE471" t="s">
        <v>10</v>
      </c>
      <c r="AF471">
        <v>1.5214999999999999E-2</v>
      </c>
      <c r="AG471">
        <v>3.8000000000000002E-5</v>
      </c>
      <c r="AH471" t="s">
        <v>11</v>
      </c>
      <c r="AI471">
        <v>0.98169300000000004</v>
      </c>
      <c r="AJ471">
        <v>9.0000000000000002E-6</v>
      </c>
      <c r="AK471" t="s">
        <v>12</v>
      </c>
      <c r="AL471">
        <v>2.96</v>
      </c>
      <c r="AM471">
        <v>284.23840000000001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2489.0335930000001</v>
      </c>
      <c r="I472">
        <v>4631.5175600000002</v>
      </c>
      <c r="J472" t="s">
        <v>3</v>
      </c>
      <c r="K472">
        <v>2467.4173860000001</v>
      </c>
      <c r="L472">
        <v>4552.4788349999999</v>
      </c>
      <c r="M472" t="s">
        <v>4</v>
      </c>
      <c r="N472">
        <v>49.044918000000003</v>
      </c>
      <c r="O472">
        <v>6.4880469999999999</v>
      </c>
      <c r="P472" t="s">
        <v>5</v>
      </c>
      <c r="Q472">
        <v>657.08987200000001</v>
      </c>
      <c r="R472">
        <v>392.93609199999997</v>
      </c>
      <c r="S472" t="s">
        <v>6</v>
      </c>
      <c r="T472">
        <v>119.125542</v>
      </c>
      <c r="U472">
        <v>9.9009710000000002</v>
      </c>
      <c r="V472" t="s">
        <v>7</v>
      </c>
      <c r="W472">
        <v>113.436609</v>
      </c>
      <c r="X472">
        <v>9.8531479999999991</v>
      </c>
      <c r="Y472" t="s">
        <v>8</v>
      </c>
      <c r="Z472">
        <v>136.12757999999999</v>
      </c>
      <c r="AA472">
        <v>101.54995599999999</v>
      </c>
      <c r="AB472" t="s">
        <v>9</v>
      </c>
      <c r="AC472">
        <v>1567.4983629999999</v>
      </c>
      <c r="AD472">
        <v>1879.710558</v>
      </c>
      <c r="AE472" t="s">
        <v>10</v>
      </c>
      <c r="AF472">
        <v>1.4821000000000001E-2</v>
      </c>
      <c r="AG472">
        <v>3.4999999999999997E-5</v>
      </c>
      <c r="AH472" t="s">
        <v>11</v>
      </c>
      <c r="AI472">
        <v>0.98170800000000003</v>
      </c>
      <c r="AJ472">
        <v>9.0000000000000002E-6</v>
      </c>
      <c r="AK472" t="s">
        <v>12</v>
      </c>
      <c r="AL472">
        <v>2.96</v>
      </c>
      <c r="AM472">
        <v>284.23840000000001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2714.559499</v>
      </c>
      <c r="I473">
        <v>5108.0104700000002</v>
      </c>
      <c r="J473" t="s">
        <v>3</v>
      </c>
      <c r="K473">
        <v>2690.984054</v>
      </c>
      <c r="L473">
        <v>5020.8005940000003</v>
      </c>
      <c r="M473" t="s">
        <v>4</v>
      </c>
      <c r="N473">
        <v>53.449044000000001</v>
      </c>
      <c r="O473">
        <v>6.6469399999999998</v>
      </c>
      <c r="P473" t="s">
        <v>5</v>
      </c>
      <c r="Q473">
        <v>716.78432399999997</v>
      </c>
      <c r="R473">
        <v>442.79500100000001</v>
      </c>
      <c r="S473" t="s">
        <v>6</v>
      </c>
      <c r="T473">
        <v>129.92487</v>
      </c>
      <c r="U473">
        <v>10.924597</v>
      </c>
      <c r="V473" t="s">
        <v>7</v>
      </c>
      <c r="W473">
        <v>123.72412799999999</v>
      </c>
      <c r="X473">
        <v>10.696422</v>
      </c>
      <c r="Y473" t="s">
        <v>8</v>
      </c>
      <c r="Z473">
        <v>148.59047699999999</v>
      </c>
      <c r="AA473">
        <v>120.772841</v>
      </c>
      <c r="AB473" t="s">
        <v>9</v>
      </c>
      <c r="AC473">
        <v>1709.378688</v>
      </c>
      <c r="AD473">
        <v>2064.3148030000002</v>
      </c>
      <c r="AE473" t="s">
        <v>10</v>
      </c>
      <c r="AF473">
        <v>1.3906999999999999E-2</v>
      </c>
      <c r="AG473">
        <v>2.1999999999999999E-5</v>
      </c>
      <c r="AH473" t="s">
        <v>11</v>
      </c>
      <c r="AI473">
        <v>0.98176200000000002</v>
      </c>
      <c r="AJ473">
        <v>9.0000000000000002E-6</v>
      </c>
      <c r="AK473" t="s">
        <v>12</v>
      </c>
      <c r="AL473">
        <v>2.96</v>
      </c>
      <c r="AM473">
        <v>284.23840000000001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2940.4479299999998</v>
      </c>
      <c r="I474">
        <v>5709.6898689999998</v>
      </c>
      <c r="J474" t="s">
        <v>3</v>
      </c>
      <c r="K474">
        <v>2914.9128949999999</v>
      </c>
      <c r="L474">
        <v>5612.363147</v>
      </c>
      <c r="M474" t="s">
        <v>4</v>
      </c>
      <c r="N474">
        <v>57.854599999999998</v>
      </c>
      <c r="O474">
        <v>6.8759360000000003</v>
      </c>
      <c r="P474" t="s">
        <v>5</v>
      </c>
      <c r="Q474">
        <v>776.45763199999999</v>
      </c>
      <c r="R474">
        <v>500.92291</v>
      </c>
      <c r="S474" t="s">
        <v>6</v>
      </c>
      <c r="T474">
        <v>140.73345399999999</v>
      </c>
      <c r="U474">
        <v>12.231579</v>
      </c>
      <c r="V474" t="s">
        <v>7</v>
      </c>
      <c r="W474">
        <v>134.011888</v>
      </c>
      <c r="X474">
        <v>11.784644999999999</v>
      </c>
      <c r="Y474" t="s">
        <v>8</v>
      </c>
      <c r="Z474">
        <v>161.08430799999999</v>
      </c>
      <c r="AA474">
        <v>140.50430600000001</v>
      </c>
      <c r="AB474" t="s">
        <v>9</v>
      </c>
      <c r="AC474">
        <v>1851.6399240000001</v>
      </c>
      <c r="AD474">
        <v>2306.0087290000001</v>
      </c>
      <c r="AE474" t="s">
        <v>10</v>
      </c>
      <c r="AF474">
        <v>1.3742000000000001E-2</v>
      </c>
      <c r="AG474">
        <v>2.1999999999999999E-5</v>
      </c>
      <c r="AH474" t="s">
        <v>11</v>
      </c>
      <c r="AI474">
        <v>0.98233000000000004</v>
      </c>
      <c r="AJ474">
        <v>1.5E-5</v>
      </c>
      <c r="AK474" t="s">
        <v>12</v>
      </c>
      <c r="AL474">
        <v>2.96</v>
      </c>
      <c r="AM474">
        <v>284.23840000000001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3167.4307309999999</v>
      </c>
      <c r="I475">
        <v>6357.9395409999997</v>
      </c>
      <c r="J475" t="s">
        <v>3</v>
      </c>
      <c r="K475">
        <v>3139.928136</v>
      </c>
      <c r="L475">
        <v>6248.9397200000003</v>
      </c>
      <c r="M475" t="s">
        <v>4</v>
      </c>
      <c r="N475">
        <v>62.276198999999998</v>
      </c>
      <c r="O475">
        <v>7.1192320000000002</v>
      </c>
      <c r="P475" t="s">
        <v>5</v>
      </c>
      <c r="Q475">
        <v>836.79375400000004</v>
      </c>
      <c r="R475">
        <v>562.12748999999997</v>
      </c>
      <c r="S475" t="s">
        <v>6</v>
      </c>
      <c r="T475">
        <v>151.80287200000001</v>
      </c>
      <c r="U475">
        <v>18.430788</v>
      </c>
      <c r="V475" t="s">
        <v>7</v>
      </c>
      <c r="W475">
        <v>144.32163</v>
      </c>
      <c r="X475">
        <v>13.089541000000001</v>
      </c>
      <c r="Y475" t="s">
        <v>8</v>
      </c>
      <c r="Z475">
        <v>173.656981</v>
      </c>
      <c r="AA475">
        <v>157.884523</v>
      </c>
      <c r="AB475" t="s">
        <v>9</v>
      </c>
      <c r="AC475">
        <v>1994.274009</v>
      </c>
      <c r="AD475">
        <v>2567.124307</v>
      </c>
      <c r="AE475" t="s">
        <v>10</v>
      </c>
      <c r="AF475">
        <v>1.3742000000000001E-2</v>
      </c>
      <c r="AG475">
        <v>2.1999999999999999E-5</v>
      </c>
      <c r="AH475" t="s">
        <v>11</v>
      </c>
      <c r="AI475">
        <v>0.98233000000000004</v>
      </c>
      <c r="AJ475">
        <v>1.5E-5</v>
      </c>
      <c r="AK475" t="s">
        <v>12</v>
      </c>
      <c r="AL475">
        <v>2.96</v>
      </c>
      <c r="AM475">
        <v>284.23840000000001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3393.992354</v>
      </c>
      <c r="I476">
        <v>7100.6893819999996</v>
      </c>
      <c r="J476" t="s">
        <v>3</v>
      </c>
      <c r="K476">
        <v>3364.5233629999998</v>
      </c>
      <c r="L476">
        <v>6978.231761</v>
      </c>
      <c r="M476" t="s">
        <v>4</v>
      </c>
      <c r="N476">
        <v>66.696866</v>
      </c>
      <c r="O476">
        <v>7.4056340000000001</v>
      </c>
      <c r="P476" t="s">
        <v>5</v>
      </c>
      <c r="Q476">
        <v>896.85216400000002</v>
      </c>
      <c r="R476">
        <v>621.59948799999995</v>
      </c>
      <c r="S476" t="s">
        <v>6</v>
      </c>
      <c r="T476">
        <v>162.63385400000001</v>
      </c>
      <c r="U476">
        <v>20.288544000000002</v>
      </c>
      <c r="V476" t="s">
        <v>7</v>
      </c>
      <c r="W476">
        <v>154.879041</v>
      </c>
      <c r="X476">
        <v>16.178778000000001</v>
      </c>
      <c r="Y476" t="s">
        <v>8</v>
      </c>
      <c r="Z476">
        <v>186.171899</v>
      </c>
      <c r="AA476">
        <v>175.620633</v>
      </c>
      <c r="AB476" t="s">
        <v>9</v>
      </c>
      <c r="AC476">
        <v>2136.7450669999998</v>
      </c>
      <c r="AD476">
        <v>2866.991348</v>
      </c>
      <c r="AE476" t="s">
        <v>10</v>
      </c>
      <c r="AF476">
        <v>1.3426E-2</v>
      </c>
      <c r="AG476">
        <v>1.9000000000000001E-5</v>
      </c>
      <c r="AH476" t="s">
        <v>11</v>
      </c>
      <c r="AI476">
        <v>0.98253400000000002</v>
      </c>
      <c r="AJ476">
        <v>1.5999999999999999E-5</v>
      </c>
      <c r="AK476" t="s">
        <v>12</v>
      </c>
      <c r="AL476">
        <v>2.96</v>
      </c>
      <c r="AM476">
        <v>284.23840000000001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3621.1549490000002</v>
      </c>
      <c r="I477">
        <v>7781.0526369999998</v>
      </c>
      <c r="J477" t="s">
        <v>3</v>
      </c>
      <c r="K477">
        <v>3589.7148480000001</v>
      </c>
      <c r="L477">
        <v>7646.8900640000002</v>
      </c>
      <c r="M477" t="s">
        <v>4</v>
      </c>
      <c r="N477">
        <v>71.126383000000004</v>
      </c>
      <c r="O477">
        <v>7.6366360000000002</v>
      </c>
      <c r="P477" t="s">
        <v>5</v>
      </c>
      <c r="Q477">
        <v>956.95554000000004</v>
      </c>
      <c r="R477">
        <v>703.08076500000004</v>
      </c>
      <c r="S477" t="s">
        <v>6</v>
      </c>
      <c r="T477">
        <v>173.48613599999999</v>
      </c>
      <c r="U477">
        <v>21.937557000000002</v>
      </c>
      <c r="V477" t="s">
        <v>7</v>
      </c>
      <c r="W477">
        <v>165.21073000000001</v>
      </c>
      <c r="X477">
        <v>17.327172000000001</v>
      </c>
      <c r="Y477" t="s">
        <v>8</v>
      </c>
      <c r="Z477">
        <v>198.75922299999999</v>
      </c>
      <c r="AA477">
        <v>191.311958</v>
      </c>
      <c r="AB477" t="s">
        <v>9</v>
      </c>
      <c r="AC477">
        <v>2279.7336</v>
      </c>
      <c r="AD477">
        <v>3102.8200390000002</v>
      </c>
      <c r="AE477" t="s">
        <v>10</v>
      </c>
      <c r="AF477">
        <v>1.3331000000000001E-2</v>
      </c>
      <c r="AG477">
        <v>1.8E-5</v>
      </c>
      <c r="AH477" t="s">
        <v>11</v>
      </c>
      <c r="AI477">
        <v>0.98266500000000001</v>
      </c>
      <c r="AJ477">
        <v>1.5999999999999999E-5</v>
      </c>
      <c r="AK477" t="s">
        <v>12</v>
      </c>
      <c r="AL477">
        <v>2.96</v>
      </c>
      <c r="AM477">
        <v>284.23840000000001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3848.3720210000001</v>
      </c>
      <c r="I478">
        <v>8512.7605189999995</v>
      </c>
      <c r="J478" t="s">
        <v>3</v>
      </c>
      <c r="K478">
        <v>3814.9586730000001</v>
      </c>
      <c r="L478">
        <v>8366.5909589999992</v>
      </c>
      <c r="M478" t="s">
        <v>4</v>
      </c>
      <c r="N478">
        <v>75.554982999999993</v>
      </c>
      <c r="O478">
        <v>7.8626290000000001</v>
      </c>
      <c r="P478" t="s">
        <v>5</v>
      </c>
      <c r="Q478">
        <v>1017.032943</v>
      </c>
      <c r="R478">
        <v>765.78851799999995</v>
      </c>
      <c r="S478" t="s">
        <v>6</v>
      </c>
      <c r="T478">
        <v>184.35075499999999</v>
      </c>
      <c r="U478">
        <v>23.444485</v>
      </c>
      <c r="V478" t="s">
        <v>7</v>
      </c>
      <c r="W478">
        <v>175.55707000000001</v>
      </c>
      <c r="X478">
        <v>18.599672999999999</v>
      </c>
      <c r="Y478" t="s">
        <v>8</v>
      </c>
      <c r="Z478">
        <v>211.275687</v>
      </c>
      <c r="AA478">
        <v>205.72960499999999</v>
      </c>
      <c r="AB478" t="s">
        <v>9</v>
      </c>
      <c r="AC478">
        <v>2422.7571290000001</v>
      </c>
      <c r="AD478">
        <v>3406.1874619999999</v>
      </c>
      <c r="AE478" t="s">
        <v>10</v>
      </c>
      <c r="AF478">
        <v>1.3247999999999999E-2</v>
      </c>
      <c r="AG478">
        <v>1.8E-5</v>
      </c>
      <c r="AH478" t="s">
        <v>11</v>
      </c>
      <c r="AI478">
        <v>0.98266900000000001</v>
      </c>
      <c r="AJ478">
        <v>1.5999999999999999E-5</v>
      </c>
      <c r="AK478" t="s">
        <v>12</v>
      </c>
      <c r="AL478">
        <v>2.96</v>
      </c>
      <c r="AM478">
        <v>284.23840000000001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4075.3957660000001</v>
      </c>
      <c r="I479">
        <v>9350.9533599999995</v>
      </c>
      <c r="J479" t="s">
        <v>3</v>
      </c>
      <c r="K479">
        <v>4040.013978</v>
      </c>
      <c r="L479">
        <v>9191.1142099999997</v>
      </c>
      <c r="M479" t="s">
        <v>4</v>
      </c>
      <c r="N479">
        <v>80.226495999999997</v>
      </c>
      <c r="O479">
        <v>11.460350999999999</v>
      </c>
      <c r="P479" t="s">
        <v>5</v>
      </c>
      <c r="Q479">
        <v>1076.97992</v>
      </c>
      <c r="R479">
        <v>847.08811600000001</v>
      </c>
      <c r="S479" t="s">
        <v>6</v>
      </c>
      <c r="T479">
        <v>195.19332399999999</v>
      </c>
      <c r="U479">
        <v>25.112548</v>
      </c>
      <c r="V479" t="s">
        <v>7</v>
      </c>
      <c r="W479">
        <v>185.88974099999999</v>
      </c>
      <c r="X479">
        <v>20.073544999999999</v>
      </c>
      <c r="Y479" t="s">
        <v>8</v>
      </c>
      <c r="Z479">
        <v>223.85232400000001</v>
      </c>
      <c r="AA479">
        <v>228.19979699999999</v>
      </c>
      <c r="AB479" t="s">
        <v>9</v>
      </c>
      <c r="AC479">
        <v>2565.536329</v>
      </c>
      <c r="AD479">
        <v>3702.0899060000002</v>
      </c>
      <c r="AE479" t="s">
        <v>10</v>
      </c>
      <c r="AF479">
        <v>1.3125E-2</v>
      </c>
      <c r="AG479">
        <v>1.8E-5</v>
      </c>
      <c r="AH479" t="s">
        <v>11</v>
      </c>
      <c r="AI479">
        <v>0.98266900000000001</v>
      </c>
      <c r="AJ479">
        <v>1.5999999999999999E-5</v>
      </c>
      <c r="AK479" t="s">
        <v>12</v>
      </c>
      <c r="AL479">
        <v>2.96</v>
      </c>
      <c r="AM479">
        <v>284.23840000000001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4301.6138870000004</v>
      </c>
      <c r="I480">
        <v>10349.284541999999</v>
      </c>
      <c r="J480" t="s">
        <v>3</v>
      </c>
      <c r="K480">
        <v>4264.2644639999999</v>
      </c>
      <c r="L480">
        <v>10173.450639000001</v>
      </c>
      <c r="M480" t="s">
        <v>4</v>
      </c>
      <c r="N480">
        <v>84.637449000000004</v>
      </c>
      <c r="O480">
        <v>11.845317</v>
      </c>
      <c r="P480" t="s">
        <v>5</v>
      </c>
      <c r="Q480">
        <v>1136.8009910000001</v>
      </c>
      <c r="R480">
        <v>933.40174400000001</v>
      </c>
      <c r="S480" t="s">
        <v>6</v>
      </c>
      <c r="T480">
        <v>206.00898000000001</v>
      </c>
      <c r="U480">
        <v>26.966553000000001</v>
      </c>
      <c r="V480" t="s">
        <v>7</v>
      </c>
      <c r="W480">
        <v>196.19139000000001</v>
      </c>
      <c r="X480">
        <v>21.563804999999999</v>
      </c>
      <c r="Y480" t="s">
        <v>8</v>
      </c>
      <c r="Z480">
        <v>236.38819699999999</v>
      </c>
      <c r="AA480">
        <v>246.37856600000001</v>
      </c>
      <c r="AB480" t="s">
        <v>9</v>
      </c>
      <c r="AC480">
        <v>2707.9394200000002</v>
      </c>
      <c r="AD480">
        <v>4093.4675560000001</v>
      </c>
      <c r="AE480" t="s">
        <v>10</v>
      </c>
      <c r="AF480">
        <v>1.3125E-2</v>
      </c>
      <c r="AG480">
        <v>1.8E-5</v>
      </c>
      <c r="AH480" t="s">
        <v>11</v>
      </c>
      <c r="AI480">
        <v>0.982962</v>
      </c>
      <c r="AJ480">
        <v>1.9000000000000001E-5</v>
      </c>
      <c r="AK480" t="s">
        <v>12</v>
      </c>
      <c r="AL480">
        <v>2.96</v>
      </c>
      <c r="AM480">
        <v>284.23840000000001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4527.8567110000004</v>
      </c>
      <c r="I481">
        <v>11262.951184</v>
      </c>
      <c r="J481" t="s">
        <v>3</v>
      </c>
      <c r="K481">
        <v>4488.5433300000004</v>
      </c>
      <c r="L481">
        <v>11071.145686</v>
      </c>
      <c r="M481" t="s">
        <v>4</v>
      </c>
      <c r="N481">
        <v>89.044269999999997</v>
      </c>
      <c r="O481">
        <v>12.299524</v>
      </c>
      <c r="P481" t="s">
        <v>5</v>
      </c>
      <c r="Q481">
        <v>1196.5583469999999</v>
      </c>
      <c r="R481">
        <v>1019.24659</v>
      </c>
      <c r="S481" t="s">
        <v>6</v>
      </c>
      <c r="T481">
        <v>216.81987599999999</v>
      </c>
      <c r="U481">
        <v>28.946950999999999</v>
      </c>
      <c r="V481" t="s">
        <v>7</v>
      </c>
      <c r="W481">
        <v>206.48930100000001</v>
      </c>
      <c r="X481">
        <v>23.163132999999998</v>
      </c>
      <c r="Y481" t="s">
        <v>8</v>
      </c>
      <c r="Z481">
        <v>248.81887699999999</v>
      </c>
      <c r="AA481">
        <v>262.294106</v>
      </c>
      <c r="AB481" t="s">
        <v>9</v>
      </c>
      <c r="AC481">
        <v>2850.186087</v>
      </c>
      <c r="AD481">
        <v>4426.9759279999998</v>
      </c>
      <c r="AE481" t="s">
        <v>10</v>
      </c>
      <c r="AF481">
        <v>1.311E-2</v>
      </c>
      <c r="AG481">
        <v>1.8E-5</v>
      </c>
      <c r="AH481" t="s">
        <v>11</v>
      </c>
      <c r="AI481">
        <v>0.98332799999999998</v>
      </c>
      <c r="AJ481">
        <v>2.1999999999999999E-5</v>
      </c>
      <c r="AK481" t="s">
        <v>12</v>
      </c>
      <c r="AL481">
        <v>2.96</v>
      </c>
      <c r="AM481">
        <v>284.23840000000001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162.86936800000001</v>
      </c>
      <c r="I502">
        <v>50.685546000000002</v>
      </c>
      <c r="J502" t="s">
        <v>3</v>
      </c>
      <c r="K502">
        <v>160.87599599999999</v>
      </c>
      <c r="L502">
        <v>49.498085000000003</v>
      </c>
      <c r="M502" t="s">
        <v>4</v>
      </c>
      <c r="N502">
        <v>4.4688189999999999</v>
      </c>
      <c r="O502">
        <v>4.0535000000000002E-2</v>
      </c>
      <c r="P502" t="s">
        <v>5</v>
      </c>
      <c r="Q502">
        <v>0</v>
      </c>
      <c r="R502">
        <v>0</v>
      </c>
      <c r="S502" t="s">
        <v>6</v>
      </c>
      <c r="T502">
        <v>11.270801000000001</v>
      </c>
      <c r="U502">
        <v>0.216196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2.7758999999999999E-2</v>
      </c>
      <c r="AD502">
        <v>2.8E-5</v>
      </c>
      <c r="AE502" t="s">
        <v>10</v>
      </c>
      <c r="AF502">
        <v>0</v>
      </c>
      <c r="AG502">
        <v>0</v>
      </c>
      <c r="AH502" t="s">
        <v>11</v>
      </c>
      <c r="AI502">
        <v>0.97592299999999998</v>
      </c>
      <c r="AJ502">
        <v>4.3999999999999999E-5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325.53123900000003</v>
      </c>
      <c r="I503">
        <v>180.912218</v>
      </c>
      <c r="J503" t="s">
        <v>3</v>
      </c>
      <c r="K503">
        <v>321.549329</v>
      </c>
      <c r="L503">
        <v>176.63896500000001</v>
      </c>
      <c r="M503" t="s">
        <v>4</v>
      </c>
      <c r="N503">
        <v>9.0508550000000003</v>
      </c>
      <c r="O503">
        <v>0.94091000000000002</v>
      </c>
      <c r="P503" t="s">
        <v>5</v>
      </c>
      <c r="Q503">
        <v>0</v>
      </c>
      <c r="R503">
        <v>0</v>
      </c>
      <c r="S503" t="s">
        <v>6</v>
      </c>
      <c r="T503">
        <v>22.647373999999999</v>
      </c>
      <c r="U503">
        <v>1.5506489999999999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2.5083000000000001E-2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0.97885</v>
      </c>
      <c r="AJ503">
        <v>1.5E-5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487.89663899999999</v>
      </c>
      <c r="I504">
        <v>378.70790299999999</v>
      </c>
      <c r="J504" t="s">
        <v>3</v>
      </c>
      <c r="K504">
        <v>481.930452</v>
      </c>
      <c r="L504">
        <v>369.451955</v>
      </c>
      <c r="M504" t="s">
        <v>4</v>
      </c>
      <c r="N504">
        <v>13.503541999999999</v>
      </c>
      <c r="O504">
        <v>1.1432439999999999</v>
      </c>
      <c r="P504" t="s">
        <v>5</v>
      </c>
      <c r="Q504">
        <v>0</v>
      </c>
      <c r="R504">
        <v>0</v>
      </c>
      <c r="S504" t="s">
        <v>6</v>
      </c>
      <c r="T504">
        <v>33.891064999999998</v>
      </c>
      <c r="U504">
        <v>2.4626350000000001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2.2880999999999999E-2</v>
      </c>
      <c r="AD504">
        <v>5.5999999999999999E-5</v>
      </c>
      <c r="AE504" t="s">
        <v>10</v>
      </c>
      <c r="AF504">
        <v>0</v>
      </c>
      <c r="AG504">
        <v>0</v>
      </c>
      <c r="AH504" t="s">
        <v>11</v>
      </c>
      <c r="AI504">
        <v>0.98043899999999995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649.722082</v>
      </c>
      <c r="I505">
        <v>663.15198099999998</v>
      </c>
      <c r="J505" t="s">
        <v>3</v>
      </c>
      <c r="K505">
        <v>641.77460900000005</v>
      </c>
      <c r="L505">
        <v>646.74659299999996</v>
      </c>
      <c r="M505" t="s">
        <v>4</v>
      </c>
      <c r="N505">
        <v>17.948065</v>
      </c>
      <c r="O505">
        <v>1.4086650000000001</v>
      </c>
      <c r="P505" t="s">
        <v>5</v>
      </c>
      <c r="Q505">
        <v>0</v>
      </c>
      <c r="R505">
        <v>0</v>
      </c>
      <c r="S505" t="s">
        <v>6</v>
      </c>
      <c r="T505">
        <v>45.096525999999997</v>
      </c>
      <c r="U505">
        <v>3.6644779999999999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2.1572000000000001E-2</v>
      </c>
      <c r="AD505">
        <v>6.3E-5</v>
      </c>
      <c r="AE505" t="s">
        <v>10</v>
      </c>
      <c r="AF505">
        <v>0</v>
      </c>
      <c r="AG505">
        <v>0</v>
      </c>
      <c r="AH505" t="s">
        <v>11</v>
      </c>
      <c r="AI505">
        <v>0.980935</v>
      </c>
      <c r="AJ505">
        <v>5.0000000000000004E-6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812.23024999999996</v>
      </c>
      <c r="I506">
        <v>1023.393841</v>
      </c>
      <c r="J506" t="s">
        <v>3</v>
      </c>
      <c r="K506">
        <v>802.17045700000006</v>
      </c>
      <c r="L506">
        <v>1007.15764</v>
      </c>
      <c r="M506" t="s">
        <v>4</v>
      </c>
      <c r="N506">
        <v>22.410257000000001</v>
      </c>
      <c r="O506">
        <v>1.7510779999999999</v>
      </c>
      <c r="P506" t="s">
        <v>5</v>
      </c>
      <c r="Q506">
        <v>0</v>
      </c>
      <c r="R506">
        <v>0</v>
      </c>
      <c r="S506" t="s">
        <v>6</v>
      </c>
      <c r="T506">
        <v>56.350921</v>
      </c>
      <c r="U506">
        <v>5.2777520000000004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2.0275000000000001E-2</v>
      </c>
      <c r="AD506">
        <v>6.4999999999999994E-5</v>
      </c>
      <c r="AE506" t="s">
        <v>10</v>
      </c>
      <c r="AF506">
        <v>0</v>
      </c>
      <c r="AG506">
        <v>0</v>
      </c>
      <c r="AH506" t="s">
        <v>11</v>
      </c>
      <c r="AI506">
        <v>0.98110299999999995</v>
      </c>
      <c r="AJ506">
        <v>3.9999999999999998E-6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974.03125399999999</v>
      </c>
      <c r="I507">
        <v>1428.500047</v>
      </c>
      <c r="J507" t="s">
        <v>3</v>
      </c>
      <c r="K507">
        <v>961.984782</v>
      </c>
      <c r="L507">
        <v>1403.8661099999999</v>
      </c>
      <c r="M507" t="s">
        <v>4</v>
      </c>
      <c r="N507">
        <v>26.866043999999999</v>
      </c>
      <c r="O507">
        <v>2.1004839999999998</v>
      </c>
      <c r="P507" t="s">
        <v>5</v>
      </c>
      <c r="Q507">
        <v>0</v>
      </c>
      <c r="R507">
        <v>0</v>
      </c>
      <c r="S507" t="s">
        <v>6</v>
      </c>
      <c r="T507">
        <v>67.584024999999997</v>
      </c>
      <c r="U507">
        <v>6.9932030000000003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1.9078000000000001E-2</v>
      </c>
      <c r="AD507">
        <v>6.2000000000000003E-5</v>
      </c>
      <c r="AE507" t="s">
        <v>10</v>
      </c>
      <c r="AF507">
        <v>0</v>
      </c>
      <c r="AG507">
        <v>0</v>
      </c>
      <c r="AH507" t="s">
        <v>11</v>
      </c>
      <c r="AI507">
        <v>0.98123499999999997</v>
      </c>
      <c r="AJ507">
        <v>3.9999999999999998E-6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1136.230714</v>
      </c>
      <c r="I508">
        <v>1844.3228140000001</v>
      </c>
      <c r="J508" t="s">
        <v>3</v>
      </c>
      <c r="K508">
        <v>1122.197099</v>
      </c>
      <c r="L508">
        <v>1810.164984</v>
      </c>
      <c r="M508" t="s">
        <v>4</v>
      </c>
      <c r="N508">
        <v>31.328949999999999</v>
      </c>
      <c r="O508">
        <v>2.46604</v>
      </c>
      <c r="P508" t="s">
        <v>5</v>
      </c>
      <c r="Q508">
        <v>0</v>
      </c>
      <c r="R508">
        <v>0</v>
      </c>
      <c r="S508" t="s">
        <v>6</v>
      </c>
      <c r="T508">
        <v>78.834654</v>
      </c>
      <c r="U508">
        <v>8.7584359999999997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1.8022E-2</v>
      </c>
      <c r="AD508">
        <v>5.7000000000000003E-5</v>
      </c>
      <c r="AE508" t="s">
        <v>10</v>
      </c>
      <c r="AF508">
        <v>0</v>
      </c>
      <c r="AG508">
        <v>0</v>
      </c>
      <c r="AH508" t="s">
        <v>11</v>
      </c>
      <c r="AI508">
        <v>0.98128099999999996</v>
      </c>
      <c r="AJ508">
        <v>3.9999999999999998E-6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1301.095536</v>
      </c>
      <c r="I509">
        <v>2247.8973139999998</v>
      </c>
      <c r="J509" t="s">
        <v>3</v>
      </c>
      <c r="K509">
        <v>1285.043246</v>
      </c>
      <c r="L509">
        <v>2204.6380140000001</v>
      </c>
      <c r="M509" t="s">
        <v>4</v>
      </c>
      <c r="N509">
        <v>35.854176000000002</v>
      </c>
      <c r="O509">
        <v>2.793301</v>
      </c>
      <c r="P509" t="s">
        <v>5</v>
      </c>
      <c r="Q509">
        <v>0</v>
      </c>
      <c r="R509">
        <v>0</v>
      </c>
      <c r="S509" t="s">
        <v>6</v>
      </c>
      <c r="T509">
        <v>90.262607000000003</v>
      </c>
      <c r="U509">
        <v>10.379035999999999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1.7375999999999999E-2</v>
      </c>
      <c r="AD509">
        <v>5.3000000000000001E-5</v>
      </c>
      <c r="AE509" t="s">
        <v>10</v>
      </c>
      <c r="AF509">
        <v>0</v>
      </c>
      <c r="AG509">
        <v>0</v>
      </c>
      <c r="AH509" t="s">
        <v>11</v>
      </c>
      <c r="AI509">
        <v>0.98153400000000002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1465.4063169999999</v>
      </c>
      <c r="I510">
        <v>2682.5487210000001</v>
      </c>
      <c r="J510" t="s">
        <v>3</v>
      </c>
      <c r="K510">
        <v>1447.3436509999999</v>
      </c>
      <c r="L510">
        <v>2629.138567</v>
      </c>
      <c r="M510" t="s">
        <v>4</v>
      </c>
      <c r="N510">
        <v>40.365239000000003</v>
      </c>
      <c r="O510">
        <v>3.0976699999999999</v>
      </c>
      <c r="P510" t="s">
        <v>5</v>
      </c>
      <c r="Q510">
        <v>0</v>
      </c>
      <c r="R510">
        <v>0</v>
      </c>
      <c r="S510" t="s">
        <v>6</v>
      </c>
      <c r="T510">
        <v>101.632262</v>
      </c>
      <c r="U510">
        <v>12.150176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1.6914999999999999E-2</v>
      </c>
      <c r="AD510">
        <v>4.8999999999999998E-5</v>
      </c>
      <c r="AE510" t="s">
        <v>10</v>
      </c>
      <c r="AF510">
        <v>0</v>
      </c>
      <c r="AG510">
        <v>0</v>
      </c>
      <c r="AH510" t="s">
        <v>11</v>
      </c>
      <c r="AI510">
        <v>0.98153599999999996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1630.077495</v>
      </c>
      <c r="I511">
        <v>3205.055155</v>
      </c>
      <c r="J511" t="s">
        <v>3</v>
      </c>
      <c r="K511">
        <v>1610.0013510000001</v>
      </c>
      <c r="L511">
        <v>3138.56151</v>
      </c>
      <c r="M511" t="s">
        <v>4</v>
      </c>
      <c r="N511">
        <v>44.898828000000002</v>
      </c>
      <c r="O511">
        <v>3.4389690000000002</v>
      </c>
      <c r="P511" t="s">
        <v>5</v>
      </c>
      <c r="Q511">
        <v>0</v>
      </c>
      <c r="R511">
        <v>0</v>
      </c>
      <c r="S511" t="s">
        <v>6</v>
      </c>
      <c r="T511">
        <v>113.125362</v>
      </c>
      <c r="U511">
        <v>14.804667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1.6434000000000001E-2</v>
      </c>
      <c r="AD511">
        <v>4.5000000000000003E-5</v>
      </c>
      <c r="AE511" t="s">
        <v>10</v>
      </c>
      <c r="AF511">
        <v>0</v>
      </c>
      <c r="AG511">
        <v>0</v>
      </c>
      <c r="AH511" t="s">
        <v>11</v>
      </c>
      <c r="AI511">
        <v>0.981541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1794.8860259999999</v>
      </c>
      <c r="I512">
        <v>3964.903354</v>
      </c>
      <c r="J512" t="s">
        <v>3</v>
      </c>
      <c r="K512">
        <v>1772.793377</v>
      </c>
      <c r="L512">
        <v>3880.0984189999999</v>
      </c>
      <c r="M512" t="s">
        <v>4</v>
      </c>
      <c r="N512">
        <v>49.415633</v>
      </c>
      <c r="O512">
        <v>3.9700250000000001</v>
      </c>
      <c r="P512" t="s">
        <v>5</v>
      </c>
      <c r="Q512">
        <v>0</v>
      </c>
      <c r="R512">
        <v>0</v>
      </c>
      <c r="S512" t="s">
        <v>6</v>
      </c>
      <c r="T512">
        <v>124.52677799999999</v>
      </c>
      <c r="U512">
        <v>17.887830999999998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1.5949000000000001E-2</v>
      </c>
      <c r="AD512">
        <v>4.3000000000000002E-5</v>
      </c>
      <c r="AE512" t="s">
        <v>10</v>
      </c>
      <c r="AF512">
        <v>0</v>
      </c>
      <c r="AG512">
        <v>0</v>
      </c>
      <c r="AH512" t="s">
        <v>11</v>
      </c>
      <c r="AI512">
        <v>0.982097</v>
      </c>
      <c r="AJ512">
        <v>1.2E-5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1959.375595</v>
      </c>
      <c r="I513">
        <v>4842.6758669999999</v>
      </c>
      <c r="J513" t="s">
        <v>3</v>
      </c>
      <c r="K513">
        <v>1935.2717150000001</v>
      </c>
      <c r="L513">
        <v>4736.1991559999997</v>
      </c>
      <c r="M513" t="s">
        <v>4</v>
      </c>
      <c r="N513">
        <v>54.044173999999998</v>
      </c>
      <c r="O513">
        <v>5.4230169999999998</v>
      </c>
      <c r="P513" t="s">
        <v>5</v>
      </c>
      <c r="Q513">
        <v>0</v>
      </c>
      <c r="R513">
        <v>0</v>
      </c>
      <c r="S513" t="s">
        <v>6</v>
      </c>
      <c r="T513">
        <v>136.01421400000001</v>
      </c>
      <c r="U513">
        <v>21.775879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1.5450999999999999E-2</v>
      </c>
      <c r="AD513">
        <v>3.6000000000000001E-5</v>
      </c>
      <c r="AE513" t="s">
        <v>10</v>
      </c>
      <c r="AF513">
        <v>0</v>
      </c>
      <c r="AG513">
        <v>0</v>
      </c>
      <c r="AH513" t="s">
        <v>11</v>
      </c>
      <c r="AI513">
        <v>0.982101</v>
      </c>
      <c r="AJ513">
        <v>1.2E-5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2123.8021800000001</v>
      </c>
      <c r="I514">
        <v>5765.4209430000001</v>
      </c>
      <c r="J514" t="s">
        <v>3</v>
      </c>
      <c r="K514">
        <v>2097.6943200000001</v>
      </c>
      <c r="L514">
        <v>5637.0737779999999</v>
      </c>
      <c r="M514" t="s">
        <v>4</v>
      </c>
      <c r="N514">
        <v>58.543689000000001</v>
      </c>
      <c r="O514">
        <v>6.0931620000000004</v>
      </c>
      <c r="P514" t="s">
        <v>5</v>
      </c>
      <c r="Q514">
        <v>0</v>
      </c>
      <c r="R514">
        <v>0</v>
      </c>
      <c r="S514" t="s">
        <v>6</v>
      </c>
      <c r="T514">
        <v>147.77560399999999</v>
      </c>
      <c r="U514">
        <v>34.982920999999997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1.4963000000000001E-2</v>
      </c>
      <c r="AD514">
        <v>3.1000000000000001E-5</v>
      </c>
      <c r="AE514" t="s">
        <v>10</v>
      </c>
      <c r="AF514">
        <v>0</v>
      </c>
      <c r="AG514">
        <v>0</v>
      </c>
      <c r="AH514" t="s">
        <v>11</v>
      </c>
      <c r="AI514">
        <v>0.98210900000000001</v>
      </c>
      <c r="AJ514">
        <v>1.2E-5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2288.1547150000001</v>
      </c>
      <c r="I515">
        <v>6709.7534820000001</v>
      </c>
      <c r="J515" t="s">
        <v>3</v>
      </c>
      <c r="K515">
        <v>2259.8182539999998</v>
      </c>
      <c r="L515">
        <v>6564.877469</v>
      </c>
      <c r="M515" t="s">
        <v>4</v>
      </c>
      <c r="N515">
        <v>63.266773999999998</v>
      </c>
      <c r="O515">
        <v>8.5428350000000002</v>
      </c>
      <c r="P515" t="s">
        <v>5</v>
      </c>
      <c r="Q515">
        <v>0</v>
      </c>
      <c r="R515">
        <v>0</v>
      </c>
      <c r="S515" t="s">
        <v>6</v>
      </c>
      <c r="T515">
        <v>159.13799399999999</v>
      </c>
      <c r="U515">
        <v>42.509878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1.4507000000000001E-2</v>
      </c>
      <c r="AD515">
        <v>2.4000000000000001E-5</v>
      </c>
      <c r="AE515" t="s">
        <v>10</v>
      </c>
      <c r="AF515">
        <v>0</v>
      </c>
      <c r="AG515">
        <v>0</v>
      </c>
      <c r="AH515" t="s">
        <v>11</v>
      </c>
      <c r="AI515">
        <v>0.98236800000000002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2453.8852670000001</v>
      </c>
      <c r="I516">
        <v>7981.8509750000003</v>
      </c>
      <c r="J516" t="s">
        <v>3</v>
      </c>
      <c r="K516">
        <v>2423.5289739999998</v>
      </c>
      <c r="L516">
        <v>7812.0235110000003</v>
      </c>
      <c r="M516" t="s">
        <v>4</v>
      </c>
      <c r="N516">
        <v>67.807122000000007</v>
      </c>
      <c r="O516">
        <v>9.3277029999999996</v>
      </c>
      <c r="P516" t="s">
        <v>5</v>
      </c>
      <c r="Q516">
        <v>0</v>
      </c>
      <c r="R516">
        <v>0</v>
      </c>
      <c r="S516" t="s">
        <v>6</v>
      </c>
      <c r="T516">
        <v>170.57523499999999</v>
      </c>
      <c r="U516">
        <v>53.389533999999998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1.315E-2</v>
      </c>
      <c r="AD516">
        <v>1.2999999999999999E-5</v>
      </c>
      <c r="AE516" t="s">
        <v>10</v>
      </c>
      <c r="AF516">
        <v>0</v>
      </c>
      <c r="AG516">
        <v>0</v>
      </c>
      <c r="AH516" t="s">
        <v>11</v>
      </c>
      <c r="AI516">
        <v>0.98280299999999998</v>
      </c>
      <c r="AJ516">
        <v>1.8E-5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2620.565458</v>
      </c>
      <c r="I517">
        <v>9386.6560000000009</v>
      </c>
      <c r="J517" t="s">
        <v>3</v>
      </c>
      <c r="K517">
        <v>2588.174313</v>
      </c>
      <c r="L517">
        <v>9184.9265520000008</v>
      </c>
      <c r="M517" t="s">
        <v>4</v>
      </c>
      <c r="N517">
        <v>72.369732999999997</v>
      </c>
      <c r="O517">
        <v>10.321895</v>
      </c>
      <c r="P517" t="s">
        <v>5</v>
      </c>
      <c r="Q517">
        <v>0</v>
      </c>
      <c r="R517">
        <v>0</v>
      </c>
      <c r="S517" t="s">
        <v>6</v>
      </c>
      <c r="T517">
        <v>182.09132500000001</v>
      </c>
      <c r="U517">
        <v>59.991016999999999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1.3133000000000001E-2</v>
      </c>
      <c r="AD517">
        <v>1.2999999999999999E-5</v>
      </c>
      <c r="AE517" t="s">
        <v>10</v>
      </c>
      <c r="AF517">
        <v>0</v>
      </c>
      <c r="AG517">
        <v>0</v>
      </c>
      <c r="AH517" t="s">
        <v>11</v>
      </c>
      <c r="AI517">
        <v>0.98294800000000004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2785.7161040000001</v>
      </c>
      <c r="I518">
        <v>9985.7008449999994</v>
      </c>
      <c r="J518" t="s">
        <v>3</v>
      </c>
      <c r="K518">
        <v>2751.3140840000001</v>
      </c>
      <c r="L518">
        <v>9767.3855989999993</v>
      </c>
      <c r="M518" t="s">
        <v>4</v>
      </c>
      <c r="N518">
        <v>76.873788000000005</v>
      </c>
      <c r="O518">
        <v>10.854922</v>
      </c>
      <c r="P518" t="s">
        <v>5</v>
      </c>
      <c r="Q518">
        <v>0</v>
      </c>
      <c r="R518">
        <v>0</v>
      </c>
      <c r="S518" t="s">
        <v>6</v>
      </c>
      <c r="T518">
        <v>193.46669199999999</v>
      </c>
      <c r="U518">
        <v>62.884377000000001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1.2969E-2</v>
      </c>
      <c r="AD518">
        <v>1.2E-5</v>
      </c>
      <c r="AE518" t="s">
        <v>10</v>
      </c>
      <c r="AF518">
        <v>0</v>
      </c>
      <c r="AG518">
        <v>0</v>
      </c>
      <c r="AH518" t="s">
        <v>11</v>
      </c>
      <c r="AI518">
        <v>0.98296399999999995</v>
      </c>
      <c r="AJ518">
        <v>1.9000000000000001E-5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2951.777388</v>
      </c>
      <c r="I519">
        <v>11286.764979</v>
      </c>
      <c r="J519" t="s">
        <v>3</v>
      </c>
      <c r="K519">
        <v>2915.3482690000001</v>
      </c>
      <c r="L519">
        <v>11039.685731</v>
      </c>
      <c r="M519" t="s">
        <v>4</v>
      </c>
      <c r="N519">
        <v>81.432170999999997</v>
      </c>
      <c r="O519">
        <v>11.767626999999999</v>
      </c>
      <c r="P519" t="s">
        <v>5</v>
      </c>
      <c r="Q519">
        <v>0</v>
      </c>
      <c r="R519">
        <v>0</v>
      </c>
      <c r="S519" t="s">
        <v>6</v>
      </c>
      <c r="T519">
        <v>204.972689</v>
      </c>
      <c r="U519">
        <v>68.047365999999997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1.2741000000000001E-2</v>
      </c>
      <c r="AD519">
        <v>1.0000000000000001E-5</v>
      </c>
      <c r="AE519" t="s">
        <v>10</v>
      </c>
      <c r="AF519">
        <v>0</v>
      </c>
      <c r="AG519">
        <v>0</v>
      </c>
      <c r="AH519" t="s">
        <v>11</v>
      </c>
      <c r="AI519">
        <v>0.98296399999999995</v>
      </c>
      <c r="AJ519">
        <v>1.9000000000000001E-5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3115.5553810000001</v>
      </c>
      <c r="I520">
        <v>12335.685237</v>
      </c>
      <c r="J520" t="s">
        <v>3</v>
      </c>
      <c r="K520">
        <v>3077.1237430000001</v>
      </c>
      <c r="L520">
        <v>12065.542525999999</v>
      </c>
      <c r="M520" t="s">
        <v>4</v>
      </c>
      <c r="N520">
        <v>85.921171000000001</v>
      </c>
      <c r="O520">
        <v>12.434734000000001</v>
      </c>
      <c r="P520" t="s">
        <v>5</v>
      </c>
      <c r="Q520">
        <v>0</v>
      </c>
      <c r="R520">
        <v>0</v>
      </c>
      <c r="S520" t="s">
        <v>6</v>
      </c>
      <c r="T520">
        <v>216.29615899999999</v>
      </c>
      <c r="U520">
        <v>71.272869999999998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1.2487E-2</v>
      </c>
      <c r="AD520">
        <v>9.0000000000000002E-6</v>
      </c>
      <c r="AE520" t="s">
        <v>10</v>
      </c>
      <c r="AF520">
        <v>0</v>
      </c>
      <c r="AG520">
        <v>0</v>
      </c>
      <c r="AH520" t="s">
        <v>11</v>
      </c>
      <c r="AI520">
        <v>0.98296899999999998</v>
      </c>
      <c r="AJ520">
        <v>1.9000000000000001E-5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3279.0959929999999</v>
      </c>
      <c r="I521">
        <v>12886.596448</v>
      </c>
      <c r="J521" t="s">
        <v>3</v>
      </c>
      <c r="K521">
        <v>3238.6665859999998</v>
      </c>
      <c r="L521">
        <v>12600.180910999999</v>
      </c>
      <c r="M521" t="s">
        <v>4</v>
      </c>
      <c r="N521">
        <v>90.400043999999994</v>
      </c>
      <c r="O521">
        <v>12.839026</v>
      </c>
      <c r="P521" t="s">
        <v>5</v>
      </c>
      <c r="Q521">
        <v>0</v>
      </c>
      <c r="R521">
        <v>0</v>
      </c>
      <c r="S521" t="s">
        <v>6</v>
      </c>
      <c r="T521">
        <v>227.86154400000001</v>
      </c>
      <c r="U521">
        <v>77.200513000000001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1.2354E-2</v>
      </c>
      <c r="AD521">
        <v>9.0000000000000002E-6</v>
      </c>
      <c r="AE521" t="s">
        <v>10</v>
      </c>
      <c r="AF521">
        <v>0</v>
      </c>
      <c r="AG521">
        <v>0</v>
      </c>
      <c r="AH521" t="s">
        <v>11</v>
      </c>
      <c r="AI521">
        <v>0.98296899999999998</v>
      </c>
      <c r="AJ521">
        <v>1.9000000000000001E-5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17.097912000000001</v>
      </c>
      <c r="I522">
        <v>4.3800000000000002E-3</v>
      </c>
      <c r="J522" t="s">
        <v>3</v>
      </c>
      <c r="K522">
        <v>15.128002</v>
      </c>
      <c r="L522">
        <v>4.8989999999999997E-3</v>
      </c>
      <c r="M522" t="s">
        <v>4</v>
      </c>
      <c r="N522">
        <v>5.713571</v>
      </c>
      <c r="O522">
        <v>1.9849999999999998E-3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33.884417999999997</v>
      </c>
      <c r="I523">
        <v>3.5209999999999998E-3</v>
      </c>
      <c r="J523" t="s">
        <v>3</v>
      </c>
      <c r="K523">
        <v>29.997730000000001</v>
      </c>
      <c r="L523">
        <v>5.3470000000000002E-3</v>
      </c>
      <c r="M523" t="s">
        <v>4</v>
      </c>
      <c r="N523">
        <v>11.265247</v>
      </c>
      <c r="O523">
        <v>1.9350000000000001E-3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50.671143999999998</v>
      </c>
      <c r="I524">
        <v>3.5509999999999999E-3</v>
      </c>
      <c r="J524" t="s">
        <v>3</v>
      </c>
      <c r="K524">
        <v>44.868586999999998</v>
      </c>
      <c r="L524">
        <v>6.3590000000000001E-3</v>
      </c>
      <c r="M524" t="s">
        <v>4</v>
      </c>
      <c r="N524">
        <v>16.817844999999998</v>
      </c>
      <c r="O524">
        <v>2.1020000000000001E-3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67.457053000000002</v>
      </c>
      <c r="I525">
        <v>3.9490000000000003E-3</v>
      </c>
      <c r="J525" t="s">
        <v>3</v>
      </c>
      <c r="K525">
        <v>59.739362999999997</v>
      </c>
      <c r="L525">
        <v>7.3090000000000004E-3</v>
      </c>
      <c r="M525" t="s">
        <v>4</v>
      </c>
      <c r="N525">
        <v>22.370362</v>
      </c>
      <c r="O525">
        <v>2.0709999999999999E-3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84.243049999999997</v>
      </c>
      <c r="I526">
        <v>4.9220000000000002E-3</v>
      </c>
      <c r="J526" t="s">
        <v>3</v>
      </c>
      <c r="K526">
        <v>74.611192000000003</v>
      </c>
      <c r="L526">
        <v>8.6770000000000007E-3</v>
      </c>
      <c r="M526" t="s">
        <v>4</v>
      </c>
      <c r="N526">
        <v>27.922961000000001</v>
      </c>
      <c r="O526">
        <v>2.0730000000000002E-3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101.02886700000001</v>
      </c>
      <c r="I527">
        <v>5.9239999999999996E-3</v>
      </c>
      <c r="J527" t="s">
        <v>3</v>
      </c>
      <c r="K527">
        <v>89.483221</v>
      </c>
      <c r="L527">
        <v>9.9509999999999998E-3</v>
      </c>
      <c r="M527" t="s">
        <v>4</v>
      </c>
      <c r="N527">
        <v>33.476292999999998</v>
      </c>
      <c r="O527">
        <v>2.0969999999999999E-3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117.81495099999999</v>
      </c>
      <c r="I528">
        <v>7.3879999999999996E-3</v>
      </c>
      <c r="J528" t="s">
        <v>3</v>
      </c>
      <c r="K528">
        <v>104.355638</v>
      </c>
      <c r="L528">
        <v>1.1554999999999999E-2</v>
      </c>
      <c r="M528" t="s">
        <v>4</v>
      </c>
      <c r="N528">
        <v>39.030101999999999</v>
      </c>
      <c r="O528">
        <v>2.101E-3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134.599649</v>
      </c>
      <c r="I529">
        <v>8.9709999999999998E-3</v>
      </c>
      <c r="J529" t="s">
        <v>3</v>
      </c>
      <c r="K529">
        <v>119.226867</v>
      </c>
      <c r="L529">
        <v>1.3304E-2</v>
      </c>
      <c r="M529" t="s">
        <v>4</v>
      </c>
      <c r="N529">
        <v>44.582253000000001</v>
      </c>
      <c r="O529">
        <v>2.0409999999999998E-3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151.38349600000001</v>
      </c>
      <c r="I530">
        <v>1.0521000000000001E-2</v>
      </c>
      <c r="J530" t="s">
        <v>3</v>
      </c>
      <c r="K530">
        <v>134.098251</v>
      </c>
      <c r="L530">
        <v>1.5166000000000001E-2</v>
      </c>
      <c r="M530" t="s">
        <v>4</v>
      </c>
      <c r="N530">
        <v>50.134157999999999</v>
      </c>
      <c r="O530">
        <v>2.0070000000000001E-3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168.16703799999999</v>
      </c>
      <c r="I531">
        <v>1.2262E-2</v>
      </c>
      <c r="J531" t="s">
        <v>3</v>
      </c>
      <c r="K531">
        <v>148.96940799999999</v>
      </c>
      <c r="L531">
        <v>1.7063999999999999E-2</v>
      </c>
      <c r="M531" t="s">
        <v>4</v>
      </c>
      <c r="N531">
        <v>55.685654999999997</v>
      </c>
      <c r="O531">
        <v>2.0969999999999999E-3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184.95162400000001</v>
      </c>
      <c r="I532">
        <v>1.4204E-2</v>
      </c>
      <c r="J532" t="s">
        <v>3</v>
      </c>
      <c r="K532">
        <v>163.840339</v>
      </c>
      <c r="L532">
        <v>1.9428000000000001E-2</v>
      </c>
      <c r="M532" t="s">
        <v>4</v>
      </c>
      <c r="N532">
        <v>61.236618999999997</v>
      </c>
      <c r="O532">
        <v>2.2070000000000002E-3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201.736583</v>
      </c>
      <c r="I533">
        <v>1.6209000000000001E-2</v>
      </c>
      <c r="J533" t="s">
        <v>3</v>
      </c>
      <c r="K533">
        <v>178.71196499999999</v>
      </c>
      <c r="L533">
        <v>2.1732000000000001E-2</v>
      </c>
      <c r="M533" t="s">
        <v>4</v>
      </c>
      <c r="N533">
        <v>66.788477999999998</v>
      </c>
      <c r="O533">
        <v>2.2599999999999999E-3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218.519036</v>
      </c>
      <c r="I534">
        <v>1.8506000000000002E-2</v>
      </c>
      <c r="J534" t="s">
        <v>3</v>
      </c>
      <c r="K534">
        <v>193.582201</v>
      </c>
      <c r="L534">
        <v>2.4277E-2</v>
      </c>
      <c r="M534" t="s">
        <v>4</v>
      </c>
      <c r="N534">
        <v>72.339510000000004</v>
      </c>
      <c r="O534">
        <v>2.3319999999999999E-3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235.30454700000001</v>
      </c>
      <c r="I535">
        <v>2.0676E-2</v>
      </c>
      <c r="J535" t="s">
        <v>3</v>
      </c>
      <c r="K535">
        <v>208.454544</v>
      </c>
      <c r="L535">
        <v>2.6797000000000001E-2</v>
      </c>
      <c r="M535" t="s">
        <v>4</v>
      </c>
      <c r="N535">
        <v>77.892934999999994</v>
      </c>
      <c r="O535">
        <v>2.4099999999999998E-3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252.09102300000001</v>
      </c>
      <c r="I536">
        <v>2.3081000000000001E-2</v>
      </c>
      <c r="J536" t="s">
        <v>3</v>
      </c>
      <c r="K536">
        <v>223.32873000000001</v>
      </c>
      <c r="L536">
        <v>2.938E-2</v>
      </c>
      <c r="M536" t="s">
        <v>4</v>
      </c>
      <c r="N536">
        <v>83.446873999999994</v>
      </c>
      <c r="O536">
        <v>2.4130000000000002E-3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268.87572299999999</v>
      </c>
      <c r="I537">
        <v>2.5232999999999998E-2</v>
      </c>
      <c r="J537" t="s">
        <v>3</v>
      </c>
      <c r="K537">
        <v>238.201379</v>
      </c>
      <c r="L537">
        <v>3.1842000000000002E-2</v>
      </c>
      <c r="M537" t="s">
        <v>4</v>
      </c>
      <c r="N537">
        <v>88.999706000000003</v>
      </c>
      <c r="O537">
        <v>2.421E-3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285.660032</v>
      </c>
      <c r="I538">
        <v>2.8177000000000001E-2</v>
      </c>
      <c r="J538" t="s">
        <v>3</v>
      </c>
      <c r="K538">
        <v>253.073047</v>
      </c>
      <c r="L538">
        <v>3.5636000000000001E-2</v>
      </c>
      <c r="M538" t="s">
        <v>4</v>
      </c>
      <c r="N538">
        <v>94.550880000000006</v>
      </c>
      <c r="O538">
        <v>2.5509999999999999E-3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302.44517300000001</v>
      </c>
      <c r="I539">
        <v>3.0908000000000001E-2</v>
      </c>
      <c r="J539" t="s">
        <v>3</v>
      </c>
      <c r="K539">
        <v>267.94502199999999</v>
      </c>
      <c r="L539">
        <v>3.9345999999999999E-2</v>
      </c>
      <c r="M539" t="s">
        <v>4</v>
      </c>
      <c r="N539">
        <v>100.103037</v>
      </c>
      <c r="O539">
        <v>2.7789999999999998E-3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319.22957600000001</v>
      </c>
      <c r="I540">
        <v>3.3953999999999998E-2</v>
      </c>
      <c r="J540" t="s">
        <v>3</v>
      </c>
      <c r="K540">
        <v>282.81723599999998</v>
      </c>
      <c r="L540">
        <v>4.3152999999999997E-2</v>
      </c>
      <c r="M540" t="s">
        <v>4</v>
      </c>
      <c r="N540">
        <v>105.65527400000001</v>
      </c>
      <c r="O540">
        <v>2.8449999999999999E-3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336.01631700000002</v>
      </c>
      <c r="I541">
        <v>3.7615000000000003E-2</v>
      </c>
      <c r="J541" t="s">
        <v>3</v>
      </c>
      <c r="K541">
        <v>297.691981</v>
      </c>
      <c r="L541">
        <v>4.7391999999999997E-2</v>
      </c>
      <c r="M541" t="s">
        <v>4</v>
      </c>
      <c r="N541">
        <v>111.209006</v>
      </c>
      <c r="O541">
        <v>2.9420000000000002E-3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17.872140000000002</v>
      </c>
      <c r="I542">
        <v>5.3825940000000001</v>
      </c>
      <c r="J542" t="s">
        <v>3</v>
      </c>
      <c r="K542">
        <v>15.890993</v>
      </c>
      <c r="L542">
        <v>2.6686640000000001</v>
      </c>
      <c r="M542" t="s">
        <v>4</v>
      </c>
      <c r="N542">
        <v>4.6750119999999997</v>
      </c>
      <c r="O542">
        <v>2.2046220000000001</v>
      </c>
      <c r="P542" t="s">
        <v>5</v>
      </c>
      <c r="Q542">
        <v>1.983287</v>
      </c>
      <c r="R542">
        <v>0.473277</v>
      </c>
      <c r="S542" t="s">
        <v>6</v>
      </c>
      <c r="T542">
        <v>9.3869880000000006</v>
      </c>
      <c r="U542">
        <v>2.0799999999999999E-4</v>
      </c>
      <c r="V542" t="s">
        <v>7</v>
      </c>
      <c r="W542">
        <v>7.9380000000000006E-2</v>
      </c>
      <c r="X542">
        <v>4.4099999999999999E-4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2.6131999999999999E-2</v>
      </c>
      <c r="AG542">
        <v>3.8000000000000002E-5</v>
      </c>
      <c r="AH542" t="s">
        <v>11</v>
      </c>
      <c r="AI542">
        <v>0.97435700000000003</v>
      </c>
      <c r="AJ542">
        <v>7.6000000000000004E-5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35.452703</v>
      </c>
      <c r="I543">
        <v>14.738102</v>
      </c>
      <c r="J543" t="s">
        <v>3</v>
      </c>
      <c r="K543">
        <v>31.541198000000001</v>
      </c>
      <c r="L543">
        <v>7.3031439999999996</v>
      </c>
      <c r="M543" t="s">
        <v>4</v>
      </c>
      <c r="N543">
        <v>9.2331629999999993</v>
      </c>
      <c r="O543">
        <v>6.0674260000000002</v>
      </c>
      <c r="P543" t="s">
        <v>5</v>
      </c>
      <c r="Q543">
        <v>3.9161739999999998</v>
      </c>
      <c r="R543">
        <v>1.2975000000000001</v>
      </c>
      <c r="S543" t="s">
        <v>6</v>
      </c>
      <c r="T543">
        <v>18.677185000000001</v>
      </c>
      <c r="U543">
        <v>5.0699999999999996E-4</v>
      </c>
      <c r="V543" t="s">
        <v>7</v>
      </c>
      <c r="W543">
        <v>0.15542300000000001</v>
      </c>
      <c r="X543">
        <v>1.1739999999999999E-3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2.4707E-2</v>
      </c>
      <c r="AG543">
        <v>4.3999999999999999E-5</v>
      </c>
      <c r="AH543" t="s">
        <v>11</v>
      </c>
      <c r="AI543">
        <v>0.97794400000000004</v>
      </c>
      <c r="AJ543">
        <v>3.4999999999999997E-5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52.934919999999998</v>
      </c>
      <c r="I544">
        <v>24.275327000000001</v>
      </c>
      <c r="J544" t="s">
        <v>3</v>
      </c>
      <c r="K544">
        <v>47.120232000000001</v>
      </c>
      <c r="L544">
        <v>11.948762</v>
      </c>
      <c r="M544" t="s">
        <v>4</v>
      </c>
      <c r="N544">
        <v>13.729229999999999</v>
      </c>
      <c r="O544">
        <v>9.9554170000000006</v>
      </c>
      <c r="P544" t="s">
        <v>5</v>
      </c>
      <c r="Q544">
        <v>5.8215209999999997</v>
      </c>
      <c r="R544">
        <v>2.1685970000000001</v>
      </c>
      <c r="S544" t="s">
        <v>6</v>
      </c>
      <c r="T544">
        <v>27.967828000000001</v>
      </c>
      <c r="U544">
        <v>1.0889999999999999E-3</v>
      </c>
      <c r="V544" t="s">
        <v>7</v>
      </c>
      <c r="W544">
        <v>0.22945699999999999</v>
      </c>
      <c r="X544">
        <v>2.0370000000000002E-3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2.3476E-2</v>
      </c>
      <c r="AG544">
        <v>4.8999999999999998E-5</v>
      </c>
      <c r="AH544" t="s">
        <v>11</v>
      </c>
      <c r="AI544">
        <v>0.97941900000000004</v>
      </c>
      <c r="AJ544">
        <v>1.5E-5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70.656000000000006</v>
      </c>
      <c r="I545">
        <v>36.093204</v>
      </c>
      <c r="J545" t="s">
        <v>3</v>
      </c>
      <c r="K545">
        <v>62.868948000000003</v>
      </c>
      <c r="L545">
        <v>17.899905</v>
      </c>
      <c r="M545" t="s">
        <v>4</v>
      </c>
      <c r="N545">
        <v>18.377599</v>
      </c>
      <c r="O545">
        <v>14.820962</v>
      </c>
      <c r="P545" t="s">
        <v>5</v>
      </c>
      <c r="Q545">
        <v>7.7963440000000004</v>
      </c>
      <c r="R545">
        <v>3.1694589999999998</v>
      </c>
      <c r="S545" t="s">
        <v>6</v>
      </c>
      <c r="T545">
        <v>37.259917000000002</v>
      </c>
      <c r="U545">
        <v>2.0709999999999999E-3</v>
      </c>
      <c r="V545" t="s">
        <v>7</v>
      </c>
      <c r="W545">
        <v>0.30534499999999998</v>
      </c>
      <c r="X545">
        <v>3.4190000000000002E-3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2.1239999999999998E-2</v>
      </c>
      <c r="AG545">
        <v>5.5999999999999999E-5</v>
      </c>
      <c r="AH545" t="s">
        <v>11</v>
      </c>
      <c r="AI545">
        <v>0.98013300000000003</v>
      </c>
      <c r="AJ545">
        <v>7.9999999999999996E-6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88.240919000000005</v>
      </c>
      <c r="I546">
        <v>50.391134999999998</v>
      </c>
      <c r="J546" t="s">
        <v>3</v>
      </c>
      <c r="K546">
        <v>78.518936999999994</v>
      </c>
      <c r="L546">
        <v>25.021882000000002</v>
      </c>
      <c r="M546" t="s">
        <v>4</v>
      </c>
      <c r="N546">
        <v>22.938818000000001</v>
      </c>
      <c r="O546">
        <v>20.701685000000001</v>
      </c>
      <c r="P546" t="s">
        <v>5</v>
      </c>
      <c r="Q546">
        <v>9.7335399999999996</v>
      </c>
      <c r="R546">
        <v>4.4108559999999999</v>
      </c>
      <c r="S546" t="s">
        <v>6</v>
      </c>
      <c r="T546">
        <v>46.551195999999997</v>
      </c>
      <c r="U546">
        <v>3.277E-3</v>
      </c>
      <c r="V546" t="s">
        <v>7</v>
      </c>
      <c r="W546">
        <v>0.38029800000000002</v>
      </c>
      <c r="X546">
        <v>4.8849999999999996E-3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2.0705999999999999E-2</v>
      </c>
      <c r="AG546">
        <v>5.5999999999999999E-5</v>
      </c>
      <c r="AH546" t="s">
        <v>11</v>
      </c>
      <c r="AI546">
        <v>0.98029599999999995</v>
      </c>
      <c r="AJ546">
        <v>7.9999999999999996E-6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105.753373</v>
      </c>
      <c r="I547">
        <v>64.180711000000002</v>
      </c>
      <c r="J547" t="s">
        <v>3</v>
      </c>
      <c r="K547">
        <v>94.119414000000006</v>
      </c>
      <c r="L547">
        <v>31.839774999999999</v>
      </c>
      <c r="M547" t="s">
        <v>4</v>
      </c>
      <c r="N547">
        <v>27.456191</v>
      </c>
      <c r="O547">
        <v>26.382486</v>
      </c>
      <c r="P547" t="s">
        <v>5</v>
      </c>
      <c r="Q547">
        <v>11.648249</v>
      </c>
      <c r="R547">
        <v>5.6296549999999996</v>
      </c>
      <c r="S547" t="s">
        <v>6</v>
      </c>
      <c r="T547">
        <v>55.842207999999999</v>
      </c>
      <c r="U547">
        <v>4.6969999999999998E-3</v>
      </c>
      <c r="V547" t="s">
        <v>7</v>
      </c>
      <c r="W547">
        <v>0.45405200000000001</v>
      </c>
      <c r="X547">
        <v>6.2100000000000002E-3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1.9758000000000001E-2</v>
      </c>
      <c r="AG547">
        <v>5.5000000000000002E-5</v>
      </c>
      <c r="AH547" t="s">
        <v>11</v>
      </c>
      <c r="AI547">
        <v>0.98063100000000003</v>
      </c>
      <c r="AJ547">
        <v>6.0000000000000002E-6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123.207701</v>
      </c>
      <c r="I548">
        <v>76.409678999999997</v>
      </c>
      <c r="J548" t="s">
        <v>3</v>
      </c>
      <c r="K548">
        <v>109.677746</v>
      </c>
      <c r="L548">
        <v>37.886329000000003</v>
      </c>
      <c r="M548" t="s">
        <v>4</v>
      </c>
      <c r="N548">
        <v>31.935796</v>
      </c>
      <c r="O548">
        <v>31.435189999999999</v>
      </c>
      <c r="P548" t="s">
        <v>5</v>
      </c>
      <c r="Q548">
        <v>13.546465</v>
      </c>
      <c r="R548">
        <v>6.711468</v>
      </c>
      <c r="S548" t="s">
        <v>6</v>
      </c>
      <c r="T548">
        <v>65.132666999999998</v>
      </c>
      <c r="U548">
        <v>6.4000000000000003E-3</v>
      </c>
      <c r="V548" t="s">
        <v>7</v>
      </c>
      <c r="W548">
        <v>0.52675399999999994</v>
      </c>
      <c r="X548">
        <v>7.3980000000000001E-3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1.7832000000000001E-2</v>
      </c>
      <c r="AG548">
        <v>4.8999999999999998E-5</v>
      </c>
      <c r="AH548" t="s">
        <v>11</v>
      </c>
      <c r="AI548">
        <v>0.98119100000000004</v>
      </c>
      <c r="AJ548">
        <v>3.9999999999999998E-6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140.70083399999999</v>
      </c>
      <c r="I549">
        <v>86.388960999999995</v>
      </c>
      <c r="J549" t="s">
        <v>3</v>
      </c>
      <c r="K549">
        <v>125.269021</v>
      </c>
      <c r="L549">
        <v>42.788504000000003</v>
      </c>
      <c r="M549" t="s">
        <v>4</v>
      </c>
      <c r="N549">
        <v>36.442135999999998</v>
      </c>
      <c r="O549">
        <v>35.587682000000001</v>
      </c>
      <c r="P549" t="s">
        <v>5</v>
      </c>
      <c r="Q549">
        <v>15.451457</v>
      </c>
      <c r="R549">
        <v>7.6084829999999997</v>
      </c>
      <c r="S549" t="s">
        <v>6</v>
      </c>
      <c r="T549">
        <v>74.424666000000002</v>
      </c>
      <c r="U549">
        <v>8.1700000000000002E-3</v>
      </c>
      <c r="V549" t="s">
        <v>7</v>
      </c>
      <c r="W549">
        <v>0.60077199999999997</v>
      </c>
      <c r="X549">
        <v>8.4430000000000009E-3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1.7641E-2</v>
      </c>
      <c r="AG549">
        <v>5.0000000000000002E-5</v>
      </c>
      <c r="AH549" t="s">
        <v>11</v>
      </c>
      <c r="AI549">
        <v>0.98131900000000005</v>
      </c>
      <c r="AJ549">
        <v>3.9999999999999998E-6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158.34779800000001</v>
      </c>
      <c r="I550">
        <v>98.192241999999993</v>
      </c>
      <c r="J550" t="s">
        <v>3</v>
      </c>
      <c r="K550">
        <v>140.96514300000001</v>
      </c>
      <c r="L550">
        <v>48.681215000000002</v>
      </c>
      <c r="M550" t="s">
        <v>4</v>
      </c>
      <c r="N550">
        <v>41.042253000000002</v>
      </c>
      <c r="O550">
        <v>40.502558999999998</v>
      </c>
      <c r="P550" t="s">
        <v>5</v>
      </c>
      <c r="Q550">
        <v>17.405190000000001</v>
      </c>
      <c r="R550">
        <v>8.6371699999999993</v>
      </c>
      <c r="S550" t="s">
        <v>6</v>
      </c>
      <c r="T550">
        <v>83.718158000000003</v>
      </c>
      <c r="U550">
        <v>1.0479E-2</v>
      </c>
      <c r="V550" t="s">
        <v>7</v>
      </c>
      <c r="W550">
        <v>0.67621600000000004</v>
      </c>
      <c r="X550">
        <v>1.0115000000000001E-2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1.6900999999999999E-2</v>
      </c>
      <c r="AG550">
        <v>4.6E-5</v>
      </c>
      <c r="AH550" t="s">
        <v>11</v>
      </c>
      <c r="AI550">
        <v>0.98131999999999997</v>
      </c>
      <c r="AJ550">
        <v>3.9999999999999998E-6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175.87884199999999</v>
      </c>
      <c r="I551">
        <v>111.12643300000001</v>
      </c>
      <c r="J551" t="s">
        <v>3</v>
      </c>
      <c r="K551">
        <v>156.57822999999999</v>
      </c>
      <c r="L551">
        <v>55.180146000000001</v>
      </c>
      <c r="M551" t="s">
        <v>4</v>
      </c>
      <c r="N551">
        <v>45.568060000000003</v>
      </c>
      <c r="O551">
        <v>45.879449999999999</v>
      </c>
      <c r="P551" t="s">
        <v>5</v>
      </c>
      <c r="Q551">
        <v>19.325239</v>
      </c>
      <c r="R551">
        <v>9.7475140000000007</v>
      </c>
      <c r="S551" t="s">
        <v>6</v>
      </c>
      <c r="T551">
        <v>93.010278</v>
      </c>
      <c r="U551">
        <v>1.3135000000000001E-2</v>
      </c>
      <c r="V551" t="s">
        <v>7</v>
      </c>
      <c r="W551">
        <v>0.75098100000000001</v>
      </c>
      <c r="X551">
        <v>1.2137E-2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1.6774000000000001E-2</v>
      </c>
      <c r="AG551">
        <v>4.6E-5</v>
      </c>
      <c r="AH551" t="s">
        <v>11</v>
      </c>
      <c r="AI551">
        <v>0.98133400000000004</v>
      </c>
      <c r="AJ551">
        <v>3.9999999999999998E-6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193.34329500000001</v>
      </c>
      <c r="I552">
        <v>122.713142</v>
      </c>
      <c r="J552" t="s">
        <v>3</v>
      </c>
      <c r="K552">
        <v>172.14707000000001</v>
      </c>
      <c r="L552">
        <v>61.015573000000003</v>
      </c>
      <c r="M552" t="s">
        <v>4</v>
      </c>
      <c r="N552">
        <v>50.052424000000002</v>
      </c>
      <c r="O552">
        <v>50.775359000000002</v>
      </c>
      <c r="P552" t="s">
        <v>5</v>
      </c>
      <c r="Q552">
        <v>21.223856999999999</v>
      </c>
      <c r="R552">
        <v>10.735094</v>
      </c>
      <c r="S552" t="s">
        <v>6</v>
      </c>
      <c r="T552">
        <v>102.301906</v>
      </c>
      <c r="U552">
        <v>1.5900999999999998E-2</v>
      </c>
      <c r="V552" t="s">
        <v>7</v>
      </c>
      <c r="W552">
        <v>0.82427099999999998</v>
      </c>
      <c r="X552">
        <v>1.4034E-2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1.6344000000000001E-2</v>
      </c>
      <c r="AG552">
        <v>4.6E-5</v>
      </c>
      <c r="AH552" t="s">
        <v>11</v>
      </c>
      <c r="AI552">
        <v>0.98134500000000002</v>
      </c>
      <c r="AJ552">
        <v>3.9999999999999998E-6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210.76731699999999</v>
      </c>
      <c r="I553">
        <v>132.677694</v>
      </c>
      <c r="J553" t="s">
        <v>3</v>
      </c>
      <c r="K553">
        <v>187.69054199999999</v>
      </c>
      <c r="L553">
        <v>66.078452999999996</v>
      </c>
      <c r="M553" t="s">
        <v>4</v>
      </c>
      <c r="N553">
        <v>54.494608999999997</v>
      </c>
      <c r="O553">
        <v>55.004556000000001</v>
      </c>
      <c r="P553" t="s">
        <v>5</v>
      </c>
      <c r="Q553">
        <v>23.107236</v>
      </c>
      <c r="R553">
        <v>11.568130999999999</v>
      </c>
      <c r="S553" t="s">
        <v>6</v>
      </c>
      <c r="T553">
        <v>111.59320700000001</v>
      </c>
      <c r="U553">
        <v>1.8754E-2</v>
      </c>
      <c r="V553" t="s">
        <v>7</v>
      </c>
      <c r="W553">
        <v>0.89785499999999996</v>
      </c>
      <c r="X553">
        <v>1.5817000000000001E-2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1.5765999999999999E-2</v>
      </c>
      <c r="AG553">
        <v>4.1E-5</v>
      </c>
      <c r="AH553" t="s">
        <v>11</v>
      </c>
      <c r="AI553">
        <v>0.98135399999999995</v>
      </c>
      <c r="AJ553">
        <v>3.9999999999999998E-6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228.13420500000001</v>
      </c>
      <c r="I554">
        <v>141.072507</v>
      </c>
      <c r="J554" t="s">
        <v>3</v>
      </c>
      <c r="K554">
        <v>203.19052300000001</v>
      </c>
      <c r="L554">
        <v>70.33108</v>
      </c>
      <c r="M554" t="s">
        <v>4</v>
      </c>
      <c r="N554">
        <v>58.915129</v>
      </c>
      <c r="O554">
        <v>58.575087000000003</v>
      </c>
      <c r="P554" t="s">
        <v>5</v>
      </c>
      <c r="Q554">
        <v>24.976842000000001</v>
      </c>
      <c r="R554">
        <v>12.274715</v>
      </c>
      <c r="S554" t="s">
        <v>6</v>
      </c>
      <c r="T554">
        <v>120.88467199999999</v>
      </c>
      <c r="U554">
        <v>2.1935E-2</v>
      </c>
      <c r="V554" t="s">
        <v>7</v>
      </c>
      <c r="W554">
        <v>0.97052799999999995</v>
      </c>
      <c r="X554">
        <v>1.7628999999999999E-2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1.5493E-2</v>
      </c>
      <c r="AG554">
        <v>3.8999999999999999E-5</v>
      </c>
      <c r="AH554" t="s">
        <v>11</v>
      </c>
      <c r="AI554">
        <v>0.98136199999999996</v>
      </c>
      <c r="AJ554">
        <v>3.9999999999999998E-6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245.46498299999999</v>
      </c>
      <c r="I555">
        <v>147.92394999999999</v>
      </c>
      <c r="J555" t="s">
        <v>3</v>
      </c>
      <c r="K555">
        <v>218.66469799999999</v>
      </c>
      <c r="L555">
        <v>73.829216000000002</v>
      </c>
      <c r="M555" t="s">
        <v>4</v>
      </c>
      <c r="N555">
        <v>63.316336999999997</v>
      </c>
      <c r="O555">
        <v>61.464309</v>
      </c>
      <c r="P555" t="s">
        <v>5</v>
      </c>
      <c r="Q555">
        <v>26.835998</v>
      </c>
      <c r="R555">
        <v>12.839995</v>
      </c>
      <c r="S555" t="s">
        <v>6</v>
      </c>
      <c r="T555">
        <v>130.17554699999999</v>
      </c>
      <c r="U555">
        <v>2.5162E-2</v>
      </c>
      <c r="V555" t="s">
        <v>7</v>
      </c>
      <c r="W555">
        <v>1.0431220000000001</v>
      </c>
      <c r="X555">
        <v>1.9209E-2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1.4670000000000001E-2</v>
      </c>
      <c r="AG555">
        <v>3.3000000000000003E-5</v>
      </c>
      <c r="AH555" t="s">
        <v>11</v>
      </c>
      <c r="AI555">
        <v>0.98136900000000005</v>
      </c>
      <c r="AJ555">
        <v>3.9999999999999998E-6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262.78746899999999</v>
      </c>
      <c r="I556">
        <v>153.07818499999999</v>
      </c>
      <c r="J556" t="s">
        <v>3</v>
      </c>
      <c r="K556">
        <v>234.13254900000001</v>
      </c>
      <c r="L556">
        <v>76.488777999999996</v>
      </c>
      <c r="M556" t="s">
        <v>4</v>
      </c>
      <c r="N556">
        <v>67.708252999999999</v>
      </c>
      <c r="O556">
        <v>63.630930999999997</v>
      </c>
      <c r="P556" t="s">
        <v>5</v>
      </c>
      <c r="Q556">
        <v>28.693680000000001</v>
      </c>
      <c r="R556">
        <v>13.255739</v>
      </c>
      <c r="S556" t="s">
        <v>6</v>
      </c>
      <c r="T556">
        <v>139.46706499999999</v>
      </c>
      <c r="U556">
        <v>2.8733999999999999E-2</v>
      </c>
      <c r="V556" t="s">
        <v>7</v>
      </c>
      <c r="W556">
        <v>1.1152789999999999</v>
      </c>
      <c r="X556">
        <v>2.0733999999999999E-2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1.4147E-2</v>
      </c>
      <c r="AG556">
        <v>2.8E-5</v>
      </c>
      <c r="AH556" t="s">
        <v>11</v>
      </c>
      <c r="AI556">
        <v>0.98136900000000005</v>
      </c>
      <c r="AJ556">
        <v>3.9999999999999998E-6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280.08617299999997</v>
      </c>
      <c r="I557">
        <v>156.90036599999999</v>
      </c>
      <c r="J557" t="s">
        <v>3</v>
      </c>
      <c r="K557">
        <v>249.583279</v>
      </c>
      <c r="L557">
        <v>78.482181999999995</v>
      </c>
      <c r="M557" t="s">
        <v>4</v>
      </c>
      <c r="N557">
        <v>72.086945999999998</v>
      </c>
      <c r="O557">
        <v>65.266385999999997</v>
      </c>
      <c r="P557" t="s">
        <v>5</v>
      </c>
      <c r="Q557">
        <v>30.544077000000001</v>
      </c>
      <c r="R557">
        <v>13.561465999999999</v>
      </c>
      <c r="S557" t="s">
        <v>6</v>
      </c>
      <c r="T557">
        <v>148.75802100000001</v>
      </c>
      <c r="U557">
        <v>3.2776E-2</v>
      </c>
      <c r="V557" t="s">
        <v>7</v>
      </c>
      <c r="W557">
        <v>1.187098</v>
      </c>
      <c r="X557">
        <v>2.2040000000000001E-2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1.3695000000000001E-2</v>
      </c>
      <c r="AG557">
        <v>2.1999999999999999E-5</v>
      </c>
      <c r="AH557" t="s">
        <v>11</v>
      </c>
      <c r="AI557">
        <v>0.98149600000000004</v>
      </c>
      <c r="AJ557">
        <v>3.9999999999999998E-6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297.39786400000003</v>
      </c>
      <c r="I558">
        <v>159.79573500000001</v>
      </c>
      <c r="J558" t="s">
        <v>3</v>
      </c>
      <c r="K558">
        <v>265.04607600000003</v>
      </c>
      <c r="L558">
        <v>80.008966999999998</v>
      </c>
      <c r="M558" t="s">
        <v>4</v>
      </c>
      <c r="N558">
        <v>76.475943999999998</v>
      </c>
      <c r="O558">
        <v>66.501495000000006</v>
      </c>
      <c r="P558" t="s">
        <v>5</v>
      </c>
      <c r="Q558">
        <v>32.395873999999999</v>
      </c>
      <c r="R558">
        <v>13.790089</v>
      </c>
      <c r="S558" t="s">
        <v>6</v>
      </c>
      <c r="T558">
        <v>158.049083</v>
      </c>
      <c r="U558">
        <v>3.7033999999999997E-2</v>
      </c>
      <c r="V558" t="s">
        <v>7</v>
      </c>
      <c r="W558">
        <v>1.2591749999999999</v>
      </c>
      <c r="X558">
        <v>2.3241999999999999E-2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1.3495E-2</v>
      </c>
      <c r="AG558">
        <v>2.1999999999999999E-5</v>
      </c>
      <c r="AH558" t="s">
        <v>11</v>
      </c>
      <c r="AI558">
        <v>0.98156100000000002</v>
      </c>
      <c r="AJ558">
        <v>5.0000000000000004E-6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314.678854</v>
      </c>
      <c r="I559">
        <v>161.94824800000001</v>
      </c>
      <c r="J559" t="s">
        <v>3</v>
      </c>
      <c r="K559">
        <v>280.48446100000001</v>
      </c>
      <c r="L559">
        <v>81.182766000000001</v>
      </c>
      <c r="M559" t="s">
        <v>4</v>
      </c>
      <c r="N559">
        <v>80.841983999999997</v>
      </c>
      <c r="O559">
        <v>67.432098999999994</v>
      </c>
      <c r="P559" t="s">
        <v>5</v>
      </c>
      <c r="Q559">
        <v>34.240800999999998</v>
      </c>
      <c r="R559">
        <v>13.94563</v>
      </c>
      <c r="S559" t="s">
        <v>6</v>
      </c>
      <c r="T559">
        <v>167.339856</v>
      </c>
      <c r="U559">
        <v>4.1514000000000002E-2</v>
      </c>
      <c r="V559" t="s">
        <v>7</v>
      </c>
      <c r="W559">
        <v>1.330805</v>
      </c>
      <c r="X559">
        <v>2.4490999999999999E-2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1.316E-2</v>
      </c>
      <c r="AG559">
        <v>1.7E-5</v>
      </c>
      <c r="AH559" t="s">
        <v>11</v>
      </c>
      <c r="AI559">
        <v>0.98156900000000002</v>
      </c>
      <c r="AJ559">
        <v>5.0000000000000004E-6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331.98303399999998</v>
      </c>
      <c r="I560">
        <v>163.11388500000001</v>
      </c>
      <c r="J560" t="s">
        <v>3</v>
      </c>
      <c r="K560">
        <v>295.94166100000001</v>
      </c>
      <c r="L560">
        <v>81.855423000000002</v>
      </c>
      <c r="M560" t="s">
        <v>4</v>
      </c>
      <c r="N560">
        <v>85.225690999999998</v>
      </c>
      <c r="O560">
        <v>67.951375999999996</v>
      </c>
      <c r="P560" t="s">
        <v>5</v>
      </c>
      <c r="Q560">
        <v>36.090549000000003</v>
      </c>
      <c r="R560">
        <v>14.026744000000001</v>
      </c>
      <c r="S560" t="s">
        <v>6</v>
      </c>
      <c r="T560">
        <v>176.63141400000001</v>
      </c>
      <c r="U560">
        <v>4.6179999999999999E-2</v>
      </c>
      <c r="V560" t="s">
        <v>7</v>
      </c>
      <c r="W560">
        <v>1.403335</v>
      </c>
      <c r="X560">
        <v>2.5475999999999999E-2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1.3107000000000001E-2</v>
      </c>
      <c r="AG560">
        <v>1.7E-5</v>
      </c>
      <c r="AH560" t="s">
        <v>11</v>
      </c>
      <c r="AI560">
        <v>0.98157000000000005</v>
      </c>
      <c r="AJ560">
        <v>5.0000000000000004E-6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349.26771000000002</v>
      </c>
      <c r="I561">
        <v>164.033693</v>
      </c>
      <c r="J561" t="s">
        <v>3</v>
      </c>
      <c r="K561">
        <v>311.382543</v>
      </c>
      <c r="L561">
        <v>82.384620999999996</v>
      </c>
      <c r="M561" t="s">
        <v>4</v>
      </c>
      <c r="N561">
        <v>89.592042000000006</v>
      </c>
      <c r="O561">
        <v>68.387113999999997</v>
      </c>
      <c r="P561" t="s">
        <v>5</v>
      </c>
      <c r="Q561">
        <v>37.935996000000003</v>
      </c>
      <c r="R561">
        <v>14.089352999999999</v>
      </c>
      <c r="S561" t="s">
        <v>6</v>
      </c>
      <c r="T561">
        <v>185.92327599999999</v>
      </c>
      <c r="U561">
        <v>5.1551E-2</v>
      </c>
      <c r="V561" t="s">
        <v>7</v>
      </c>
      <c r="W561">
        <v>1.475501</v>
      </c>
      <c r="X561">
        <v>2.6546E-2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1.2765E-2</v>
      </c>
      <c r="AG561">
        <v>1.2E-5</v>
      </c>
      <c r="AH561" t="s">
        <v>11</v>
      </c>
      <c r="AI561">
        <v>0.98157099999999997</v>
      </c>
      <c r="AJ561">
        <v>5.0000000000000004E-6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16.448779999999999</v>
      </c>
      <c r="I562">
        <v>3.7490000000000002E-3</v>
      </c>
      <c r="J562" t="s">
        <v>3</v>
      </c>
      <c r="K562">
        <v>9.3536059999999992</v>
      </c>
      <c r="L562">
        <v>5.0100000000000003E-4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32.733927000000001</v>
      </c>
      <c r="I563">
        <v>3.1589999999999999E-3</v>
      </c>
      <c r="J563" t="s">
        <v>3</v>
      </c>
      <c r="K563">
        <v>18.660022999999999</v>
      </c>
      <c r="L563">
        <v>9.41E-4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49.017170999999998</v>
      </c>
      <c r="I564">
        <v>3.7580000000000001E-3</v>
      </c>
      <c r="J564" t="s">
        <v>3</v>
      </c>
      <c r="K564">
        <v>27.966847999999999</v>
      </c>
      <c r="L564">
        <v>1.619E-3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65.300882999999999</v>
      </c>
      <c r="I565">
        <v>5.4320000000000002E-3</v>
      </c>
      <c r="J565" t="s">
        <v>3</v>
      </c>
      <c r="K565">
        <v>37.273524000000002</v>
      </c>
      <c r="L565">
        <v>2.562E-3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81.583046999999993</v>
      </c>
      <c r="I566">
        <v>8.2220000000000001E-3</v>
      </c>
      <c r="J566" t="s">
        <v>3</v>
      </c>
      <c r="K566">
        <v>46.580025999999997</v>
      </c>
      <c r="L566">
        <v>3.826E-3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97.865513000000007</v>
      </c>
      <c r="I567">
        <v>1.2207000000000001E-2</v>
      </c>
      <c r="J567" t="s">
        <v>3</v>
      </c>
      <c r="K567">
        <v>55.885973</v>
      </c>
      <c r="L567">
        <v>5.2659999999999998E-3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114.148577</v>
      </c>
      <c r="I568">
        <v>1.7382000000000002E-2</v>
      </c>
      <c r="J568" t="s">
        <v>3</v>
      </c>
      <c r="K568">
        <v>65.192672999999999</v>
      </c>
      <c r="L568">
        <v>6.9230000000000003E-3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130.43087700000001</v>
      </c>
      <c r="I569">
        <v>2.2884999999999999E-2</v>
      </c>
      <c r="J569" t="s">
        <v>3</v>
      </c>
      <c r="K569">
        <v>74.500004000000004</v>
      </c>
      <c r="L569">
        <v>8.9040000000000005E-3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146.71209099999999</v>
      </c>
      <c r="I570">
        <v>2.9264999999999999E-2</v>
      </c>
      <c r="J570" t="s">
        <v>3</v>
      </c>
      <c r="K570">
        <v>83.806415000000001</v>
      </c>
      <c r="L570">
        <v>1.1166000000000001E-2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162.99277000000001</v>
      </c>
      <c r="I571">
        <v>3.5616000000000002E-2</v>
      </c>
      <c r="J571" t="s">
        <v>3</v>
      </c>
      <c r="K571">
        <v>93.113213999999999</v>
      </c>
      <c r="L571">
        <v>1.3719E-2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179.276263</v>
      </c>
      <c r="I572">
        <v>4.4201999999999998E-2</v>
      </c>
      <c r="J572" t="s">
        <v>3</v>
      </c>
      <c r="K572">
        <v>102.41995199999999</v>
      </c>
      <c r="L572">
        <v>1.6459999999999999E-2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195.558649</v>
      </c>
      <c r="I573">
        <v>5.3537000000000001E-2</v>
      </c>
      <c r="J573" t="s">
        <v>3</v>
      </c>
      <c r="K573">
        <v>111.726383</v>
      </c>
      <c r="L573">
        <v>1.9396E-2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211.84178800000001</v>
      </c>
      <c r="I574">
        <v>6.2934000000000004E-2</v>
      </c>
      <c r="J574" t="s">
        <v>3</v>
      </c>
      <c r="K574">
        <v>121.03304</v>
      </c>
      <c r="L574">
        <v>2.2638999999999999E-2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228.12507099999999</v>
      </c>
      <c r="I575">
        <v>7.2640999999999997E-2</v>
      </c>
      <c r="J575" t="s">
        <v>3</v>
      </c>
      <c r="K575">
        <v>130.33939000000001</v>
      </c>
      <c r="L575">
        <v>2.6013000000000001E-2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244.40544399999999</v>
      </c>
      <c r="I576">
        <v>8.2744999999999999E-2</v>
      </c>
      <c r="J576" t="s">
        <v>3</v>
      </c>
      <c r="K576">
        <v>139.64585400000001</v>
      </c>
      <c r="L576">
        <v>2.9668E-2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260.68660299999999</v>
      </c>
      <c r="I577">
        <v>9.3324000000000004E-2</v>
      </c>
      <c r="J577" t="s">
        <v>3</v>
      </c>
      <c r="K577">
        <v>148.95168200000001</v>
      </c>
      <c r="L577">
        <v>3.3680000000000002E-2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276.96890000000002</v>
      </c>
      <c r="I578">
        <v>0.10480100000000001</v>
      </c>
      <c r="J578" t="s">
        <v>3</v>
      </c>
      <c r="K578">
        <v>158.25859399999999</v>
      </c>
      <c r="L578">
        <v>3.7998999999999998E-2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293.25216399999999</v>
      </c>
      <c r="I579">
        <v>0.115262</v>
      </c>
      <c r="J579" t="s">
        <v>3</v>
      </c>
      <c r="K579">
        <v>167.56562500000001</v>
      </c>
      <c r="L579">
        <v>4.2645000000000002E-2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309.53638899999999</v>
      </c>
      <c r="I580">
        <v>0.12582499999999999</v>
      </c>
      <c r="J580" t="s">
        <v>3</v>
      </c>
      <c r="K580">
        <v>176.87241399999999</v>
      </c>
      <c r="L580">
        <v>4.7524999999999998E-2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325.81989299999998</v>
      </c>
      <c r="I581">
        <v>0.137595</v>
      </c>
      <c r="J581" t="s">
        <v>3</v>
      </c>
      <c r="K581">
        <v>186.178898</v>
      </c>
      <c r="L581">
        <v>5.2706000000000003E-2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194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10.017669</v>
      </c>
      <c r="I582">
        <v>1.2620000000000001E-3</v>
      </c>
      <c r="J582" t="s">
        <v>3</v>
      </c>
      <c r="K582">
        <v>7.8475679999999999</v>
      </c>
      <c r="L582">
        <v>1.7260000000000001E-3</v>
      </c>
      <c r="M582" t="s">
        <v>4</v>
      </c>
      <c r="N582">
        <v>6.5546439999999997</v>
      </c>
      <c r="O582">
        <v>9.7300000000000002E-4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2563.08</v>
      </c>
      <c r="AM582">
        <v>48428.2336</v>
      </c>
    </row>
    <row r="583" spans="1:39" x14ac:dyDescent="0.25">
      <c r="A583" t="s">
        <v>194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19.922412000000001</v>
      </c>
      <c r="I583">
        <v>2.1779999999999998E-3</v>
      </c>
      <c r="J583" t="s">
        <v>3</v>
      </c>
      <c r="K583">
        <v>15.606662999999999</v>
      </c>
      <c r="L583">
        <v>2.9759999999999999E-3</v>
      </c>
      <c r="M583" t="s">
        <v>4</v>
      </c>
      <c r="N583">
        <v>13.038857</v>
      </c>
      <c r="O583">
        <v>1.606E-3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5530</v>
      </c>
      <c r="AM583">
        <v>111163.56</v>
      </c>
    </row>
    <row r="584" spans="1:39" x14ac:dyDescent="0.25">
      <c r="A584" t="s">
        <v>194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29.823343999999999</v>
      </c>
      <c r="I584">
        <v>3.48E-3</v>
      </c>
      <c r="J584" t="s">
        <v>3</v>
      </c>
      <c r="K584">
        <v>23.361909000000001</v>
      </c>
      <c r="L584">
        <v>4.0169999999999997E-3</v>
      </c>
      <c r="M584" t="s">
        <v>4</v>
      </c>
      <c r="N584">
        <v>19.522759000000001</v>
      </c>
      <c r="O584">
        <v>2.8660000000000001E-3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8466.7000000000007</v>
      </c>
      <c r="AM584">
        <v>191616.45</v>
      </c>
    </row>
    <row r="585" spans="1:39" x14ac:dyDescent="0.25">
      <c r="A585" t="s">
        <v>194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39.729239</v>
      </c>
      <c r="I585">
        <v>7.077E-3</v>
      </c>
      <c r="J585" t="s">
        <v>3</v>
      </c>
      <c r="K585">
        <v>31.122008999999998</v>
      </c>
      <c r="L585">
        <v>7.1459999999999996E-3</v>
      </c>
      <c r="M585" t="s">
        <v>4</v>
      </c>
      <c r="N585">
        <v>26.008050000000001</v>
      </c>
      <c r="O585">
        <v>4.6649999999999999E-3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11394.2</v>
      </c>
      <c r="AM585">
        <v>273655.84000000003</v>
      </c>
    </row>
    <row r="586" spans="1:39" x14ac:dyDescent="0.25">
      <c r="A586" t="s">
        <v>194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49.633395999999998</v>
      </c>
      <c r="I586">
        <v>9.9760000000000005E-3</v>
      </c>
      <c r="J586" t="s">
        <v>3</v>
      </c>
      <c r="K586">
        <v>38.878382000000002</v>
      </c>
      <c r="L586">
        <v>9.3629999999999998E-3</v>
      </c>
      <c r="M586" t="s">
        <v>4</v>
      </c>
      <c r="N586">
        <v>32.494757</v>
      </c>
      <c r="O586">
        <v>6.9210000000000001E-3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14321.38</v>
      </c>
      <c r="AM586">
        <v>389295.55560000002</v>
      </c>
    </row>
    <row r="587" spans="1:39" x14ac:dyDescent="0.25">
      <c r="A587" t="s">
        <v>194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59.537509999999997</v>
      </c>
      <c r="I587">
        <v>1.3851E-2</v>
      </c>
      <c r="J587" t="s">
        <v>3</v>
      </c>
      <c r="K587">
        <v>46.635925</v>
      </c>
      <c r="L587">
        <v>1.1637E-2</v>
      </c>
      <c r="M587" t="s">
        <v>4</v>
      </c>
      <c r="N587">
        <v>38.982474000000003</v>
      </c>
      <c r="O587">
        <v>9.1929999999999998E-3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17226.16</v>
      </c>
      <c r="AM587">
        <v>518628.89439999999</v>
      </c>
    </row>
    <row r="588" spans="1:39" x14ac:dyDescent="0.25">
      <c r="A588" t="s">
        <v>194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69.441265999999999</v>
      </c>
      <c r="I588">
        <v>1.7916000000000001E-2</v>
      </c>
      <c r="J588" t="s">
        <v>3</v>
      </c>
      <c r="K588">
        <v>54.392136000000001</v>
      </c>
      <c r="L588">
        <v>1.3979E-2</v>
      </c>
      <c r="M588" t="s">
        <v>4</v>
      </c>
      <c r="N588">
        <v>45.466915999999998</v>
      </c>
      <c r="O588">
        <v>1.2185E-2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20178.98</v>
      </c>
      <c r="AM588">
        <v>686668.73959999997</v>
      </c>
    </row>
    <row r="589" spans="1:39" x14ac:dyDescent="0.25">
      <c r="A589" t="s">
        <v>194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79.356870999999998</v>
      </c>
      <c r="I589">
        <v>2.4858999999999999E-2</v>
      </c>
      <c r="J589" t="s">
        <v>3</v>
      </c>
      <c r="K589">
        <v>62.157848999999999</v>
      </c>
      <c r="L589">
        <v>1.9776999999999999E-2</v>
      </c>
      <c r="M589" t="s">
        <v>4</v>
      </c>
      <c r="N589">
        <v>51.952503999999998</v>
      </c>
      <c r="O589">
        <v>1.5790999999999999E-2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23123.06</v>
      </c>
      <c r="AM589">
        <v>846121.53639999998</v>
      </c>
    </row>
    <row r="590" spans="1:39" x14ac:dyDescent="0.25">
      <c r="A590" t="s">
        <v>194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89.267478999999994</v>
      </c>
      <c r="I590">
        <v>3.5580000000000001E-2</v>
      </c>
      <c r="J590" t="s">
        <v>3</v>
      </c>
      <c r="K590">
        <v>69.918441000000001</v>
      </c>
      <c r="L590">
        <v>2.4291E-2</v>
      </c>
      <c r="M590" t="s">
        <v>4</v>
      </c>
      <c r="N590">
        <v>58.438460999999997</v>
      </c>
      <c r="O590">
        <v>1.9435000000000001E-2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26051.96</v>
      </c>
      <c r="AM590">
        <v>1027071.5984</v>
      </c>
    </row>
    <row r="591" spans="1:39" x14ac:dyDescent="0.25">
      <c r="A591" t="s">
        <v>194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99.180935000000005</v>
      </c>
      <c r="I591">
        <v>4.4914999999999997E-2</v>
      </c>
      <c r="J591" t="s">
        <v>3</v>
      </c>
      <c r="K591">
        <v>77.682001999999997</v>
      </c>
      <c r="L591">
        <v>3.0686999999999999E-2</v>
      </c>
      <c r="M591" t="s">
        <v>4</v>
      </c>
      <c r="N591">
        <v>64.923147999999998</v>
      </c>
      <c r="O591">
        <v>2.3727000000000002E-2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28955.88</v>
      </c>
      <c r="AM591">
        <v>1227462.0256000001</v>
      </c>
    </row>
    <row r="592" spans="1:39" x14ac:dyDescent="0.25">
      <c r="A592" t="s">
        <v>194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109.085645</v>
      </c>
      <c r="I592">
        <v>5.2771999999999999E-2</v>
      </c>
      <c r="J592" t="s">
        <v>3</v>
      </c>
      <c r="K592">
        <v>85.438046999999997</v>
      </c>
      <c r="L592">
        <v>3.5305000000000003E-2</v>
      </c>
      <c r="M592" t="s">
        <v>4</v>
      </c>
      <c r="N592">
        <v>71.408373999999995</v>
      </c>
      <c r="O592">
        <v>2.9219999999999999E-2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31872.92</v>
      </c>
      <c r="AM592">
        <v>1417428.3136</v>
      </c>
    </row>
    <row r="593" spans="1:39" x14ac:dyDescent="0.25">
      <c r="A593" t="s">
        <v>194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118.989149</v>
      </c>
      <c r="I593">
        <v>6.1709E-2</v>
      </c>
      <c r="J593" t="s">
        <v>3</v>
      </c>
      <c r="K593">
        <v>93.193333999999993</v>
      </c>
      <c r="L593">
        <v>4.0388E-2</v>
      </c>
      <c r="M593" t="s">
        <v>4</v>
      </c>
      <c r="N593">
        <v>77.893190000000004</v>
      </c>
      <c r="O593">
        <v>3.4193000000000001E-2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34802.699999999997</v>
      </c>
      <c r="AM593">
        <v>1626617.81</v>
      </c>
    </row>
    <row r="594" spans="1:39" x14ac:dyDescent="0.25">
      <c r="A594" t="s">
        <v>194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128.90614299999999</v>
      </c>
      <c r="I594">
        <v>6.8069000000000005E-2</v>
      </c>
      <c r="J594" t="s">
        <v>3</v>
      </c>
      <c r="K594">
        <v>100.95966</v>
      </c>
      <c r="L594">
        <v>4.6042E-2</v>
      </c>
      <c r="M594" t="s">
        <v>4</v>
      </c>
      <c r="N594">
        <v>84.379560999999995</v>
      </c>
      <c r="O594">
        <v>4.0608999999999999E-2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37723.519999999997</v>
      </c>
      <c r="AM594">
        <v>2000442.8096</v>
      </c>
    </row>
    <row r="595" spans="1:39" x14ac:dyDescent="0.25">
      <c r="A595" t="s">
        <v>194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138.81259600000001</v>
      </c>
      <c r="I595">
        <v>7.6782000000000003E-2</v>
      </c>
      <c r="J595" t="s">
        <v>3</v>
      </c>
      <c r="K595">
        <v>108.714887</v>
      </c>
      <c r="L595">
        <v>5.1562999999999998E-2</v>
      </c>
      <c r="M595" t="s">
        <v>4</v>
      </c>
      <c r="N595">
        <v>90.865052000000006</v>
      </c>
      <c r="O595">
        <v>4.6717000000000002E-2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40650.519999999997</v>
      </c>
      <c r="AM595">
        <v>2241027.6896000002</v>
      </c>
    </row>
    <row r="596" spans="1:39" x14ac:dyDescent="0.25">
      <c r="A596" t="s">
        <v>194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148.72990300000001</v>
      </c>
      <c r="I596">
        <v>8.6943999999999994E-2</v>
      </c>
      <c r="J596" t="s">
        <v>3</v>
      </c>
      <c r="K596">
        <v>116.48145700000001</v>
      </c>
      <c r="L596">
        <v>6.1652999999999999E-2</v>
      </c>
      <c r="M596" t="s">
        <v>4</v>
      </c>
      <c r="N596">
        <v>97.351506999999998</v>
      </c>
      <c r="O596">
        <v>5.3523000000000001E-2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43564.66</v>
      </c>
      <c r="AM596">
        <v>2523314.4243999999</v>
      </c>
    </row>
    <row r="597" spans="1:39" x14ac:dyDescent="0.25">
      <c r="A597" t="s">
        <v>194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158.63766200000001</v>
      </c>
      <c r="I597">
        <v>9.5740000000000006E-2</v>
      </c>
      <c r="J597" t="s">
        <v>3</v>
      </c>
      <c r="K597">
        <v>124.237831</v>
      </c>
      <c r="L597">
        <v>6.7723000000000005E-2</v>
      </c>
      <c r="M597" t="s">
        <v>4</v>
      </c>
      <c r="N597">
        <v>103.836361</v>
      </c>
      <c r="O597">
        <v>6.1108999999999997E-2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46527.4</v>
      </c>
      <c r="AM597">
        <v>2852636.64</v>
      </c>
    </row>
    <row r="598" spans="1:39" x14ac:dyDescent="0.25">
      <c r="A598" t="s">
        <v>194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168.54525799999999</v>
      </c>
      <c r="I598">
        <v>0.105436</v>
      </c>
      <c r="J598" t="s">
        <v>3</v>
      </c>
      <c r="K598">
        <v>131.99514600000001</v>
      </c>
      <c r="L598">
        <v>7.4194999999999997E-2</v>
      </c>
      <c r="M598" t="s">
        <v>4</v>
      </c>
      <c r="N598">
        <v>110.321299</v>
      </c>
      <c r="O598">
        <v>6.8706000000000003E-2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49473.62</v>
      </c>
      <c r="AM598">
        <v>3251590.275599</v>
      </c>
    </row>
    <row r="599" spans="1:39" x14ac:dyDescent="0.25">
      <c r="A599" t="s">
        <v>194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178.45531800000001</v>
      </c>
      <c r="I599">
        <v>0.11597</v>
      </c>
      <c r="J599" t="s">
        <v>3</v>
      </c>
      <c r="K599">
        <v>139.751091</v>
      </c>
      <c r="L599">
        <v>8.1204999999999999E-2</v>
      </c>
      <c r="M599" t="s">
        <v>4</v>
      </c>
      <c r="N599">
        <v>116.804822</v>
      </c>
      <c r="O599">
        <v>7.6448000000000002E-2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52394.5</v>
      </c>
      <c r="AM599">
        <v>3652459.25</v>
      </c>
    </row>
    <row r="600" spans="1:39" x14ac:dyDescent="0.25">
      <c r="A600" t="s">
        <v>194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188.36811900000001</v>
      </c>
      <c r="I600">
        <v>0.126389</v>
      </c>
      <c r="J600" t="s">
        <v>3</v>
      </c>
      <c r="K600">
        <v>147.51077900000001</v>
      </c>
      <c r="L600">
        <v>8.7432999999999997E-2</v>
      </c>
      <c r="M600" t="s">
        <v>4</v>
      </c>
      <c r="N600">
        <v>123.292484</v>
      </c>
      <c r="O600">
        <v>8.3310999999999996E-2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55314.3</v>
      </c>
      <c r="AM600">
        <v>3903853.97</v>
      </c>
    </row>
    <row r="601" spans="1:39" x14ac:dyDescent="0.25">
      <c r="A601" t="s">
        <v>194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198.28226799999999</v>
      </c>
      <c r="I601">
        <v>0.14451800000000001</v>
      </c>
      <c r="J601" t="s">
        <v>3</v>
      </c>
      <c r="K601">
        <v>155.27227199999999</v>
      </c>
      <c r="L601">
        <v>9.5368999999999995E-2</v>
      </c>
      <c r="M601" t="s">
        <v>4</v>
      </c>
      <c r="N601">
        <v>129.77761799999999</v>
      </c>
      <c r="O601">
        <v>9.0952000000000005E-2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58248.98</v>
      </c>
      <c r="AM601">
        <v>4356510.019599</v>
      </c>
    </row>
    <row r="602" spans="1:39" x14ac:dyDescent="0.25">
      <c r="A602" t="s">
        <v>195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14.633145000000001</v>
      </c>
      <c r="I602">
        <v>3.6489999999999999E-3</v>
      </c>
      <c r="J602" t="s">
        <v>3</v>
      </c>
      <c r="K602">
        <v>12.967485</v>
      </c>
      <c r="L602">
        <v>4.8399999999999997E-3</v>
      </c>
      <c r="M602" t="s">
        <v>4</v>
      </c>
      <c r="N602">
        <v>4.4242730000000003</v>
      </c>
      <c r="O602">
        <v>4.4299999999999998E-4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29.023636</v>
      </c>
      <c r="I603">
        <v>3.5500000000000002E-3</v>
      </c>
      <c r="J603" t="s">
        <v>3</v>
      </c>
      <c r="K603">
        <v>25.702529999999999</v>
      </c>
      <c r="L603">
        <v>4.5040000000000002E-3</v>
      </c>
      <c r="M603" t="s">
        <v>4</v>
      </c>
      <c r="N603">
        <v>8.7769060000000003</v>
      </c>
      <c r="O603">
        <v>4.35E-4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43.413623000000001</v>
      </c>
      <c r="I604">
        <v>4.568E-3</v>
      </c>
      <c r="J604" t="s">
        <v>3</v>
      </c>
      <c r="K604">
        <v>38.438856999999999</v>
      </c>
      <c r="L604">
        <v>4.346E-3</v>
      </c>
      <c r="M604" t="s">
        <v>4</v>
      </c>
      <c r="N604">
        <v>13.130255</v>
      </c>
      <c r="O604">
        <v>4.4700000000000002E-4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57.803204000000001</v>
      </c>
      <c r="I605">
        <v>6.0809999999999996E-3</v>
      </c>
      <c r="J605" t="s">
        <v>3</v>
      </c>
      <c r="K605">
        <v>51.174556000000003</v>
      </c>
      <c r="L605">
        <v>4.2989999999999999E-3</v>
      </c>
      <c r="M605" t="s">
        <v>4</v>
      </c>
      <c r="N605">
        <v>17.48338</v>
      </c>
      <c r="O605">
        <v>5.0100000000000003E-4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72.192215000000004</v>
      </c>
      <c r="I606">
        <v>7.9989999999999992E-3</v>
      </c>
      <c r="J606" t="s">
        <v>3</v>
      </c>
      <c r="K606">
        <v>63.910747999999998</v>
      </c>
      <c r="L606">
        <v>4.3920000000000001E-3</v>
      </c>
      <c r="M606" t="s">
        <v>4</v>
      </c>
      <c r="N606">
        <v>21.836462999999998</v>
      </c>
      <c r="O606">
        <v>6.1300000000000005E-4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86.580304999999996</v>
      </c>
      <c r="I607">
        <v>1.0033E-2</v>
      </c>
      <c r="J607" t="s">
        <v>3</v>
      </c>
      <c r="K607">
        <v>76.646895999999998</v>
      </c>
      <c r="L607">
        <v>4.3489999999999996E-3</v>
      </c>
      <c r="M607" t="s">
        <v>4</v>
      </c>
      <c r="N607">
        <v>26.188849999999999</v>
      </c>
      <c r="O607">
        <v>7.1900000000000002E-4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100.96952</v>
      </c>
      <c r="I608">
        <v>1.2213E-2</v>
      </c>
      <c r="J608" t="s">
        <v>3</v>
      </c>
      <c r="K608">
        <v>89.383390000000006</v>
      </c>
      <c r="L608">
        <v>4.3299999999999996E-3</v>
      </c>
      <c r="M608" t="s">
        <v>4</v>
      </c>
      <c r="N608">
        <v>30.541993999999999</v>
      </c>
      <c r="O608">
        <v>8.43E-4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115.35994599999999</v>
      </c>
      <c r="I609">
        <v>1.4895E-2</v>
      </c>
      <c r="J609" t="s">
        <v>3</v>
      </c>
      <c r="K609">
        <v>102.120007</v>
      </c>
      <c r="L609">
        <v>4.3839999999999999E-3</v>
      </c>
      <c r="M609" t="s">
        <v>4</v>
      </c>
      <c r="N609">
        <v>34.894584999999999</v>
      </c>
      <c r="O609">
        <v>1.0039999999999999E-3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129.749897</v>
      </c>
      <c r="I610">
        <v>1.8053E-2</v>
      </c>
      <c r="J610" t="s">
        <v>3</v>
      </c>
      <c r="K610">
        <v>114.85721700000001</v>
      </c>
      <c r="L610">
        <v>4.5079999999999999E-3</v>
      </c>
      <c r="M610" t="s">
        <v>4</v>
      </c>
      <c r="N610">
        <v>39.247503000000002</v>
      </c>
      <c r="O610">
        <v>1.196E-3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144.14080000000001</v>
      </c>
      <c r="I611">
        <v>2.1373E-2</v>
      </c>
      <c r="J611" t="s">
        <v>3</v>
      </c>
      <c r="K611">
        <v>127.594735</v>
      </c>
      <c r="L611">
        <v>4.5869999999999999E-3</v>
      </c>
      <c r="M611" t="s">
        <v>4</v>
      </c>
      <c r="N611">
        <v>43.600380000000001</v>
      </c>
      <c r="O611">
        <v>1.384E-3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158.53238099999999</v>
      </c>
      <c r="I612">
        <v>2.4413000000000001E-2</v>
      </c>
      <c r="J612" t="s">
        <v>3</v>
      </c>
      <c r="K612">
        <v>140.33206799999999</v>
      </c>
      <c r="L612">
        <v>4.8199999999999996E-3</v>
      </c>
      <c r="M612" t="s">
        <v>4</v>
      </c>
      <c r="N612">
        <v>47.953502</v>
      </c>
      <c r="O612">
        <v>1.7160000000000001E-3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172.92365599999999</v>
      </c>
      <c r="I613">
        <v>2.8073000000000001E-2</v>
      </c>
      <c r="J613" t="s">
        <v>3</v>
      </c>
      <c r="K613">
        <v>153.069153</v>
      </c>
      <c r="L613">
        <v>5.0270000000000002E-3</v>
      </c>
      <c r="M613" t="s">
        <v>4</v>
      </c>
      <c r="N613">
        <v>52.306193999999998</v>
      </c>
      <c r="O613">
        <v>2.0449999999999999E-3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187.313985</v>
      </c>
      <c r="I614">
        <v>3.1838999999999999E-2</v>
      </c>
      <c r="J614" t="s">
        <v>3</v>
      </c>
      <c r="K614">
        <v>165.80650299999999</v>
      </c>
      <c r="L614">
        <v>5.2880000000000002E-3</v>
      </c>
      <c r="M614" t="s">
        <v>4</v>
      </c>
      <c r="N614">
        <v>56.658703000000003</v>
      </c>
      <c r="O614">
        <v>2.3809999999999999E-3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201.70353399999999</v>
      </c>
      <c r="I615">
        <v>3.5508999999999999E-2</v>
      </c>
      <c r="J615" t="s">
        <v>3</v>
      </c>
      <c r="K615">
        <v>178.544016</v>
      </c>
      <c r="L615">
        <v>5.7169999999999999E-3</v>
      </c>
      <c r="M615" t="s">
        <v>4</v>
      </c>
      <c r="N615">
        <v>61.011436000000003</v>
      </c>
      <c r="O615">
        <v>2.836E-3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216.092918</v>
      </c>
      <c r="I616">
        <v>3.9016000000000002E-2</v>
      </c>
      <c r="J616" t="s">
        <v>3</v>
      </c>
      <c r="K616">
        <v>191.28193899999999</v>
      </c>
      <c r="L616">
        <v>6.2049999999999996E-3</v>
      </c>
      <c r="M616" t="s">
        <v>4</v>
      </c>
      <c r="N616">
        <v>65.364375999999993</v>
      </c>
      <c r="O616">
        <v>3.3319999999999999E-3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230.481381</v>
      </c>
      <c r="I617">
        <v>4.2328999999999999E-2</v>
      </c>
      <c r="J617" t="s">
        <v>3</v>
      </c>
      <c r="K617">
        <v>204.01975899999999</v>
      </c>
      <c r="L617">
        <v>6.5649999999999997E-3</v>
      </c>
      <c r="M617" t="s">
        <v>4</v>
      </c>
      <c r="N617">
        <v>69.717333999999994</v>
      </c>
      <c r="O617">
        <v>3.836E-3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244.871073</v>
      </c>
      <c r="I618">
        <v>4.5907999999999997E-2</v>
      </c>
      <c r="J618" t="s">
        <v>3</v>
      </c>
      <c r="K618">
        <v>216.757293</v>
      </c>
      <c r="L618">
        <v>7.0419999999999996E-3</v>
      </c>
      <c r="M618" t="s">
        <v>4</v>
      </c>
      <c r="N618">
        <v>74.070293000000007</v>
      </c>
      <c r="O618">
        <v>4.3559999999999996E-3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259.26131400000003</v>
      </c>
      <c r="I619">
        <v>5.0180000000000002E-2</v>
      </c>
      <c r="J619" t="s">
        <v>3</v>
      </c>
      <c r="K619">
        <v>229.494193</v>
      </c>
      <c r="L619">
        <v>7.5789999999999998E-3</v>
      </c>
      <c r="M619" t="s">
        <v>4</v>
      </c>
      <c r="N619">
        <v>78.422617000000002</v>
      </c>
      <c r="O619">
        <v>4.8630000000000001E-3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273.65211900000003</v>
      </c>
      <c r="I620">
        <v>5.4279000000000001E-2</v>
      </c>
      <c r="J620" t="s">
        <v>3</v>
      </c>
      <c r="K620">
        <v>242.23197200000001</v>
      </c>
      <c r="L620">
        <v>8.0739999999999996E-3</v>
      </c>
      <c r="M620" t="s">
        <v>4</v>
      </c>
      <c r="N620">
        <v>82.775310000000005</v>
      </c>
      <c r="O620">
        <v>5.4380000000000001E-3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288.04504100000003</v>
      </c>
      <c r="I621">
        <v>5.8077999999999998E-2</v>
      </c>
      <c r="J621" t="s">
        <v>3</v>
      </c>
      <c r="K621">
        <v>254.97001700000001</v>
      </c>
      <c r="L621">
        <v>8.6920000000000001E-3</v>
      </c>
      <c r="M621" t="s">
        <v>4</v>
      </c>
      <c r="N621">
        <v>87.128146000000001</v>
      </c>
      <c r="O621">
        <v>6.1879999999999999E-3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196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16.183807000000002</v>
      </c>
      <c r="I622">
        <v>5.0029999999999996E-3</v>
      </c>
      <c r="J622" t="s">
        <v>3</v>
      </c>
      <c r="K622">
        <v>14.236242000000001</v>
      </c>
      <c r="L622">
        <v>4.7470000000000004E-3</v>
      </c>
      <c r="M622" t="s">
        <v>4</v>
      </c>
      <c r="N622">
        <v>5.7413220000000003</v>
      </c>
      <c r="O622">
        <v>1.7880000000000001E-3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196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32.037044000000002</v>
      </c>
      <c r="I623">
        <v>4.568E-3</v>
      </c>
      <c r="J623" t="s">
        <v>3</v>
      </c>
      <c r="K623">
        <v>28.190773</v>
      </c>
      <c r="L623">
        <v>4.8469999999999997E-3</v>
      </c>
      <c r="M623" t="s">
        <v>4</v>
      </c>
      <c r="N623">
        <v>11.310263000000001</v>
      </c>
      <c r="O623">
        <v>1.8519999999999999E-3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196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47.888494999999999</v>
      </c>
      <c r="I624">
        <v>4.0309999999999999E-3</v>
      </c>
      <c r="J624" t="s">
        <v>3</v>
      </c>
      <c r="K624">
        <v>42.144204000000002</v>
      </c>
      <c r="L624">
        <v>4.7450000000000001E-3</v>
      </c>
      <c r="M624" t="s">
        <v>4</v>
      </c>
      <c r="N624">
        <v>16.877669000000001</v>
      </c>
      <c r="O624">
        <v>1.786E-3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196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63.742300999999998</v>
      </c>
      <c r="I625">
        <v>3.735E-3</v>
      </c>
      <c r="J625" t="s">
        <v>3</v>
      </c>
      <c r="K625">
        <v>56.099946000000003</v>
      </c>
      <c r="L625">
        <v>4.7369999999999999E-3</v>
      </c>
      <c r="M625" t="s">
        <v>4</v>
      </c>
      <c r="N625">
        <v>22.447619</v>
      </c>
      <c r="O625">
        <v>1.7420000000000001E-3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196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79.595912999999996</v>
      </c>
      <c r="I626">
        <v>3.6579999999999998E-3</v>
      </c>
      <c r="J626" t="s">
        <v>3</v>
      </c>
      <c r="K626">
        <v>70.055777000000006</v>
      </c>
      <c r="L626">
        <v>4.6690000000000004E-3</v>
      </c>
      <c r="M626" t="s">
        <v>4</v>
      </c>
      <c r="N626">
        <v>28.01679</v>
      </c>
      <c r="O626">
        <v>1.7600000000000001E-3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196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95.449731999999997</v>
      </c>
      <c r="I627">
        <v>3.82E-3</v>
      </c>
      <c r="J627" t="s">
        <v>3</v>
      </c>
      <c r="K627">
        <v>84.012068999999997</v>
      </c>
      <c r="L627">
        <v>4.8780000000000004E-3</v>
      </c>
      <c r="M627" t="s">
        <v>4</v>
      </c>
      <c r="N627">
        <v>33.585974</v>
      </c>
      <c r="O627">
        <v>1.877E-3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196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111.30345</v>
      </c>
      <c r="I628">
        <v>3.673E-3</v>
      </c>
      <c r="J628" t="s">
        <v>3</v>
      </c>
      <c r="K628">
        <v>97.967642999999995</v>
      </c>
      <c r="L628">
        <v>4.8570000000000002E-3</v>
      </c>
      <c r="M628" t="s">
        <v>4</v>
      </c>
      <c r="N628">
        <v>39.154693000000002</v>
      </c>
      <c r="O628">
        <v>1.9040000000000001E-3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196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127.15749599999999</v>
      </c>
      <c r="I629">
        <v>3.9110000000000004E-3</v>
      </c>
      <c r="J629" t="s">
        <v>3</v>
      </c>
      <c r="K629">
        <v>111.923873</v>
      </c>
      <c r="L629">
        <v>4.8939999999999999E-3</v>
      </c>
      <c r="M629" t="s">
        <v>4</v>
      </c>
      <c r="N629">
        <v>44.723739000000002</v>
      </c>
      <c r="O629">
        <v>1.9170000000000001E-3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196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143.01310799999999</v>
      </c>
      <c r="I630">
        <v>4.0569999999999998E-3</v>
      </c>
      <c r="J630" t="s">
        <v>3</v>
      </c>
      <c r="K630">
        <v>125.881579</v>
      </c>
      <c r="L630">
        <v>4.8450000000000003E-3</v>
      </c>
      <c r="M630" t="s">
        <v>4</v>
      </c>
      <c r="N630">
        <v>50.293748999999998</v>
      </c>
      <c r="O630">
        <v>1.9480000000000001E-3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196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158.86698899999999</v>
      </c>
      <c r="I631">
        <v>4.2420000000000001E-3</v>
      </c>
      <c r="J631" t="s">
        <v>3</v>
      </c>
      <c r="K631">
        <v>139.83810199999999</v>
      </c>
      <c r="L631">
        <v>4.8989999999999997E-3</v>
      </c>
      <c r="M631" t="s">
        <v>4</v>
      </c>
      <c r="N631">
        <v>55.862302999999997</v>
      </c>
      <c r="O631">
        <v>2.0270000000000002E-3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196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174.72195500000001</v>
      </c>
      <c r="I632">
        <v>4.5849999999999997E-3</v>
      </c>
      <c r="J632" t="s">
        <v>3</v>
      </c>
      <c r="K632">
        <v>153.79584</v>
      </c>
      <c r="L632">
        <v>5.0429999999999997E-3</v>
      </c>
      <c r="M632" t="s">
        <v>4</v>
      </c>
      <c r="N632">
        <v>61.432968000000002</v>
      </c>
      <c r="O632">
        <v>2.1619999999999999E-3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196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190.57607999999999</v>
      </c>
      <c r="I633">
        <v>4.8999999999999998E-3</v>
      </c>
      <c r="J633" t="s">
        <v>3</v>
      </c>
      <c r="K633">
        <v>167.75214099999999</v>
      </c>
      <c r="L633">
        <v>5.1679999999999999E-3</v>
      </c>
      <c r="M633" t="s">
        <v>4</v>
      </c>
      <c r="N633">
        <v>67.002061999999995</v>
      </c>
      <c r="O633">
        <v>2.2290000000000001E-3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196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206.43113099999999</v>
      </c>
      <c r="I634">
        <v>5.2090000000000001E-3</v>
      </c>
      <c r="J634" t="s">
        <v>3</v>
      </c>
      <c r="K634">
        <v>181.70973499999999</v>
      </c>
      <c r="L634">
        <v>5.2160000000000002E-3</v>
      </c>
      <c r="M634" t="s">
        <v>4</v>
      </c>
      <c r="N634">
        <v>72.572151000000005</v>
      </c>
      <c r="O634">
        <v>2.2569999999999999E-3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196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222.287083</v>
      </c>
      <c r="I635">
        <v>5.6610000000000002E-3</v>
      </c>
      <c r="J635" t="s">
        <v>3</v>
      </c>
      <c r="K635">
        <v>195.66748799999999</v>
      </c>
      <c r="L635">
        <v>5.326E-3</v>
      </c>
      <c r="M635" t="s">
        <v>4</v>
      </c>
      <c r="N635">
        <v>78.141644999999997</v>
      </c>
      <c r="O635">
        <v>2.3470000000000001E-3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196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238.14176399999999</v>
      </c>
      <c r="I636">
        <v>5.9919999999999999E-3</v>
      </c>
      <c r="J636" t="s">
        <v>3</v>
      </c>
      <c r="K636">
        <v>209.62494000000001</v>
      </c>
      <c r="L636">
        <v>5.4949999999999999E-3</v>
      </c>
      <c r="M636" t="s">
        <v>4</v>
      </c>
      <c r="N636">
        <v>83.710609000000005</v>
      </c>
      <c r="O636">
        <v>2.5049999999999998E-3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196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253.99795800000001</v>
      </c>
      <c r="I637">
        <v>6.2399999999999999E-3</v>
      </c>
      <c r="J637" t="s">
        <v>3</v>
      </c>
      <c r="K637">
        <v>223.58306300000001</v>
      </c>
      <c r="L637">
        <v>5.3899999999999998E-3</v>
      </c>
      <c r="M637" t="s">
        <v>4</v>
      </c>
      <c r="N637">
        <v>89.280614</v>
      </c>
      <c r="O637">
        <v>2.513E-3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196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269.856424</v>
      </c>
      <c r="I638">
        <v>6.8450000000000004E-3</v>
      </c>
      <c r="J638" t="s">
        <v>3</v>
      </c>
      <c r="K638">
        <v>237.54258200000001</v>
      </c>
      <c r="L638">
        <v>5.2830000000000004E-3</v>
      </c>
      <c r="M638" t="s">
        <v>4</v>
      </c>
      <c r="N638">
        <v>94.851479999999995</v>
      </c>
      <c r="O638">
        <v>2.5609999999999999E-3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196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285.71425199999999</v>
      </c>
      <c r="I639">
        <v>7.9059999999999998E-3</v>
      </c>
      <c r="J639" t="s">
        <v>3</v>
      </c>
      <c r="K639">
        <v>251.500382</v>
      </c>
      <c r="L639">
        <v>5.4419999999999998E-3</v>
      </c>
      <c r="M639" t="s">
        <v>4</v>
      </c>
      <c r="N639">
        <v>100.42050500000001</v>
      </c>
      <c r="O639">
        <v>2.617E-3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196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301.57322499999998</v>
      </c>
      <c r="I640">
        <v>9.0910000000000001E-3</v>
      </c>
      <c r="J640" t="s">
        <v>3</v>
      </c>
      <c r="K640">
        <v>265.45957399999998</v>
      </c>
      <c r="L640">
        <v>5.4380000000000001E-3</v>
      </c>
      <c r="M640" t="s">
        <v>4</v>
      </c>
      <c r="N640">
        <v>105.991411</v>
      </c>
      <c r="O640">
        <v>2.6870000000000002E-3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196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317.43105600000001</v>
      </c>
      <c r="I641">
        <v>1.0385999999999999E-2</v>
      </c>
      <c r="J641" t="s">
        <v>3</v>
      </c>
      <c r="K641">
        <v>279.41854599999999</v>
      </c>
      <c r="L641">
        <v>5.6449999999999998E-3</v>
      </c>
      <c r="M641" t="s">
        <v>4</v>
      </c>
      <c r="N641">
        <v>111.56139400000001</v>
      </c>
      <c r="O641">
        <v>2.8890000000000001E-3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197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16.807914</v>
      </c>
      <c r="I642">
        <v>1.452607</v>
      </c>
      <c r="J642" t="s">
        <v>3</v>
      </c>
      <c r="K642">
        <v>14.876847</v>
      </c>
      <c r="L642">
        <v>0.71327200000000002</v>
      </c>
      <c r="M642" t="s">
        <v>4</v>
      </c>
      <c r="N642">
        <v>4.5490810000000002</v>
      </c>
      <c r="O642">
        <v>0.62640300000000004</v>
      </c>
      <c r="P642" t="s">
        <v>5</v>
      </c>
      <c r="Q642">
        <v>1.9337329999999999</v>
      </c>
      <c r="R642">
        <v>0.13303999999999999</v>
      </c>
      <c r="S642" t="s">
        <v>6</v>
      </c>
      <c r="T642">
        <v>8.5271139999999992</v>
      </c>
      <c r="U642">
        <v>1.3265000000000001E-2</v>
      </c>
      <c r="V642" t="s">
        <v>7</v>
      </c>
      <c r="W642">
        <v>9.1966000000000006E-2</v>
      </c>
      <c r="X642">
        <v>1.1903E-2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2.6352E-2</v>
      </c>
      <c r="AG642">
        <v>3.6000000000000001E-5</v>
      </c>
      <c r="AH642" t="s">
        <v>11</v>
      </c>
      <c r="AI642">
        <v>0.97321400000000002</v>
      </c>
      <c r="AJ642">
        <v>6.3E-5</v>
      </c>
      <c r="AK642" t="s">
        <v>12</v>
      </c>
      <c r="AL642">
        <v>0</v>
      </c>
      <c r="AM642">
        <v>0</v>
      </c>
    </row>
    <row r="643" spans="1:39" x14ac:dyDescent="0.25">
      <c r="A643" t="s">
        <v>197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33.381207000000003</v>
      </c>
      <c r="I643">
        <v>4.7352530000000002</v>
      </c>
      <c r="J643" t="s">
        <v>3</v>
      </c>
      <c r="K643">
        <v>29.543799</v>
      </c>
      <c r="L643">
        <v>2.3298589999999999</v>
      </c>
      <c r="M643" t="s">
        <v>4</v>
      </c>
      <c r="N643">
        <v>9.0483449999999994</v>
      </c>
      <c r="O643">
        <v>2.0249830000000002</v>
      </c>
      <c r="P643" t="s">
        <v>5</v>
      </c>
      <c r="Q643">
        <v>3.842692</v>
      </c>
      <c r="R643">
        <v>0.427894</v>
      </c>
      <c r="S643" t="s">
        <v>6</v>
      </c>
      <c r="T643">
        <v>16.900860000000002</v>
      </c>
      <c r="U643">
        <v>1.3261E-2</v>
      </c>
      <c r="V643" t="s">
        <v>7</v>
      </c>
      <c r="W643">
        <v>0.16520899999999999</v>
      </c>
      <c r="X643">
        <v>1.2055E-2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2.4615999999999999E-2</v>
      </c>
      <c r="AG643">
        <v>4.6E-5</v>
      </c>
      <c r="AH643" t="s">
        <v>11</v>
      </c>
      <c r="AI643">
        <v>0.97885299999999997</v>
      </c>
      <c r="AJ643">
        <v>2.0000000000000002E-5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197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49.898940000000003</v>
      </c>
      <c r="I644">
        <v>8.6402669999999997</v>
      </c>
      <c r="J644" t="s">
        <v>3</v>
      </c>
      <c r="K644">
        <v>44.169381000000001</v>
      </c>
      <c r="L644">
        <v>4.2423060000000001</v>
      </c>
      <c r="M644" t="s">
        <v>4</v>
      </c>
      <c r="N644">
        <v>13.519831999999999</v>
      </c>
      <c r="O644">
        <v>3.6764100000000002</v>
      </c>
      <c r="P644" t="s">
        <v>5</v>
      </c>
      <c r="Q644">
        <v>5.7379550000000004</v>
      </c>
      <c r="R644">
        <v>0.78145500000000001</v>
      </c>
      <c r="S644" t="s">
        <v>6</v>
      </c>
      <c r="T644">
        <v>25.274425999999998</v>
      </c>
      <c r="U644">
        <v>1.3096999999999999E-2</v>
      </c>
      <c r="V644" t="s">
        <v>7</v>
      </c>
      <c r="W644">
        <v>0.23755599999999999</v>
      </c>
      <c r="X644">
        <v>1.2321E-2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2.2610000000000002E-2</v>
      </c>
      <c r="AG644">
        <v>5.1E-5</v>
      </c>
      <c r="AH644" t="s">
        <v>11</v>
      </c>
      <c r="AI644">
        <v>0.97986399999999996</v>
      </c>
      <c r="AJ644">
        <v>1.1E-5</v>
      </c>
      <c r="AK644" t="s">
        <v>12</v>
      </c>
      <c r="AL644">
        <v>0</v>
      </c>
      <c r="AM644">
        <v>0</v>
      </c>
    </row>
    <row r="645" spans="1:39" x14ac:dyDescent="0.25">
      <c r="A645" t="s">
        <v>197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66.386223000000001</v>
      </c>
      <c r="I645">
        <v>12.532377</v>
      </c>
      <c r="J645" t="s">
        <v>3</v>
      </c>
      <c r="K645">
        <v>58.774428999999998</v>
      </c>
      <c r="L645">
        <v>6.1432549999999999</v>
      </c>
      <c r="M645" t="s">
        <v>4</v>
      </c>
      <c r="N645">
        <v>17.975062999999999</v>
      </c>
      <c r="O645">
        <v>5.3220809999999998</v>
      </c>
      <c r="P645" t="s">
        <v>5</v>
      </c>
      <c r="Q645">
        <v>7.6235650000000001</v>
      </c>
      <c r="R645">
        <v>1.135866</v>
      </c>
      <c r="S645" t="s">
        <v>6</v>
      </c>
      <c r="T645">
        <v>33.648229999999998</v>
      </c>
      <c r="U645">
        <v>1.3072E-2</v>
      </c>
      <c r="V645" t="s">
        <v>7</v>
      </c>
      <c r="W645">
        <v>0.30993500000000002</v>
      </c>
      <c r="X645">
        <v>1.2659999999999999E-2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2.1128999999999998E-2</v>
      </c>
      <c r="AG645">
        <v>5.7000000000000003E-5</v>
      </c>
      <c r="AH645" t="s">
        <v>11</v>
      </c>
      <c r="AI645">
        <v>0.98080000000000001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197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82.848470000000006</v>
      </c>
      <c r="I646">
        <v>16.159008</v>
      </c>
      <c r="J646" t="s">
        <v>3</v>
      </c>
      <c r="K646">
        <v>73.359622000000002</v>
      </c>
      <c r="L646">
        <v>7.9254559999999996</v>
      </c>
      <c r="M646" t="s">
        <v>4</v>
      </c>
      <c r="N646">
        <v>22.410267999999999</v>
      </c>
      <c r="O646">
        <v>6.8616669999999997</v>
      </c>
      <c r="P646" t="s">
        <v>5</v>
      </c>
      <c r="Q646">
        <v>9.5038359999999997</v>
      </c>
      <c r="R646">
        <v>1.461999</v>
      </c>
      <c r="S646" t="s">
        <v>6</v>
      </c>
      <c r="T646">
        <v>42.022271000000003</v>
      </c>
      <c r="U646">
        <v>1.3139E-2</v>
      </c>
      <c r="V646" t="s">
        <v>7</v>
      </c>
      <c r="W646">
        <v>0.381637</v>
      </c>
      <c r="X646">
        <v>1.2871E-2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1.9494000000000001E-2</v>
      </c>
      <c r="AG646">
        <v>4.8999999999999998E-5</v>
      </c>
      <c r="AH646" t="s">
        <v>11</v>
      </c>
      <c r="AI646">
        <v>0.98111199999999998</v>
      </c>
      <c r="AJ646">
        <v>6.9999999999999999E-6</v>
      </c>
      <c r="AK646" t="s">
        <v>12</v>
      </c>
      <c r="AL646">
        <v>0</v>
      </c>
      <c r="AM646">
        <v>0</v>
      </c>
    </row>
    <row r="647" spans="1:39" x14ac:dyDescent="0.25">
      <c r="A647" t="s">
        <v>197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99.294768000000005</v>
      </c>
      <c r="I647">
        <v>19.311451000000002</v>
      </c>
      <c r="J647" t="s">
        <v>3</v>
      </c>
      <c r="K647">
        <v>87.933470999999997</v>
      </c>
      <c r="L647">
        <v>9.4529359999999993</v>
      </c>
      <c r="M647" t="s">
        <v>4</v>
      </c>
      <c r="N647">
        <v>26.836635000000001</v>
      </c>
      <c r="O647">
        <v>8.1656030000000008</v>
      </c>
      <c r="P647" t="s">
        <v>5</v>
      </c>
      <c r="Q647">
        <v>11.379211</v>
      </c>
      <c r="R647">
        <v>1.7540230000000001</v>
      </c>
      <c r="S647" t="s">
        <v>6</v>
      </c>
      <c r="T647">
        <v>50.397337</v>
      </c>
      <c r="U647">
        <v>1.3047E-2</v>
      </c>
      <c r="V647" t="s">
        <v>7</v>
      </c>
      <c r="W647">
        <v>0.45291300000000001</v>
      </c>
      <c r="X647">
        <v>1.3065999999999999E-2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1.8204000000000001E-2</v>
      </c>
      <c r="AG647">
        <v>4.5000000000000003E-5</v>
      </c>
      <c r="AH647" t="s">
        <v>11</v>
      </c>
      <c r="AI647">
        <v>0.98142399999999996</v>
      </c>
      <c r="AJ647">
        <v>1.1E-5</v>
      </c>
      <c r="AK647" t="s">
        <v>12</v>
      </c>
      <c r="AL647">
        <v>0</v>
      </c>
      <c r="AM647">
        <v>0</v>
      </c>
    </row>
    <row r="648" spans="1:39" x14ac:dyDescent="0.25">
      <c r="A648" t="s">
        <v>197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115.717483</v>
      </c>
      <c r="I648">
        <v>21.757156999999999</v>
      </c>
      <c r="J648" t="s">
        <v>3</v>
      </c>
      <c r="K648">
        <v>102.492964</v>
      </c>
      <c r="L648">
        <v>10.651937</v>
      </c>
      <c r="M648" t="s">
        <v>4</v>
      </c>
      <c r="N648">
        <v>31.249357</v>
      </c>
      <c r="O648">
        <v>9.201136</v>
      </c>
      <c r="P648" t="s">
        <v>5</v>
      </c>
      <c r="Q648">
        <v>13.245241</v>
      </c>
      <c r="R648">
        <v>1.9758530000000001</v>
      </c>
      <c r="S648" t="s">
        <v>6</v>
      </c>
      <c r="T648">
        <v>58.771582000000002</v>
      </c>
      <c r="U648">
        <v>1.3036000000000001E-2</v>
      </c>
      <c r="V648" t="s">
        <v>7</v>
      </c>
      <c r="W648">
        <v>0.52396600000000004</v>
      </c>
      <c r="X648">
        <v>1.3275E-2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1.7526E-2</v>
      </c>
      <c r="AG648">
        <v>4.3999999999999999E-5</v>
      </c>
      <c r="AH648" t="s">
        <v>11</v>
      </c>
      <c r="AI648">
        <v>0.98162700000000003</v>
      </c>
      <c r="AJ648">
        <v>1.2E-5</v>
      </c>
      <c r="AK648" t="s">
        <v>12</v>
      </c>
      <c r="AL648">
        <v>0</v>
      </c>
      <c r="AM648">
        <v>0</v>
      </c>
    </row>
    <row r="649" spans="1:39" x14ac:dyDescent="0.25">
      <c r="A649" t="s">
        <v>197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132.11653100000001</v>
      </c>
      <c r="I649">
        <v>23.602505000000001</v>
      </c>
      <c r="J649" t="s">
        <v>3</v>
      </c>
      <c r="K649">
        <v>117.033304</v>
      </c>
      <c r="L649">
        <v>11.552296</v>
      </c>
      <c r="M649" t="s">
        <v>4</v>
      </c>
      <c r="N649">
        <v>35.645431000000002</v>
      </c>
      <c r="O649">
        <v>9.9848669999999995</v>
      </c>
      <c r="P649" t="s">
        <v>5</v>
      </c>
      <c r="Q649">
        <v>15.106983</v>
      </c>
      <c r="R649">
        <v>2.1454140000000002</v>
      </c>
      <c r="S649" t="s">
        <v>6</v>
      </c>
      <c r="T649">
        <v>67.146766</v>
      </c>
      <c r="U649">
        <v>1.3098E-2</v>
      </c>
      <c r="V649" t="s">
        <v>7</v>
      </c>
      <c r="W649">
        <v>0.59546600000000005</v>
      </c>
      <c r="X649">
        <v>1.3348E-2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1.6525999999999999E-2</v>
      </c>
      <c r="AG649">
        <v>3.8000000000000002E-5</v>
      </c>
      <c r="AH649" t="s">
        <v>11</v>
      </c>
      <c r="AI649">
        <v>0.98181700000000005</v>
      </c>
      <c r="AJ649">
        <v>1.1E-5</v>
      </c>
      <c r="AK649" t="s">
        <v>12</v>
      </c>
      <c r="AL649">
        <v>0</v>
      </c>
      <c r="AM649">
        <v>0</v>
      </c>
    </row>
    <row r="650" spans="1:39" x14ac:dyDescent="0.25">
      <c r="A650" t="s">
        <v>197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148.49832699999999</v>
      </c>
      <c r="I650">
        <v>24.883403000000001</v>
      </c>
      <c r="J650" t="s">
        <v>3</v>
      </c>
      <c r="K650">
        <v>131.562535</v>
      </c>
      <c r="L650">
        <v>12.177557999999999</v>
      </c>
      <c r="M650" t="s">
        <v>4</v>
      </c>
      <c r="N650">
        <v>40.031115</v>
      </c>
      <c r="O650">
        <v>10.531829</v>
      </c>
      <c r="P650" t="s">
        <v>5</v>
      </c>
      <c r="Q650">
        <v>16.962429</v>
      </c>
      <c r="R650">
        <v>2.2627429999999999</v>
      </c>
      <c r="S650" t="s">
        <v>6</v>
      </c>
      <c r="T650">
        <v>75.521445</v>
      </c>
      <c r="U650">
        <v>1.3015000000000001E-2</v>
      </c>
      <c r="V650" t="s">
        <v>7</v>
      </c>
      <c r="W650">
        <v>0.66644000000000003</v>
      </c>
      <c r="X650">
        <v>1.3416000000000001E-2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1.5810000000000001E-2</v>
      </c>
      <c r="AG650">
        <v>3.4999999999999997E-5</v>
      </c>
      <c r="AH650" t="s">
        <v>11</v>
      </c>
      <c r="AI650">
        <v>0.981854</v>
      </c>
      <c r="AJ650">
        <v>1.1E-5</v>
      </c>
      <c r="AK650" t="s">
        <v>12</v>
      </c>
      <c r="AL650">
        <v>0</v>
      </c>
      <c r="AM650">
        <v>0</v>
      </c>
    </row>
    <row r="651" spans="1:39" x14ac:dyDescent="0.25">
      <c r="A651" t="s">
        <v>197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164.874528</v>
      </c>
      <c r="I651">
        <v>25.676832999999998</v>
      </c>
      <c r="J651" t="s">
        <v>3</v>
      </c>
      <c r="K651">
        <v>146.08757700000001</v>
      </c>
      <c r="L651">
        <v>12.568742</v>
      </c>
      <c r="M651" t="s">
        <v>4</v>
      </c>
      <c r="N651">
        <v>44.409447</v>
      </c>
      <c r="O651">
        <v>10.892492000000001</v>
      </c>
      <c r="P651" t="s">
        <v>5</v>
      </c>
      <c r="Q651">
        <v>18.817022999999999</v>
      </c>
      <c r="R651">
        <v>2.3344930000000002</v>
      </c>
      <c r="S651" t="s">
        <v>6</v>
      </c>
      <c r="T651">
        <v>83.896493000000007</v>
      </c>
      <c r="U651">
        <v>1.2971999999999999E-2</v>
      </c>
      <c r="V651" t="s">
        <v>7</v>
      </c>
      <c r="W651">
        <v>0.737595</v>
      </c>
      <c r="X651">
        <v>1.3434E-2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1.4933999999999999E-2</v>
      </c>
      <c r="AG651">
        <v>2.5999999999999998E-5</v>
      </c>
      <c r="AH651" t="s">
        <v>11</v>
      </c>
      <c r="AI651">
        <v>0.98187500000000005</v>
      </c>
      <c r="AJ651">
        <v>1.1E-5</v>
      </c>
      <c r="AK651" t="s">
        <v>12</v>
      </c>
      <c r="AL651">
        <v>0</v>
      </c>
      <c r="AM651">
        <v>0</v>
      </c>
    </row>
    <row r="652" spans="1:39" x14ac:dyDescent="0.25">
      <c r="A652" t="s">
        <v>197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181.24053000000001</v>
      </c>
      <c r="I652">
        <v>26.199314999999999</v>
      </c>
      <c r="J652" t="s">
        <v>3</v>
      </c>
      <c r="K652">
        <v>160.60552899999999</v>
      </c>
      <c r="L652">
        <v>12.823625</v>
      </c>
      <c r="M652" t="s">
        <v>4</v>
      </c>
      <c r="N652">
        <v>48.785196999999997</v>
      </c>
      <c r="O652">
        <v>11.119685</v>
      </c>
      <c r="P652" t="s">
        <v>5</v>
      </c>
      <c r="Q652">
        <v>20.668050999999998</v>
      </c>
      <c r="R652">
        <v>2.3818459999999999</v>
      </c>
      <c r="S652" t="s">
        <v>6</v>
      </c>
      <c r="T652">
        <v>92.271642</v>
      </c>
      <c r="U652">
        <v>1.2977000000000001E-2</v>
      </c>
      <c r="V652" t="s">
        <v>7</v>
      </c>
      <c r="W652">
        <v>0.80851700000000004</v>
      </c>
      <c r="X652">
        <v>1.3436999999999999E-2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1.455E-2</v>
      </c>
      <c r="AG652">
        <v>2.5000000000000001E-5</v>
      </c>
      <c r="AH652" t="s">
        <v>11</v>
      </c>
      <c r="AI652">
        <v>0.98189800000000005</v>
      </c>
      <c r="AJ652">
        <v>1.1E-5</v>
      </c>
      <c r="AK652" t="s">
        <v>12</v>
      </c>
      <c r="AL652">
        <v>0</v>
      </c>
      <c r="AM652">
        <v>0</v>
      </c>
    </row>
    <row r="653" spans="1:39" x14ac:dyDescent="0.25">
      <c r="A653" t="s">
        <v>197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197.61399700000001</v>
      </c>
      <c r="I653">
        <v>26.533909000000001</v>
      </c>
      <c r="J653" t="s">
        <v>3</v>
      </c>
      <c r="K653">
        <v>175.127994</v>
      </c>
      <c r="L653">
        <v>12.993689</v>
      </c>
      <c r="M653" t="s">
        <v>4</v>
      </c>
      <c r="N653">
        <v>53.164901</v>
      </c>
      <c r="O653">
        <v>11.274444000000001</v>
      </c>
      <c r="P653" t="s">
        <v>5</v>
      </c>
      <c r="Q653">
        <v>22.522182000000001</v>
      </c>
      <c r="R653">
        <v>2.409395</v>
      </c>
      <c r="S653" t="s">
        <v>6</v>
      </c>
      <c r="T653">
        <v>100.64671</v>
      </c>
      <c r="U653">
        <v>1.2845000000000001E-2</v>
      </c>
      <c r="V653" t="s">
        <v>7</v>
      </c>
      <c r="W653">
        <v>0.87946299999999999</v>
      </c>
      <c r="X653">
        <v>1.3431999999999999E-2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1.4291E-2</v>
      </c>
      <c r="AG653">
        <v>2.4000000000000001E-5</v>
      </c>
      <c r="AH653" t="s">
        <v>11</v>
      </c>
      <c r="AI653">
        <v>0.98195100000000002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197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213.973017</v>
      </c>
      <c r="I654">
        <v>26.682347</v>
      </c>
      <c r="J654" t="s">
        <v>3</v>
      </c>
      <c r="K654">
        <v>189.64213699999999</v>
      </c>
      <c r="L654">
        <v>13.061811000000001</v>
      </c>
      <c r="M654" t="s">
        <v>4</v>
      </c>
      <c r="N654">
        <v>57.534514999999999</v>
      </c>
      <c r="O654">
        <v>11.337304</v>
      </c>
      <c r="P654" t="s">
        <v>5</v>
      </c>
      <c r="Q654">
        <v>24.369989</v>
      </c>
      <c r="R654">
        <v>2.4229539999999998</v>
      </c>
      <c r="S654" t="s">
        <v>6</v>
      </c>
      <c r="T654">
        <v>109.022085</v>
      </c>
      <c r="U654">
        <v>1.2826000000000001E-2</v>
      </c>
      <c r="V654" t="s">
        <v>7</v>
      </c>
      <c r="W654">
        <v>0.95015300000000003</v>
      </c>
      <c r="X654">
        <v>1.3422999999999999E-2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1.423E-2</v>
      </c>
      <c r="AG654">
        <v>2.4000000000000001E-5</v>
      </c>
      <c r="AH654" t="s">
        <v>11</v>
      </c>
      <c r="AI654">
        <v>0.98214800000000002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197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230.33286000000001</v>
      </c>
      <c r="I655">
        <v>26.936855999999999</v>
      </c>
      <c r="J655" t="s">
        <v>3</v>
      </c>
      <c r="K655">
        <v>204.15415400000001</v>
      </c>
      <c r="L655">
        <v>13.190417</v>
      </c>
      <c r="M655" t="s">
        <v>4</v>
      </c>
      <c r="N655">
        <v>61.904879000000001</v>
      </c>
      <c r="O655">
        <v>11.455176</v>
      </c>
      <c r="P655" t="s">
        <v>5</v>
      </c>
      <c r="Q655">
        <v>26.220659999999999</v>
      </c>
      <c r="R655">
        <v>2.4451999999999998</v>
      </c>
      <c r="S655" t="s">
        <v>6</v>
      </c>
      <c r="T655">
        <v>117.39694799999999</v>
      </c>
      <c r="U655">
        <v>1.2886999999999999E-2</v>
      </c>
      <c r="V655" t="s">
        <v>7</v>
      </c>
      <c r="W655">
        <v>1.0205709999999999</v>
      </c>
      <c r="X655">
        <v>1.3438E-2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1.3842999999999999E-2</v>
      </c>
      <c r="AG655">
        <v>1.8E-5</v>
      </c>
      <c r="AH655" t="s">
        <v>11</v>
      </c>
      <c r="AI655">
        <v>0.98229999999999995</v>
      </c>
      <c r="AJ655">
        <v>1.2999999999999999E-5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197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246.69236900000001</v>
      </c>
      <c r="I656">
        <v>27.276277</v>
      </c>
      <c r="J656" t="s">
        <v>3</v>
      </c>
      <c r="K656">
        <v>218.665132</v>
      </c>
      <c r="L656">
        <v>13.357246</v>
      </c>
      <c r="M656" t="s">
        <v>4</v>
      </c>
      <c r="N656">
        <v>66.272846000000001</v>
      </c>
      <c r="O656">
        <v>11.604549</v>
      </c>
      <c r="P656" t="s">
        <v>5</v>
      </c>
      <c r="Q656">
        <v>28.071919000000001</v>
      </c>
      <c r="R656">
        <v>2.4764110000000001</v>
      </c>
      <c r="S656" t="s">
        <v>6</v>
      </c>
      <c r="T656">
        <v>125.772589</v>
      </c>
      <c r="U656">
        <v>1.2851E-2</v>
      </c>
      <c r="V656" t="s">
        <v>7</v>
      </c>
      <c r="W656">
        <v>1.0913060000000001</v>
      </c>
      <c r="X656">
        <v>1.3450999999999999E-2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1.3509999999999999E-2</v>
      </c>
      <c r="AG656">
        <v>1.7E-5</v>
      </c>
      <c r="AH656" t="s">
        <v>11</v>
      </c>
      <c r="AI656">
        <v>0.98230300000000004</v>
      </c>
      <c r="AJ656">
        <v>1.2999999999999999E-5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197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263.05277999999998</v>
      </c>
      <c r="I657">
        <v>27.583863000000001</v>
      </c>
      <c r="J657" t="s">
        <v>3</v>
      </c>
      <c r="K657">
        <v>233.177707</v>
      </c>
      <c r="L657">
        <v>13.505822999999999</v>
      </c>
      <c r="M657" t="s">
        <v>4</v>
      </c>
      <c r="N657">
        <v>70.642386000000002</v>
      </c>
      <c r="O657">
        <v>11.732932999999999</v>
      </c>
      <c r="P657" t="s">
        <v>5</v>
      </c>
      <c r="Q657">
        <v>29.922848999999999</v>
      </c>
      <c r="R657">
        <v>2.5056799999999999</v>
      </c>
      <c r="S657" t="s">
        <v>6</v>
      </c>
      <c r="T657">
        <v>134.14821599999999</v>
      </c>
      <c r="U657">
        <v>1.2866000000000001E-2</v>
      </c>
      <c r="V657" t="s">
        <v>7</v>
      </c>
      <c r="W657">
        <v>1.1617660000000001</v>
      </c>
      <c r="X657">
        <v>1.3441E-2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1.2765E-2</v>
      </c>
      <c r="AG657">
        <v>1.2999999999999999E-5</v>
      </c>
      <c r="AH657" t="s">
        <v>11</v>
      </c>
      <c r="AI657">
        <v>0.98230700000000004</v>
      </c>
      <c r="AJ657">
        <v>1.2999999999999999E-5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197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279.40220599999998</v>
      </c>
      <c r="I658">
        <v>27.832986999999999</v>
      </c>
      <c r="J658" t="s">
        <v>3</v>
      </c>
      <c r="K658">
        <v>247.683448</v>
      </c>
      <c r="L658">
        <v>13.620982</v>
      </c>
      <c r="M658" t="s">
        <v>4</v>
      </c>
      <c r="N658">
        <v>75.007356999999999</v>
      </c>
      <c r="O658">
        <v>11.834749</v>
      </c>
      <c r="P658" t="s">
        <v>5</v>
      </c>
      <c r="Q658">
        <v>31.769351</v>
      </c>
      <c r="R658">
        <v>2.5306320000000002</v>
      </c>
      <c r="S658" t="s">
        <v>6</v>
      </c>
      <c r="T658">
        <v>142.52460500000001</v>
      </c>
      <c r="U658">
        <v>1.2904000000000001E-2</v>
      </c>
      <c r="V658" t="s">
        <v>7</v>
      </c>
      <c r="W658">
        <v>1.232326</v>
      </c>
      <c r="X658">
        <v>1.3467E-2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1.2651000000000001E-2</v>
      </c>
      <c r="AG658">
        <v>1.2999999999999999E-5</v>
      </c>
      <c r="AH658" t="s">
        <v>11</v>
      </c>
      <c r="AI658">
        <v>0.98230799999999996</v>
      </c>
      <c r="AJ658">
        <v>1.2999999999999999E-5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197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295.76187900000002</v>
      </c>
      <c r="I659">
        <v>28.089549000000002</v>
      </c>
      <c r="J659" t="s">
        <v>3</v>
      </c>
      <c r="K659">
        <v>262.19899800000002</v>
      </c>
      <c r="L659">
        <v>13.735106999999999</v>
      </c>
      <c r="M659" t="s">
        <v>4</v>
      </c>
      <c r="N659">
        <v>79.378467000000001</v>
      </c>
      <c r="O659">
        <v>11.9367</v>
      </c>
      <c r="P659" t="s">
        <v>5</v>
      </c>
      <c r="Q659">
        <v>33.616836999999997</v>
      </c>
      <c r="R659">
        <v>2.558951</v>
      </c>
      <c r="S659" t="s">
        <v>6</v>
      </c>
      <c r="T659">
        <v>150.900915</v>
      </c>
      <c r="U659">
        <v>1.2829E-2</v>
      </c>
      <c r="V659" t="s">
        <v>7</v>
      </c>
      <c r="W659">
        <v>1.3028740000000001</v>
      </c>
      <c r="X659">
        <v>1.3587E-2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1.2644000000000001E-2</v>
      </c>
      <c r="AG659">
        <v>1.2999999999999999E-5</v>
      </c>
      <c r="AH659" t="s">
        <v>11</v>
      </c>
      <c r="AI659">
        <v>0.98230799999999996</v>
      </c>
      <c r="AJ659">
        <v>1.2999999999999999E-5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197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312.11875600000002</v>
      </c>
      <c r="I660">
        <v>28.278701000000002</v>
      </c>
      <c r="J660" t="s">
        <v>3</v>
      </c>
      <c r="K660">
        <v>276.71139599999998</v>
      </c>
      <c r="L660">
        <v>13.823582999999999</v>
      </c>
      <c r="M660" t="s">
        <v>4</v>
      </c>
      <c r="N660">
        <v>83.746651999999997</v>
      </c>
      <c r="O660">
        <v>12.021706</v>
      </c>
      <c r="P660" t="s">
        <v>5</v>
      </c>
      <c r="Q660">
        <v>35.464056999999997</v>
      </c>
      <c r="R660">
        <v>2.5763739999999999</v>
      </c>
      <c r="S660" t="s">
        <v>6</v>
      </c>
      <c r="T660">
        <v>159.27720299999999</v>
      </c>
      <c r="U660">
        <v>1.2862E-2</v>
      </c>
      <c r="V660" t="s">
        <v>7</v>
      </c>
      <c r="W660">
        <v>1.373734</v>
      </c>
      <c r="X660">
        <v>1.363E-2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1.2219000000000001E-2</v>
      </c>
      <c r="AG660">
        <v>7.9999999999999996E-6</v>
      </c>
      <c r="AH660" t="s">
        <v>11</v>
      </c>
      <c r="AI660">
        <v>0.98231000000000002</v>
      </c>
      <c r="AJ660">
        <v>1.2999999999999999E-5</v>
      </c>
      <c r="AK660" t="s">
        <v>12</v>
      </c>
      <c r="AL660">
        <v>0</v>
      </c>
      <c r="AM660">
        <v>0</v>
      </c>
    </row>
    <row r="661" spans="1:39" x14ac:dyDescent="0.25">
      <c r="A661" t="s">
        <v>197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328.46757700000001</v>
      </c>
      <c r="I661">
        <v>28.554638000000001</v>
      </c>
      <c r="J661" t="s">
        <v>3</v>
      </c>
      <c r="K661">
        <v>291.21892800000001</v>
      </c>
      <c r="L661">
        <v>13.962376000000001</v>
      </c>
      <c r="M661" t="s">
        <v>4</v>
      </c>
      <c r="N661">
        <v>88.109772000000007</v>
      </c>
      <c r="O661">
        <v>12.120925</v>
      </c>
      <c r="P661" t="s">
        <v>5</v>
      </c>
      <c r="Q661">
        <v>37.308664999999998</v>
      </c>
      <c r="R661">
        <v>2.5992769999999998</v>
      </c>
      <c r="S661" t="s">
        <v>6</v>
      </c>
      <c r="T661">
        <v>167.653265</v>
      </c>
      <c r="U661">
        <v>1.2735E-2</v>
      </c>
      <c r="V661" t="s">
        <v>7</v>
      </c>
      <c r="W661">
        <v>1.4437660000000001</v>
      </c>
      <c r="X661">
        <v>1.3644E-2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1.1891000000000001E-2</v>
      </c>
      <c r="AG661">
        <v>3.0000000000000001E-6</v>
      </c>
      <c r="AH661" t="s">
        <v>11</v>
      </c>
      <c r="AI661">
        <v>0.98255099999999995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198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9.8082609999999999</v>
      </c>
      <c r="I662">
        <v>2.0149999999999999E-3</v>
      </c>
      <c r="J662" t="s">
        <v>3</v>
      </c>
      <c r="K662">
        <v>1.289482</v>
      </c>
      <c r="L662">
        <v>1.9499999999999999E-3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2829.34</v>
      </c>
      <c r="AM662">
        <v>42352.544399999999</v>
      </c>
    </row>
    <row r="663" spans="1:39" x14ac:dyDescent="0.25">
      <c r="A663" t="s">
        <v>198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19.596986000000001</v>
      </c>
      <c r="I663">
        <v>4.4050000000000001E-3</v>
      </c>
      <c r="J663" t="s">
        <v>3</v>
      </c>
      <c r="K663">
        <v>2.5745399999999998</v>
      </c>
      <c r="L663">
        <v>3.7009999999999999E-3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5852.24</v>
      </c>
      <c r="AM663">
        <v>148136.54240000001</v>
      </c>
    </row>
    <row r="664" spans="1:39" x14ac:dyDescent="0.25">
      <c r="A664" t="s">
        <v>198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29.380756999999999</v>
      </c>
      <c r="I664">
        <v>6.0990000000000003E-3</v>
      </c>
      <c r="J664" t="s">
        <v>3</v>
      </c>
      <c r="K664">
        <v>3.8505240000000001</v>
      </c>
      <c r="L664">
        <v>3.8779999999999999E-3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8867.7000000000007</v>
      </c>
      <c r="AM664">
        <v>307019.96999999997</v>
      </c>
    </row>
    <row r="665" spans="1:39" x14ac:dyDescent="0.25">
      <c r="A665" t="s">
        <v>198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39.169435999999997</v>
      </c>
      <c r="I665">
        <v>8.9130000000000008E-3</v>
      </c>
      <c r="J665" t="s">
        <v>3</v>
      </c>
      <c r="K665">
        <v>5.1268380000000002</v>
      </c>
      <c r="L665">
        <v>4.0350000000000004E-3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11836.86</v>
      </c>
      <c r="AM665">
        <v>533394.24040000001</v>
      </c>
    </row>
    <row r="666" spans="1:39" x14ac:dyDescent="0.25">
      <c r="A666" t="s">
        <v>198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48.964300000000001</v>
      </c>
      <c r="I666">
        <v>1.4022E-2</v>
      </c>
      <c r="J666" t="s">
        <v>3</v>
      </c>
      <c r="K666">
        <v>6.407699</v>
      </c>
      <c r="L666">
        <v>7.293E-3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14838.02</v>
      </c>
      <c r="AM666">
        <v>851671.65960000001</v>
      </c>
    </row>
    <row r="667" spans="1:39" x14ac:dyDescent="0.25">
      <c r="A667" t="s">
        <v>198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58.763893000000003</v>
      </c>
      <c r="I667">
        <v>2.0826000000000001E-2</v>
      </c>
      <c r="J667" t="s">
        <v>3</v>
      </c>
      <c r="K667">
        <v>7.692717</v>
      </c>
      <c r="L667">
        <v>1.3077E-2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17820.259999999998</v>
      </c>
      <c r="AM667">
        <v>1206652.5523999999</v>
      </c>
    </row>
    <row r="668" spans="1:39" x14ac:dyDescent="0.25">
      <c r="A668" t="s">
        <v>198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68.55583</v>
      </c>
      <c r="I668">
        <v>2.6109E-2</v>
      </c>
      <c r="J668" t="s">
        <v>3</v>
      </c>
      <c r="K668">
        <v>8.9686199999999996</v>
      </c>
      <c r="L668">
        <v>1.3786E-2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20828.580000000002</v>
      </c>
      <c r="AM668">
        <v>1681899.9236000001</v>
      </c>
    </row>
    <row r="669" spans="1:39" x14ac:dyDescent="0.25">
      <c r="A669" t="s">
        <v>198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78.358581999999998</v>
      </c>
      <c r="I669">
        <v>3.1572000000000003E-2</v>
      </c>
      <c r="J669" t="s">
        <v>3</v>
      </c>
      <c r="K669">
        <v>10.254721</v>
      </c>
      <c r="L669">
        <v>1.5970999999999999E-2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23813.8</v>
      </c>
      <c r="AM669">
        <v>2215111.7599999998</v>
      </c>
    </row>
    <row r="670" spans="1:39" x14ac:dyDescent="0.25">
      <c r="A670" t="s">
        <v>198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88.154619999999994</v>
      </c>
      <c r="I670">
        <v>4.2487999999999998E-2</v>
      </c>
      <c r="J670" t="s">
        <v>3</v>
      </c>
      <c r="K670">
        <v>11.534309</v>
      </c>
      <c r="L670">
        <v>2.3564000000000002E-2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26804.48</v>
      </c>
      <c r="AM670">
        <v>2821837.4495999999</v>
      </c>
    </row>
    <row r="671" spans="1:39" x14ac:dyDescent="0.25">
      <c r="A671" t="s">
        <v>198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97.953153</v>
      </c>
      <c r="I671">
        <v>5.1551E-2</v>
      </c>
      <c r="J671" t="s">
        <v>3</v>
      </c>
      <c r="K671">
        <v>12.815187999999999</v>
      </c>
      <c r="L671">
        <v>2.5772E-2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29843.46</v>
      </c>
      <c r="AM671">
        <v>3327186.5284000002</v>
      </c>
    </row>
    <row r="672" spans="1:39" x14ac:dyDescent="0.25">
      <c r="A672" t="s">
        <v>198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107.750602</v>
      </c>
      <c r="I672">
        <v>5.9900000000000002E-2</v>
      </c>
      <c r="J672" t="s">
        <v>3</v>
      </c>
      <c r="K672">
        <v>14.096681</v>
      </c>
      <c r="L672">
        <v>2.9079000000000001E-2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32853.1</v>
      </c>
      <c r="AM672">
        <v>3882553.29</v>
      </c>
    </row>
    <row r="673" spans="1:39" x14ac:dyDescent="0.25">
      <c r="A673" t="s">
        <v>198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117.555526</v>
      </c>
      <c r="I673">
        <v>6.7197000000000007E-2</v>
      </c>
      <c r="J673" t="s">
        <v>3</v>
      </c>
      <c r="K673">
        <v>15.382474999999999</v>
      </c>
      <c r="L673">
        <v>3.1486E-2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35857.4</v>
      </c>
      <c r="AM673">
        <v>4631278.16</v>
      </c>
    </row>
    <row r="674" spans="1:39" x14ac:dyDescent="0.25">
      <c r="A674" t="s">
        <v>198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127.36821</v>
      </c>
      <c r="I674">
        <v>7.0860000000000006E-2</v>
      </c>
      <c r="J674" t="s">
        <v>3</v>
      </c>
      <c r="K674">
        <v>16.673251</v>
      </c>
      <c r="L674">
        <v>3.3753999999999999E-2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38847.54</v>
      </c>
      <c r="AM674">
        <v>5518402.7684000004</v>
      </c>
    </row>
    <row r="675" spans="1:39" x14ac:dyDescent="0.25">
      <c r="A675" t="s">
        <v>198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137.16943699999999</v>
      </c>
      <c r="I675">
        <v>8.0805000000000002E-2</v>
      </c>
      <c r="J675" t="s">
        <v>3</v>
      </c>
      <c r="K675">
        <v>17.953937</v>
      </c>
      <c r="L675">
        <v>3.669E-2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41833.160000000003</v>
      </c>
      <c r="AM675">
        <v>6459080.5744000003</v>
      </c>
    </row>
    <row r="676" spans="1:39" x14ac:dyDescent="0.25">
      <c r="A676" t="s">
        <v>198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146.97764100000001</v>
      </c>
      <c r="I676">
        <v>9.8500000000000004E-2</v>
      </c>
      <c r="J676" t="s">
        <v>3</v>
      </c>
      <c r="K676">
        <v>19.245027</v>
      </c>
      <c r="L676">
        <v>4.5102999999999997E-2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44861.62</v>
      </c>
      <c r="AM676">
        <v>7433714.7155999998</v>
      </c>
    </row>
    <row r="677" spans="1:39" x14ac:dyDescent="0.25">
      <c r="A677" t="s">
        <v>198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156.77481</v>
      </c>
      <c r="I677">
        <v>0.108152</v>
      </c>
      <c r="J677" t="s">
        <v>3</v>
      </c>
      <c r="K677">
        <v>20.521841999999999</v>
      </c>
      <c r="L677">
        <v>4.6529000000000001E-2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47828.800000000003</v>
      </c>
      <c r="AM677">
        <v>8522566.8800000008</v>
      </c>
    </row>
    <row r="678" spans="1:39" x14ac:dyDescent="0.25">
      <c r="A678" t="s">
        <v>198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166.58026799999999</v>
      </c>
      <c r="I678">
        <v>0.117594</v>
      </c>
      <c r="J678" t="s">
        <v>3</v>
      </c>
      <c r="K678">
        <v>21.807915000000001</v>
      </c>
      <c r="L678">
        <v>5.2034999999999998E-2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50840.78</v>
      </c>
      <c r="AM678">
        <v>9622792.8115999997</v>
      </c>
    </row>
    <row r="679" spans="1:39" x14ac:dyDescent="0.25">
      <c r="A679" t="s">
        <v>198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176.37881100000001</v>
      </c>
      <c r="I679">
        <v>0.12976399999999999</v>
      </c>
      <c r="J679" t="s">
        <v>3</v>
      </c>
      <c r="K679">
        <v>23.085570000000001</v>
      </c>
      <c r="L679">
        <v>5.3558000000000001E-2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53874.5</v>
      </c>
      <c r="AM679">
        <v>10968723.17</v>
      </c>
    </row>
    <row r="680" spans="1:39" x14ac:dyDescent="0.25">
      <c r="A680" t="s">
        <v>198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186.18314799999999</v>
      </c>
      <c r="I680">
        <v>0.14238999999999999</v>
      </c>
      <c r="J680" t="s">
        <v>3</v>
      </c>
      <c r="K680">
        <v>24.367812000000001</v>
      </c>
      <c r="L680">
        <v>5.5368000000000001E-2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56881.34</v>
      </c>
      <c r="AM680">
        <v>11935570.744401</v>
      </c>
    </row>
    <row r="681" spans="1:39" x14ac:dyDescent="0.25">
      <c r="A681" t="s">
        <v>198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195.98593</v>
      </c>
      <c r="I681">
        <v>0.15857499999999999</v>
      </c>
      <c r="J681" t="s">
        <v>3</v>
      </c>
      <c r="K681">
        <v>25.649215000000002</v>
      </c>
      <c r="L681">
        <v>6.3094999999999998E-2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59845.04</v>
      </c>
      <c r="AM681">
        <v>13150938.918400001</v>
      </c>
    </row>
    <row r="682" spans="1:39" x14ac:dyDescent="0.25">
      <c r="A682" t="s">
        <v>199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14.197756</v>
      </c>
      <c r="I682">
        <v>1.745E-3</v>
      </c>
      <c r="J682" t="s">
        <v>3</v>
      </c>
      <c r="K682">
        <v>8.446771</v>
      </c>
      <c r="L682">
        <v>2.8200000000000002E-4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199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28.234491999999999</v>
      </c>
      <c r="I683">
        <v>1.5870000000000001E-3</v>
      </c>
      <c r="J683" t="s">
        <v>3</v>
      </c>
      <c r="K683">
        <v>16.828727000000001</v>
      </c>
      <c r="L683">
        <v>2.81E-4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199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42.272703999999997</v>
      </c>
      <c r="I684">
        <v>1.5020000000000001E-3</v>
      </c>
      <c r="J684" t="s">
        <v>3</v>
      </c>
      <c r="K684">
        <v>25.211735999999998</v>
      </c>
      <c r="L684">
        <v>2.9599999999999998E-4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199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56.311616999999998</v>
      </c>
      <c r="I685">
        <v>1.5169999999999999E-3</v>
      </c>
      <c r="J685" t="s">
        <v>3</v>
      </c>
      <c r="K685">
        <v>33.594862999999997</v>
      </c>
      <c r="L685">
        <v>3.0200000000000002E-4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199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70.350256999999999</v>
      </c>
      <c r="I686">
        <v>1.642E-3</v>
      </c>
      <c r="J686" t="s">
        <v>3</v>
      </c>
      <c r="K686">
        <v>41.978462999999998</v>
      </c>
      <c r="L686">
        <v>2.9100000000000003E-4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199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84.388619000000006</v>
      </c>
      <c r="I687">
        <v>1.8E-3</v>
      </c>
      <c r="J687" t="s">
        <v>3</v>
      </c>
      <c r="K687">
        <v>50.361733000000001</v>
      </c>
      <c r="L687">
        <v>2.5799999999999998E-4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199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98.426861000000002</v>
      </c>
      <c r="I688">
        <v>2.1090000000000002E-3</v>
      </c>
      <c r="J688" t="s">
        <v>3</v>
      </c>
      <c r="K688">
        <v>58.745558000000003</v>
      </c>
      <c r="L688">
        <v>2.5399999999999999E-4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199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112.46452499999999</v>
      </c>
      <c r="I689">
        <v>2.5230000000000001E-3</v>
      </c>
      <c r="J689" t="s">
        <v>3</v>
      </c>
      <c r="K689">
        <v>67.129018000000002</v>
      </c>
      <c r="L689">
        <v>2.52E-4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199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126.503114</v>
      </c>
      <c r="I690">
        <v>3.0929999999999998E-3</v>
      </c>
      <c r="J690" t="s">
        <v>3</v>
      </c>
      <c r="K690">
        <v>75.51294</v>
      </c>
      <c r="L690">
        <v>2.8699999999999998E-4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199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140.54160100000001</v>
      </c>
      <c r="I691">
        <v>3.6250000000000002E-3</v>
      </c>
      <c r="J691" t="s">
        <v>3</v>
      </c>
      <c r="K691">
        <v>83.897352999999995</v>
      </c>
      <c r="L691">
        <v>3.0699999999999998E-4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199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154.58100099999999</v>
      </c>
      <c r="I692">
        <v>4.463E-3</v>
      </c>
      <c r="J692" t="s">
        <v>3</v>
      </c>
      <c r="K692">
        <v>92.281991000000005</v>
      </c>
      <c r="L692">
        <v>3.21E-4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199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168.62017599999999</v>
      </c>
      <c r="I693">
        <v>5.293E-3</v>
      </c>
      <c r="J693" t="s">
        <v>3</v>
      </c>
      <c r="K693">
        <v>100.66576999999999</v>
      </c>
      <c r="L693">
        <v>3.6699999999999998E-4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199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182.658615</v>
      </c>
      <c r="I694">
        <v>6.1219999999999998E-3</v>
      </c>
      <c r="J694" t="s">
        <v>3</v>
      </c>
      <c r="K694">
        <v>109.050347</v>
      </c>
      <c r="L694">
        <v>3.8099999999999999E-4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199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196.69731899999999</v>
      </c>
      <c r="I695">
        <v>7.0099999999999997E-3</v>
      </c>
      <c r="J695" t="s">
        <v>3</v>
      </c>
      <c r="K695">
        <v>117.43433</v>
      </c>
      <c r="L695">
        <v>4.1599999999999997E-4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199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210.737312</v>
      </c>
      <c r="I696">
        <v>7.9439999999999997E-3</v>
      </c>
      <c r="J696" t="s">
        <v>3</v>
      </c>
      <c r="K696">
        <v>125.818927</v>
      </c>
      <c r="L696">
        <v>4.3800000000000002E-4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199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224.777141</v>
      </c>
      <c r="I697">
        <v>8.8540000000000008E-3</v>
      </c>
      <c r="J697" t="s">
        <v>3</v>
      </c>
      <c r="K697">
        <v>134.204421</v>
      </c>
      <c r="L697">
        <v>4.6099999999999998E-4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199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238.81658100000001</v>
      </c>
      <c r="I698">
        <v>9.9170000000000005E-3</v>
      </c>
      <c r="J698" t="s">
        <v>3</v>
      </c>
      <c r="K698">
        <v>142.58986100000001</v>
      </c>
      <c r="L698">
        <v>4.9700000000000005E-4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199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252.856165</v>
      </c>
      <c r="I699">
        <v>1.0996000000000001E-2</v>
      </c>
      <c r="J699" t="s">
        <v>3</v>
      </c>
      <c r="K699">
        <v>150.97468599999999</v>
      </c>
      <c r="L699">
        <v>5.2099999999999998E-4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199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266.896365</v>
      </c>
      <c r="I700">
        <v>1.2382000000000001E-2</v>
      </c>
      <c r="J700" t="s">
        <v>3</v>
      </c>
      <c r="K700">
        <v>159.36016799999999</v>
      </c>
      <c r="L700">
        <v>5.6099999999999998E-4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199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280.93622900000003</v>
      </c>
      <c r="I701">
        <v>1.3697000000000001E-2</v>
      </c>
      <c r="J701" t="s">
        <v>3</v>
      </c>
      <c r="K701">
        <v>167.74640600000001</v>
      </c>
      <c r="L701">
        <v>5.9599999999999996E-4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200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15.553413000000001</v>
      </c>
      <c r="I702">
        <v>2.1909999999999998E-3</v>
      </c>
      <c r="J702" t="s">
        <v>3</v>
      </c>
      <c r="K702">
        <v>8.4451330000000002</v>
      </c>
      <c r="L702">
        <v>2.0699999999999999E-4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200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30.922899000000001</v>
      </c>
      <c r="I703">
        <v>1.9469999999999999E-3</v>
      </c>
      <c r="J703" t="s">
        <v>3</v>
      </c>
      <c r="K703">
        <v>16.831510000000002</v>
      </c>
      <c r="L703">
        <v>2.2000000000000001E-4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200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46.293056999999997</v>
      </c>
      <c r="I704">
        <v>1.854E-3</v>
      </c>
      <c r="J704" t="s">
        <v>3</v>
      </c>
      <c r="K704">
        <v>25.218164999999999</v>
      </c>
      <c r="L704">
        <v>2.22E-4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200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61.662824999999998</v>
      </c>
      <c r="I705">
        <v>1.7730000000000001E-3</v>
      </c>
      <c r="J705" t="s">
        <v>3</v>
      </c>
      <c r="K705">
        <v>33.605555000000003</v>
      </c>
      <c r="L705">
        <v>2.23E-4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200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77.032983999999999</v>
      </c>
      <c r="I706">
        <v>1.7359999999999999E-3</v>
      </c>
      <c r="J706" t="s">
        <v>3</v>
      </c>
      <c r="K706">
        <v>41.992991000000004</v>
      </c>
      <c r="L706">
        <v>2.42E-4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200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92.403926999999996</v>
      </c>
      <c r="I707">
        <v>1.7769999999999999E-3</v>
      </c>
      <c r="J707" t="s">
        <v>3</v>
      </c>
      <c r="K707">
        <v>50.381391000000001</v>
      </c>
      <c r="L707">
        <v>2.43E-4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200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107.777</v>
      </c>
      <c r="I708">
        <v>1.918E-3</v>
      </c>
      <c r="J708" t="s">
        <v>3</v>
      </c>
      <c r="K708">
        <v>58.769832000000001</v>
      </c>
      <c r="L708">
        <v>2.3699999999999999E-4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200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123.14775899999999</v>
      </c>
      <c r="I709">
        <v>2.0140000000000002E-3</v>
      </c>
      <c r="J709" t="s">
        <v>3</v>
      </c>
      <c r="K709">
        <v>67.158150000000006</v>
      </c>
      <c r="L709">
        <v>2.4600000000000002E-4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200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138.520025</v>
      </c>
      <c r="I710">
        <v>2.0579999999999999E-3</v>
      </c>
      <c r="J710" t="s">
        <v>3</v>
      </c>
      <c r="K710">
        <v>75.546612999999994</v>
      </c>
      <c r="L710">
        <v>2.5300000000000002E-4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200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153.89227099999999</v>
      </c>
      <c r="I711">
        <v>2.1879999999999998E-3</v>
      </c>
      <c r="J711" t="s">
        <v>3</v>
      </c>
      <c r="K711">
        <v>83.934810999999996</v>
      </c>
      <c r="L711">
        <v>2.63E-4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200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169.263204</v>
      </c>
      <c r="I712">
        <v>2.245E-3</v>
      </c>
      <c r="J712" t="s">
        <v>3</v>
      </c>
      <c r="K712">
        <v>92.323603000000006</v>
      </c>
      <c r="L712">
        <v>2.8699999999999998E-4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200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184.63512700000001</v>
      </c>
      <c r="I713">
        <v>2.4629999999999999E-3</v>
      </c>
      <c r="J713" t="s">
        <v>3</v>
      </c>
      <c r="K713">
        <v>100.712537</v>
      </c>
      <c r="L713">
        <v>2.92E-4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200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200.00731400000001</v>
      </c>
      <c r="I714">
        <v>2.6610000000000002E-3</v>
      </c>
      <c r="J714" t="s">
        <v>3</v>
      </c>
      <c r="K714">
        <v>109.10136900000001</v>
      </c>
      <c r="L714">
        <v>3.1300000000000002E-4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200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215.379256</v>
      </c>
      <c r="I715">
        <v>2.8050000000000002E-3</v>
      </c>
      <c r="J715" t="s">
        <v>3</v>
      </c>
      <c r="K715">
        <v>117.490325</v>
      </c>
      <c r="L715">
        <v>3.0299999999999999E-4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200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230.751238</v>
      </c>
      <c r="I716">
        <v>2.9369999999999999E-3</v>
      </c>
      <c r="J716" t="s">
        <v>3</v>
      </c>
      <c r="K716">
        <v>125.87946599999999</v>
      </c>
      <c r="L716">
        <v>2.9599999999999998E-4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200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246.12353400000001</v>
      </c>
      <c r="I717">
        <v>3.3470000000000001E-3</v>
      </c>
      <c r="J717" t="s">
        <v>3</v>
      </c>
      <c r="K717">
        <v>134.269316</v>
      </c>
      <c r="L717">
        <v>3.21E-4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200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261.49683700000003</v>
      </c>
      <c r="I718">
        <v>3.8010000000000001E-3</v>
      </c>
      <c r="J718" t="s">
        <v>3</v>
      </c>
      <c r="K718">
        <v>142.65946</v>
      </c>
      <c r="L718">
        <v>3.8699999999999997E-4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200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276.86973899999998</v>
      </c>
      <c r="I719">
        <v>4.032E-3</v>
      </c>
      <c r="J719" t="s">
        <v>3</v>
      </c>
      <c r="K719">
        <v>151.04878500000001</v>
      </c>
      <c r="L719">
        <v>3.8000000000000002E-4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200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292.24198999999999</v>
      </c>
      <c r="I720">
        <v>4.2529999999999998E-3</v>
      </c>
      <c r="J720" t="s">
        <v>3</v>
      </c>
      <c r="K720">
        <v>159.4385</v>
      </c>
      <c r="L720">
        <v>3.8200000000000002E-4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200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307.61534599999999</v>
      </c>
      <c r="I721">
        <v>4.4559999999999999E-3</v>
      </c>
      <c r="J721" t="s">
        <v>3</v>
      </c>
      <c r="K721">
        <v>167.82835800000001</v>
      </c>
      <c r="L721">
        <v>3.8400000000000001E-4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topLeftCell="A1431" workbookViewId="0">
      <selection activeCell="A1458" sqref="A1458:L201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171</v>
      </c>
      <c r="F1" t="s">
        <v>165</v>
      </c>
      <c r="G1" t="s">
        <v>172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7200.05</v>
      </c>
      <c r="C2">
        <v>235.93100000000001</v>
      </c>
      <c r="D2">
        <v>211.00899999999999</v>
      </c>
      <c r="E2">
        <v>163.196</v>
      </c>
      <c r="F2">
        <v>144.06899999999999</v>
      </c>
      <c r="G2">
        <v>0</v>
      </c>
      <c r="H2">
        <v>144.06899999999999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218.81899999999999</v>
      </c>
      <c r="C3">
        <v>216.179</v>
      </c>
      <c r="D3">
        <v>193.80600000000001</v>
      </c>
      <c r="E3">
        <v>150.298</v>
      </c>
      <c r="F3">
        <v>132.29499999999999</v>
      </c>
      <c r="G3">
        <v>0</v>
      </c>
      <c r="H3">
        <v>132.29499999999999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217.733</v>
      </c>
      <c r="C4">
        <v>215.18</v>
      </c>
      <c r="D4">
        <v>192.892</v>
      </c>
      <c r="E4">
        <v>149.68100000000001</v>
      </c>
      <c r="F4">
        <v>131.54300000000001</v>
      </c>
      <c r="G4">
        <v>0</v>
      </c>
      <c r="H4">
        <v>131.54300000000001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217.48</v>
      </c>
      <c r="C5">
        <v>214.94</v>
      </c>
      <c r="D5">
        <v>192.64400000000001</v>
      </c>
      <c r="E5">
        <v>149.47</v>
      </c>
      <c r="F5">
        <v>131.535</v>
      </c>
      <c r="G5">
        <v>0</v>
      </c>
      <c r="H5">
        <v>131.535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217.69499999999999</v>
      </c>
      <c r="C6">
        <v>215.166</v>
      </c>
      <c r="D6">
        <v>192.85</v>
      </c>
      <c r="E6">
        <v>149.625</v>
      </c>
      <c r="F6">
        <v>131.565</v>
      </c>
      <c r="G6">
        <v>0</v>
      </c>
      <c r="H6">
        <v>131.565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217.60400000000001</v>
      </c>
      <c r="C7">
        <v>215.06700000000001</v>
      </c>
      <c r="D7">
        <v>192.66800000000001</v>
      </c>
      <c r="E7">
        <v>149.499</v>
      </c>
      <c r="F7">
        <v>131.53700000000001</v>
      </c>
      <c r="G7">
        <v>0</v>
      </c>
      <c r="H7">
        <v>131.53700000000001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217.886</v>
      </c>
      <c r="C8">
        <v>215.36199999999999</v>
      </c>
      <c r="D8">
        <v>192.91399999999999</v>
      </c>
      <c r="E8">
        <v>149.678</v>
      </c>
      <c r="F8">
        <v>131.59200000000001</v>
      </c>
      <c r="G8">
        <v>0</v>
      </c>
      <c r="H8">
        <v>131.59200000000001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217.554</v>
      </c>
      <c r="C9">
        <v>215.029</v>
      </c>
      <c r="D9">
        <v>192.62</v>
      </c>
      <c r="E9">
        <v>149.422</v>
      </c>
      <c r="F9">
        <v>131.45599999999999</v>
      </c>
      <c r="G9">
        <v>0</v>
      </c>
      <c r="H9">
        <v>131.45599999999999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1732.61</v>
      </c>
      <c r="C10">
        <v>215.46600000000001</v>
      </c>
      <c r="D10">
        <v>192.947</v>
      </c>
      <c r="E10">
        <v>149.74</v>
      </c>
      <c r="F10">
        <v>131.572</v>
      </c>
      <c r="G10">
        <v>0</v>
      </c>
      <c r="H10">
        <v>131.572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222.59299999999999</v>
      </c>
      <c r="C11">
        <v>218.161</v>
      </c>
      <c r="D11">
        <v>193.25200000000001</v>
      </c>
      <c r="E11">
        <v>149.726</v>
      </c>
      <c r="F11">
        <v>131.58199999999999</v>
      </c>
      <c r="G11">
        <v>0</v>
      </c>
      <c r="H11">
        <v>131.58199999999999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218.11099999999999</v>
      </c>
      <c r="C12">
        <v>215.45099999999999</v>
      </c>
      <c r="D12">
        <v>192.72399999999999</v>
      </c>
      <c r="E12">
        <v>149.51599999999999</v>
      </c>
      <c r="F12">
        <v>131.46799999999999</v>
      </c>
      <c r="G12">
        <v>0</v>
      </c>
      <c r="H12">
        <v>131.46799999999999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217.95</v>
      </c>
      <c r="C13">
        <v>215.30600000000001</v>
      </c>
      <c r="D13">
        <v>192.73500000000001</v>
      </c>
      <c r="E13">
        <v>149.46799999999999</v>
      </c>
      <c r="F13">
        <v>131.417</v>
      </c>
      <c r="G13">
        <v>0</v>
      </c>
      <c r="H13">
        <v>131.417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530.26800000000003</v>
      </c>
      <c r="C14">
        <v>215.113</v>
      </c>
      <c r="D14">
        <v>192.61600000000001</v>
      </c>
      <c r="E14">
        <v>149.41800000000001</v>
      </c>
      <c r="F14">
        <v>131.5</v>
      </c>
      <c r="G14">
        <v>0</v>
      </c>
      <c r="H14">
        <v>131.5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239.26499999999999</v>
      </c>
      <c r="C15">
        <v>216.74600000000001</v>
      </c>
      <c r="D15">
        <v>192.91900000000001</v>
      </c>
      <c r="E15">
        <v>149.61000000000001</v>
      </c>
      <c r="F15">
        <v>131.542</v>
      </c>
      <c r="G15">
        <v>0</v>
      </c>
      <c r="H15">
        <v>131.542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218.66399999999999</v>
      </c>
      <c r="C16">
        <v>215.91200000000001</v>
      </c>
      <c r="D16">
        <v>192.76599999999999</v>
      </c>
      <c r="E16">
        <v>149.52000000000001</v>
      </c>
      <c r="F16">
        <v>131.48699999999999</v>
      </c>
      <c r="G16">
        <v>0</v>
      </c>
      <c r="H16">
        <v>131.48699999999999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218.76300000000001</v>
      </c>
      <c r="C17">
        <v>216.041</v>
      </c>
      <c r="D17">
        <v>192.946</v>
      </c>
      <c r="E17">
        <v>149.673</v>
      </c>
      <c r="F17">
        <v>131.56100000000001</v>
      </c>
      <c r="G17">
        <v>0</v>
      </c>
      <c r="H17">
        <v>131.56100000000001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218.369</v>
      </c>
      <c r="C18">
        <v>215.756</v>
      </c>
      <c r="D18">
        <v>192.691</v>
      </c>
      <c r="E18">
        <v>149.47200000000001</v>
      </c>
      <c r="F18">
        <v>131.47</v>
      </c>
      <c r="G18">
        <v>0</v>
      </c>
      <c r="H18">
        <v>131.47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218.56800000000001</v>
      </c>
      <c r="C19">
        <v>215.94900000000001</v>
      </c>
      <c r="D19">
        <v>192.845</v>
      </c>
      <c r="E19">
        <v>149.57400000000001</v>
      </c>
      <c r="F19">
        <v>131.57900000000001</v>
      </c>
      <c r="G19">
        <v>0</v>
      </c>
      <c r="H19">
        <v>131.57900000000001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218.53200000000001</v>
      </c>
      <c r="C20">
        <v>215.80600000000001</v>
      </c>
      <c r="D20">
        <v>192.679</v>
      </c>
      <c r="E20">
        <v>149.44</v>
      </c>
      <c r="F20">
        <v>131.53800000000001</v>
      </c>
      <c r="G20">
        <v>0</v>
      </c>
      <c r="H20">
        <v>131.53800000000001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220.41900000000001</v>
      </c>
      <c r="C21">
        <v>217.596</v>
      </c>
      <c r="D21">
        <v>192.74700000000001</v>
      </c>
      <c r="E21">
        <v>149.47300000000001</v>
      </c>
      <c r="F21">
        <v>131.50399999999999</v>
      </c>
      <c r="G21">
        <v>0</v>
      </c>
      <c r="H21">
        <v>131.50399999999999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218.66300000000001</v>
      </c>
      <c r="C22">
        <v>215.905</v>
      </c>
      <c r="D22">
        <v>192.77500000000001</v>
      </c>
      <c r="E22">
        <v>149.54599999999999</v>
      </c>
      <c r="F22">
        <v>131.518</v>
      </c>
      <c r="G22">
        <v>0</v>
      </c>
      <c r="H22">
        <v>131.518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218.66399999999999</v>
      </c>
      <c r="C23">
        <v>215.93100000000001</v>
      </c>
      <c r="D23">
        <v>192.81700000000001</v>
      </c>
      <c r="E23">
        <v>149.50700000000001</v>
      </c>
      <c r="F23">
        <v>131.51400000000001</v>
      </c>
      <c r="G23">
        <v>0</v>
      </c>
      <c r="H23">
        <v>131.51400000000001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218.636</v>
      </c>
      <c r="C24">
        <v>215.904</v>
      </c>
      <c r="D24">
        <v>192.71600000000001</v>
      </c>
      <c r="E24">
        <v>149.464</v>
      </c>
      <c r="F24">
        <v>131.489</v>
      </c>
      <c r="G24">
        <v>0</v>
      </c>
      <c r="H24">
        <v>131.489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218.67699999999999</v>
      </c>
      <c r="C25">
        <v>215.95099999999999</v>
      </c>
      <c r="D25">
        <v>192.84</v>
      </c>
      <c r="E25">
        <v>149.566</v>
      </c>
      <c r="F25">
        <v>131.464</v>
      </c>
      <c r="G25">
        <v>0</v>
      </c>
      <c r="H25">
        <v>131.464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218.38300000000001</v>
      </c>
      <c r="C26">
        <v>215.77500000000001</v>
      </c>
      <c r="D26">
        <v>192.63499999999999</v>
      </c>
      <c r="E26">
        <v>149.375</v>
      </c>
      <c r="F26">
        <v>131.4</v>
      </c>
      <c r="G26">
        <v>0</v>
      </c>
      <c r="H26">
        <v>131.4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218.613</v>
      </c>
      <c r="C27">
        <v>216.006</v>
      </c>
      <c r="D27">
        <v>192.94900000000001</v>
      </c>
      <c r="E27">
        <v>149.66800000000001</v>
      </c>
      <c r="F27">
        <v>131.57</v>
      </c>
      <c r="G27">
        <v>0</v>
      </c>
      <c r="H27">
        <v>131.57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218.40799999999999</v>
      </c>
      <c r="C28">
        <v>215.809</v>
      </c>
      <c r="D28">
        <v>192.852</v>
      </c>
      <c r="E28">
        <v>149.601</v>
      </c>
      <c r="F28">
        <v>131.495</v>
      </c>
      <c r="G28">
        <v>0</v>
      </c>
      <c r="H28">
        <v>131.495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218.244</v>
      </c>
      <c r="C29">
        <v>215.64699999999999</v>
      </c>
      <c r="D29">
        <v>192.84100000000001</v>
      </c>
      <c r="E29">
        <v>149.59800000000001</v>
      </c>
      <c r="F29">
        <v>131.52500000000001</v>
      </c>
      <c r="G29">
        <v>0</v>
      </c>
      <c r="H29">
        <v>131.52500000000001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218.369</v>
      </c>
      <c r="C30">
        <v>215.77199999999999</v>
      </c>
      <c r="D30">
        <v>192.77699999999999</v>
      </c>
      <c r="E30">
        <v>149.54400000000001</v>
      </c>
      <c r="F30">
        <v>131.55600000000001</v>
      </c>
      <c r="G30">
        <v>0</v>
      </c>
      <c r="H30">
        <v>131.55600000000001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218.404</v>
      </c>
      <c r="C31">
        <v>215.81</v>
      </c>
      <c r="D31">
        <v>192.816</v>
      </c>
      <c r="E31">
        <v>149.56200000000001</v>
      </c>
      <c r="F31">
        <v>131.47900000000001</v>
      </c>
      <c r="G31">
        <v>0</v>
      </c>
      <c r="H31">
        <v>131.47900000000001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217.97800000000001</v>
      </c>
      <c r="C32">
        <v>215.386</v>
      </c>
      <c r="D32">
        <v>192.62200000000001</v>
      </c>
      <c r="E32">
        <v>149.40899999999999</v>
      </c>
      <c r="F32">
        <v>131.47999999999999</v>
      </c>
      <c r="G32">
        <v>0</v>
      </c>
      <c r="H32">
        <v>131.47999999999999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218.38499999999999</v>
      </c>
      <c r="C33">
        <v>215.827</v>
      </c>
      <c r="D33">
        <v>193.02199999999999</v>
      </c>
      <c r="E33">
        <v>149.76900000000001</v>
      </c>
      <c r="F33">
        <v>131.60300000000001</v>
      </c>
      <c r="G33">
        <v>0</v>
      </c>
      <c r="H33">
        <v>131.60300000000001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218.12200000000001</v>
      </c>
      <c r="C34">
        <v>215.571</v>
      </c>
      <c r="D34">
        <v>192.75</v>
      </c>
      <c r="E34">
        <v>149.52099999999999</v>
      </c>
      <c r="F34">
        <v>131.39599999999999</v>
      </c>
      <c r="G34">
        <v>0</v>
      </c>
      <c r="H34">
        <v>131.39599999999999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218.17699999999999</v>
      </c>
      <c r="C35">
        <v>215.63</v>
      </c>
      <c r="D35">
        <v>192.82300000000001</v>
      </c>
      <c r="E35">
        <v>149.56399999999999</v>
      </c>
      <c r="F35">
        <v>131.524</v>
      </c>
      <c r="G35">
        <v>0</v>
      </c>
      <c r="H35">
        <v>131.524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218.11099999999999</v>
      </c>
      <c r="C36">
        <v>215.51900000000001</v>
      </c>
      <c r="D36">
        <v>192.69399999999999</v>
      </c>
      <c r="E36">
        <v>149.46700000000001</v>
      </c>
      <c r="F36">
        <v>131.48500000000001</v>
      </c>
      <c r="G36">
        <v>0</v>
      </c>
      <c r="H36">
        <v>131.48500000000001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218.38200000000001</v>
      </c>
      <c r="C37">
        <v>215.78200000000001</v>
      </c>
      <c r="D37">
        <v>192.99199999999999</v>
      </c>
      <c r="E37">
        <v>149.732</v>
      </c>
      <c r="F37">
        <v>131.57599999999999</v>
      </c>
      <c r="G37">
        <v>0</v>
      </c>
      <c r="H37">
        <v>131.57599999999999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218.327</v>
      </c>
      <c r="C38">
        <v>215.727</v>
      </c>
      <c r="D38">
        <v>192.71</v>
      </c>
      <c r="E38">
        <v>149.46899999999999</v>
      </c>
      <c r="F38">
        <v>131.51</v>
      </c>
      <c r="G38">
        <v>0</v>
      </c>
      <c r="H38">
        <v>131.51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218.75299999999999</v>
      </c>
      <c r="C39">
        <v>216.161</v>
      </c>
      <c r="D39">
        <v>193.012</v>
      </c>
      <c r="E39">
        <v>149.762</v>
      </c>
      <c r="F39">
        <v>131.57400000000001</v>
      </c>
      <c r="G39">
        <v>0</v>
      </c>
      <c r="H39">
        <v>131.57400000000001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218.417</v>
      </c>
      <c r="C40">
        <v>215.80799999999999</v>
      </c>
      <c r="D40">
        <v>192.745</v>
      </c>
      <c r="E40">
        <v>149.50399999999999</v>
      </c>
      <c r="F40">
        <v>131.48400000000001</v>
      </c>
      <c r="G40">
        <v>0</v>
      </c>
      <c r="H40">
        <v>131.48400000000001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218.554</v>
      </c>
      <c r="C41">
        <v>215.958</v>
      </c>
      <c r="D41">
        <v>192.86199999999999</v>
      </c>
      <c r="E41">
        <v>149.57499999999999</v>
      </c>
      <c r="F41">
        <v>131.54400000000001</v>
      </c>
      <c r="G41">
        <v>0</v>
      </c>
      <c r="H41">
        <v>131.54400000000001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218.31299999999999</v>
      </c>
      <c r="C42">
        <v>215.727</v>
      </c>
      <c r="D42">
        <v>192.738</v>
      </c>
      <c r="E42">
        <v>149.46799999999999</v>
      </c>
      <c r="F42">
        <v>131.50200000000001</v>
      </c>
      <c r="G42">
        <v>0</v>
      </c>
      <c r="H42">
        <v>131.50200000000001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218.28299999999999</v>
      </c>
      <c r="C43">
        <v>215.709</v>
      </c>
      <c r="D43">
        <v>192.83099999999999</v>
      </c>
      <c r="E43">
        <v>149.58799999999999</v>
      </c>
      <c r="F43">
        <v>131.51300000000001</v>
      </c>
      <c r="G43">
        <v>0</v>
      </c>
      <c r="H43">
        <v>131.51300000000001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217.66399999999999</v>
      </c>
      <c r="C44">
        <v>215.113</v>
      </c>
      <c r="D44">
        <v>192.72</v>
      </c>
      <c r="E44">
        <v>149.483</v>
      </c>
      <c r="F44">
        <v>131.483</v>
      </c>
      <c r="G44">
        <v>0</v>
      </c>
      <c r="H44">
        <v>131.483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217.666</v>
      </c>
      <c r="C45">
        <v>215.22499999999999</v>
      </c>
      <c r="D45">
        <v>192.85900000000001</v>
      </c>
      <c r="E45">
        <v>149.60900000000001</v>
      </c>
      <c r="F45">
        <v>131.59200000000001</v>
      </c>
      <c r="G45">
        <v>0</v>
      </c>
      <c r="H45">
        <v>131.59200000000001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217.57300000000001</v>
      </c>
      <c r="C46">
        <v>215.13499999999999</v>
      </c>
      <c r="D46">
        <v>192.762</v>
      </c>
      <c r="E46">
        <v>149.54499999999999</v>
      </c>
      <c r="F46">
        <v>131.51599999999999</v>
      </c>
      <c r="G46">
        <v>0</v>
      </c>
      <c r="H46">
        <v>131.51599999999999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1922.04</v>
      </c>
      <c r="C47">
        <v>215.31</v>
      </c>
      <c r="D47">
        <v>192.76499999999999</v>
      </c>
      <c r="E47">
        <v>149.51599999999999</v>
      </c>
      <c r="F47">
        <v>131.512</v>
      </c>
      <c r="G47">
        <v>0</v>
      </c>
      <c r="H47">
        <v>131.512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224.01400000000001</v>
      </c>
      <c r="C48">
        <v>219.18600000000001</v>
      </c>
      <c r="D48">
        <v>193.07499999999999</v>
      </c>
      <c r="E48">
        <v>149.54400000000001</v>
      </c>
      <c r="F48">
        <v>131.49100000000001</v>
      </c>
      <c r="G48">
        <v>0</v>
      </c>
      <c r="H48">
        <v>131.49100000000001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217.9</v>
      </c>
      <c r="C49">
        <v>215.09700000000001</v>
      </c>
      <c r="D49">
        <v>192.71100000000001</v>
      </c>
      <c r="E49">
        <v>149.50899999999999</v>
      </c>
      <c r="F49">
        <v>131.45400000000001</v>
      </c>
      <c r="G49">
        <v>0</v>
      </c>
      <c r="H49">
        <v>131.45400000000001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217.91800000000001</v>
      </c>
      <c r="C50">
        <v>215.27600000000001</v>
      </c>
      <c r="D50">
        <v>192.89</v>
      </c>
      <c r="E50">
        <v>149.666</v>
      </c>
      <c r="F50">
        <v>131.595</v>
      </c>
      <c r="G50">
        <v>0</v>
      </c>
      <c r="H50">
        <v>131.595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314.46199999999999</v>
      </c>
      <c r="C51">
        <v>214.982</v>
      </c>
      <c r="D51">
        <v>192.607</v>
      </c>
      <c r="E51">
        <v>149.4</v>
      </c>
      <c r="F51">
        <v>131.42400000000001</v>
      </c>
      <c r="G51">
        <v>0</v>
      </c>
      <c r="H51">
        <v>131.42400000000001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464.06099999999998</v>
      </c>
      <c r="C52">
        <v>217.684</v>
      </c>
      <c r="D52">
        <v>192.99600000000001</v>
      </c>
      <c r="E52">
        <v>149.47</v>
      </c>
      <c r="F52">
        <v>131.41800000000001</v>
      </c>
      <c r="G52">
        <v>0</v>
      </c>
      <c r="H52">
        <v>131.41800000000001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220.09800000000001</v>
      </c>
      <c r="C53">
        <v>217.06299999999999</v>
      </c>
      <c r="D53">
        <v>193.023</v>
      </c>
      <c r="E53">
        <v>149.566</v>
      </c>
      <c r="F53">
        <v>131.55500000000001</v>
      </c>
      <c r="G53">
        <v>0</v>
      </c>
      <c r="H53">
        <v>131.55500000000001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220.03</v>
      </c>
      <c r="C54">
        <v>217.05799999999999</v>
      </c>
      <c r="D54">
        <v>193.285</v>
      </c>
      <c r="E54">
        <v>149.922</v>
      </c>
      <c r="F54">
        <v>131.57599999999999</v>
      </c>
      <c r="G54">
        <v>0</v>
      </c>
      <c r="H54">
        <v>131.57599999999999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219.529</v>
      </c>
      <c r="C55">
        <v>216.559</v>
      </c>
      <c r="D55">
        <v>192.67699999999999</v>
      </c>
      <c r="E55">
        <v>149.32</v>
      </c>
      <c r="F55">
        <v>131.35400000000001</v>
      </c>
      <c r="G55">
        <v>0</v>
      </c>
      <c r="H55">
        <v>131.35400000000001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219.59200000000001</v>
      </c>
      <c r="C56">
        <v>216.685</v>
      </c>
      <c r="D56">
        <v>192.834</v>
      </c>
      <c r="E56">
        <v>149.47399999999999</v>
      </c>
      <c r="F56">
        <v>131.518</v>
      </c>
      <c r="G56">
        <v>0</v>
      </c>
      <c r="H56">
        <v>131.518</v>
      </c>
      <c r="I56">
        <v>1</v>
      </c>
      <c r="J56">
        <v>1</v>
      </c>
      <c r="K56">
        <v>0</v>
      </c>
      <c r="R56">
        <f>AVERAGE(B7:B56)</f>
        <v>296.49131999999997</v>
      </c>
      <c r="S56">
        <f>AVERAGE(C7:C56)</f>
        <v>215.92897999999994</v>
      </c>
      <c r="U56">
        <f>_xlfn.VAR.P(B7:B56)</f>
        <v>101152.98808765764</v>
      </c>
      <c r="V56">
        <f>_xlfn.VAR.P(C7:C56)</f>
        <v>0.68682781960000028</v>
      </c>
      <c r="X56">
        <f>1.96*SQRT(U56)/50</f>
        <v>12.467386559139738</v>
      </c>
      <c r="Y56">
        <f>1.96*SQRT(V56)/50</f>
        <v>3.2487029730496206E-2</v>
      </c>
    </row>
    <row r="57" spans="1:25" x14ac:dyDescent="0.25">
      <c r="A57" t="s">
        <v>99</v>
      </c>
      <c r="B57">
        <v>14827.152586</v>
      </c>
      <c r="C57" t="s">
        <v>36</v>
      </c>
    </row>
    <row r="58" spans="1:25" x14ac:dyDescent="0.25">
      <c r="A58" t="s">
        <v>35</v>
      </c>
      <c r="B58">
        <v>213.55600000000001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213.09800000000001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212.59100000000001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212.614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212.684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212.86699999999999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213.435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213.46899999999999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213.37700000000001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213.452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213.34800000000001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212.85499999999999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212.672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212.55099999999999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212.46199999999999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212.21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211.631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211.70699999999999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211.66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211.881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211.797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211.99299999999999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211.99299999999999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211.893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211.81399999999999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211.982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211.648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211.846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1718.09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216.14400000000001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211.86600000000001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212.14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211.80199999999999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212.23400000000001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577.19100000000003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245.18799999999999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211.70599999999999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212.01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211.85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212.03800000000001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211.77199999999999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211.77600000000001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211.566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211.773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211.346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211.61600000000001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211.54499999999999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211.72900000000001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211.404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211.66300000000001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211.41300000000001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211.631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211.458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211.66900000000001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211.42599999999999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250.21178000000003</v>
      </c>
      <c r="S112">
        <f>AVERAGE(C63:C112)</f>
        <v>0</v>
      </c>
      <c r="U112">
        <f>_xlfn.VAR.P(B63:B112)</f>
        <v>46595.988147011587</v>
      </c>
      <c r="V112">
        <f>_xlfn.VAR.P(C63:C112)</f>
        <v>0</v>
      </c>
      <c r="X112">
        <f>1.96*SQRT(U112)/50</f>
        <v>8.4617527277877755</v>
      </c>
      <c r="Y112">
        <f>1.96*SQRT(V112)/50</f>
        <v>0</v>
      </c>
    </row>
    <row r="113" spans="1:9" x14ac:dyDescent="0.25">
      <c r="A113" t="s">
        <v>35</v>
      </c>
      <c r="B113">
        <v>12512.833454</v>
      </c>
      <c r="C113" t="s">
        <v>36</v>
      </c>
    </row>
    <row r="114" spans="1:9" x14ac:dyDescent="0.25">
      <c r="A114" t="s">
        <v>37</v>
      </c>
      <c r="B114">
        <v>235.45699999999999</v>
      </c>
      <c r="C114">
        <v>233.75399999999999</v>
      </c>
      <c r="D114">
        <v>211.52</v>
      </c>
      <c r="E114">
        <v>168.32499999999999</v>
      </c>
      <c r="F114">
        <v>132.68199999999999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234.191</v>
      </c>
      <c r="C115">
        <v>232.577</v>
      </c>
      <c r="D115">
        <v>210.29599999999999</v>
      </c>
      <c r="E115">
        <v>167.09800000000001</v>
      </c>
      <c r="F115">
        <v>132.65700000000001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234.155</v>
      </c>
      <c r="C116">
        <v>232.55</v>
      </c>
      <c r="D116">
        <v>210.28200000000001</v>
      </c>
      <c r="E116">
        <v>167.10900000000001</v>
      </c>
      <c r="F116">
        <v>132.607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234.113</v>
      </c>
      <c r="C117">
        <v>232.50299999999999</v>
      </c>
      <c r="D117">
        <v>210.19300000000001</v>
      </c>
      <c r="E117">
        <v>167.01499999999999</v>
      </c>
      <c r="F117">
        <v>132.648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234.065</v>
      </c>
      <c r="C118">
        <v>232.44900000000001</v>
      </c>
      <c r="D118">
        <v>210.19300000000001</v>
      </c>
      <c r="E118">
        <v>167.01900000000001</v>
      </c>
      <c r="F118">
        <v>132.602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234.11699999999999</v>
      </c>
      <c r="C119">
        <v>232.53100000000001</v>
      </c>
      <c r="D119">
        <v>210.25</v>
      </c>
      <c r="E119">
        <v>167.048</v>
      </c>
      <c r="F119">
        <v>132.59800000000001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234.3</v>
      </c>
      <c r="C120">
        <v>232.69499999999999</v>
      </c>
      <c r="D120">
        <v>210.46199999999999</v>
      </c>
      <c r="E120">
        <v>167.27799999999999</v>
      </c>
      <c r="F120">
        <v>132.649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233.834</v>
      </c>
      <c r="C121">
        <v>232.28100000000001</v>
      </c>
      <c r="D121">
        <v>210.208</v>
      </c>
      <c r="E121">
        <v>167.02199999999999</v>
      </c>
      <c r="F121">
        <v>132.59399999999999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233.89699999999999</v>
      </c>
      <c r="C122">
        <v>232.345</v>
      </c>
      <c r="D122">
        <v>210.22800000000001</v>
      </c>
      <c r="E122">
        <v>167.053</v>
      </c>
      <c r="F122">
        <v>132.57900000000001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233.83199999999999</v>
      </c>
      <c r="C123">
        <v>232.279</v>
      </c>
      <c r="D123">
        <v>210.21700000000001</v>
      </c>
      <c r="E123">
        <v>167.03100000000001</v>
      </c>
      <c r="F123">
        <v>132.61000000000001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1108.05</v>
      </c>
      <c r="C124">
        <v>232.55799999999999</v>
      </c>
      <c r="D124">
        <v>210.28800000000001</v>
      </c>
      <c r="E124">
        <v>167.11500000000001</v>
      </c>
      <c r="F124">
        <v>132.62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616.74699999999996</v>
      </c>
      <c r="C125">
        <v>235.108</v>
      </c>
      <c r="D125">
        <v>210.99700000000001</v>
      </c>
      <c r="E125">
        <v>167.61</v>
      </c>
      <c r="F125">
        <v>132.63300000000001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243.464</v>
      </c>
      <c r="C126">
        <v>233.982</v>
      </c>
      <c r="D126">
        <v>210.69</v>
      </c>
      <c r="E126">
        <v>167.36</v>
      </c>
      <c r="F126">
        <v>132.654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234.03200000000001</v>
      </c>
      <c r="C127">
        <v>232.39500000000001</v>
      </c>
      <c r="D127">
        <v>210.22800000000001</v>
      </c>
      <c r="E127">
        <v>167.018</v>
      </c>
      <c r="F127">
        <v>132.626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435.904</v>
      </c>
      <c r="C128">
        <v>232.57400000000001</v>
      </c>
      <c r="D128">
        <v>210.39699999999999</v>
      </c>
      <c r="E128">
        <v>167.15</v>
      </c>
      <c r="F128">
        <v>132.62200000000001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493.32400000000001</v>
      </c>
      <c r="C129">
        <v>233.78</v>
      </c>
      <c r="D129">
        <v>210.52699999999999</v>
      </c>
      <c r="E129">
        <v>167.239</v>
      </c>
      <c r="F129">
        <v>132.648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235.97200000000001</v>
      </c>
      <c r="C130">
        <v>234.071</v>
      </c>
      <c r="D130">
        <v>210.673</v>
      </c>
      <c r="E130">
        <v>167.334</v>
      </c>
      <c r="F130">
        <v>132.571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235.50700000000001</v>
      </c>
      <c r="C131">
        <v>233.62100000000001</v>
      </c>
      <c r="D131">
        <v>210.398</v>
      </c>
      <c r="E131">
        <v>167.14500000000001</v>
      </c>
      <c r="F131">
        <v>132.61199999999999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235.36799999999999</v>
      </c>
      <c r="C132">
        <v>233.60300000000001</v>
      </c>
      <c r="D132">
        <v>210.42099999999999</v>
      </c>
      <c r="E132">
        <v>167.18299999999999</v>
      </c>
      <c r="F132">
        <v>132.63499999999999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235.446</v>
      </c>
      <c r="C133">
        <v>233.72300000000001</v>
      </c>
      <c r="D133">
        <v>210.489</v>
      </c>
      <c r="E133">
        <v>167.25700000000001</v>
      </c>
      <c r="F133">
        <v>132.63300000000001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235.42699999999999</v>
      </c>
      <c r="C134">
        <v>233.70400000000001</v>
      </c>
      <c r="D134">
        <v>210.518</v>
      </c>
      <c r="E134">
        <v>167.25299999999999</v>
      </c>
      <c r="F134">
        <v>132.624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235.26499999999999</v>
      </c>
      <c r="C135">
        <v>233.53800000000001</v>
      </c>
      <c r="D135">
        <v>210.304</v>
      </c>
      <c r="E135">
        <v>167.083</v>
      </c>
      <c r="F135">
        <v>132.65199999999999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235.33699999999999</v>
      </c>
      <c r="C136">
        <v>233.607</v>
      </c>
      <c r="D136">
        <v>210.405</v>
      </c>
      <c r="E136">
        <v>167.16</v>
      </c>
      <c r="F136">
        <v>132.602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235.37100000000001</v>
      </c>
      <c r="C137">
        <v>233.642</v>
      </c>
      <c r="D137">
        <v>210.46</v>
      </c>
      <c r="E137">
        <v>167.19499999999999</v>
      </c>
      <c r="F137">
        <v>132.64699999999999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235.32</v>
      </c>
      <c r="C138">
        <v>233.59800000000001</v>
      </c>
      <c r="D138">
        <v>210.43199999999999</v>
      </c>
      <c r="E138">
        <v>167.15100000000001</v>
      </c>
      <c r="F138">
        <v>132.60900000000001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235.52099999999999</v>
      </c>
      <c r="C139">
        <v>233.79</v>
      </c>
      <c r="D139">
        <v>210.59200000000001</v>
      </c>
      <c r="E139">
        <v>167.36099999999999</v>
      </c>
      <c r="F139">
        <v>132.60599999999999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235.375</v>
      </c>
      <c r="C140">
        <v>233.66200000000001</v>
      </c>
      <c r="D140">
        <v>210.453</v>
      </c>
      <c r="E140">
        <v>167.19900000000001</v>
      </c>
      <c r="F140">
        <v>132.61000000000001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235.422</v>
      </c>
      <c r="C141">
        <v>233.709</v>
      </c>
      <c r="D141">
        <v>210.51599999999999</v>
      </c>
      <c r="E141">
        <v>167.26300000000001</v>
      </c>
      <c r="F141">
        <v>132.63399999999999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235.41300000000001</v>
      </c>
      <c r="C142">
        <v>233.691</v>
      </c>
      <c r="D142">
        <v>210.51499999999999</v>
      </c>
      <c r="E142">
        <v>167.274</v>
      </c>
      <c r="F142">
        <v>132.661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235.40199999999999</v>
      </c>
      <c r="C143">
        <v>233.68</v>
      </c>
      <c r="D143">
        <v>210.43299999999999</v>
      </c>
      <c r="E143">
        <v>167.18799999999999</v>
      </c>
      <c r="F143">
        <v>132.65799999999999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234.51499999999999</v>
      </c>
      <c r="C144">
        <v>232.78800000000001</v>
      </c>
      <c r="D144">
        <v>210.23</v>
      </c>
      <c r="E144">
        <v>167.001</v>
      </c>
      <c r="F144">
        <v>132.63300000000001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234.44900000000001</v>
      </c>
      <c r="C145">
        <v>232.86699999999999</v>
      </c>
      <c r="D145">
        <v>210.31100000000001</v>
      </c>
      <c r="E145">
        <v>167.06299999999999</v>
      </c>
      <c r="F145">
        <v>132.63900000000001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234.55</v>
      </c>
      <c r="C146">
        <v>232.828</v>
      </c>
      <c r="D146">
        <v>210.34200000000001</v>
      </c>
      <c r="E146">
        <v>167.10599999999999</v>
      </c>
      <c r="F146">
        <v>132.62100000000001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233.88800000000001</v>
      </c>
      <c r="C147">
        <v>232.31</v>
      </c>
      <c r="D147">
        <v>210.17699999999999</v>
      </c>
      <c r="E147">
        <v>166.965</v>
      </c>
      <c r="F147">
        <v>132.57599999999999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233.858</v>
      </c>
      <c r="C148">
        <v>232.30099999999999</v>
      </c>
      <c r="D148">
        <v>210.20099999999999</v>
      </c>
      <c r="E148">
        <v>166.97200000000001</v>
      </c>
      <c r="F148">
        <v>132.60400000000001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233.976</v>
      </c>
      <c r="C149">
        <v>232.41200000000001</v>
      </c>
      <c r="D149">
        <v>210.34800000000001</v>
      </c>
      <c r="E149">
        <v>167.125</v>
      </c>
      <c r="F149">
        <v>132.64099999999999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233.976</v>
      </c>
      <c r="C150">
        <v>232.41300000000001</v>
      </c>
      <c r="D150">
        <v>210.35599999999999</v>
      </c>
      <c r="E150">
        <v>167.142</v>
      </c>
      <c r="F150">
        <v>132.596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233.76</v>
      </c>
      <c r="C151">
        <v>232.19499999999999</v>
      </c>
      <c r="D151">
        <v>210.148</v>
      </c>
      <c r="E151">
        <v>166.93</v>
      </c>
      <c r="F151">
        <v>132.61699999999999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233.98099999999999</v>
      </c>
      <c r="C152">
        <v>232.404</v>
      </c>
      <c r="D152">
        <v>210.37100000000001</v>
      </c>
      <c r="E152">
        <v>167.14699999999999</v>
      </c>
      <c r="F152">
        <v>132.601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233.864</v>
      </c>
      <c r="C153">
        <v>232.285</v>
      </c>
      <c r="D153">
        <v>210.21600000000001</v>
      </c>
      <c r="E153">
        <v>166.999</v>
      </c>
      <c r="F153">
        <v>132.63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233.85400000000001</v>
      </c>
      <c r="C154">
        <v>232.30799999999999</v>
      </c>
      <c r="D154">
        <v>210.29300000000001</v>
      </c>
      <c r="E154">
        <v>167.04599999999999</v>
      </c>
      <c r="F154">
        <v>132.649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233.994</v>
      </c>
      <c r="C155">
        <v>232.381</v>
      </c>
      <c r="D155">
        <v>210.29499999999999</v>
      </c>
      <c r="E155">
        <v>167.07599999999999</v>
      </c>
      <c r="F155">
        <v>132.649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235.863</v>
      </c>
      <c r="C156">
        <v>234.15199999999999</v>
      </c>
      <c r="D156">
        <v>210.53399999999999</v>
      </c>
      <c r="E156">
        <v>167.321</v>
      </c>
      <c r="F156">
        <v>132.642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233.97</v>
      </c>
      <c r="C157">
        <v>232.32499999999999</v>
      </c>
      <c r="D157">
        <v>210.29900000000001</v>
      </c>
      <c r="E157">
        <v>167.05099999999999</v>
      </c>
      <c r="F157">
        <v>132.65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233.89</v>
      </c>
      <c r="C158">
        <v>232.25800000000001</v>
      </c>
      <c r="D158">
        <v>210.19399999999999</v>
      </c>
      <c r="E158">
        <v>166.98099999999999</v>
      </c>
      <c r="F158">
        <v>132.64099999999999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1112.23</v>
      </c>
      <c r="C159">
        <v>232.61</v>
      </c>
      <c r="D159">
        <v>210.411</v>
      </c>
      <c r="E159">
        <v>167.173</v>
      </c>
      <c r="F159">
        <v>132.642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828.05200000000002</v>
      </c>
      <c r="C160">
        <v>235.351</v>
      </c>
      <c r="D160">
        <v>211.19399999999999</v>
      </c>
      <c r="E160">
        <v>167.76400000000001</v>
      </c>
      <c r="F160">
        <v>132.64699999999999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234.435</v>
      </c>
      <c r="C161">
        <v>232.66300000000001</v>
      </c>
      <c r="D161">
        <v>210.45</v>
      </c>
      <c r="E161">
        <v>167.21100000000001</v>
      </c>
      <c r="F161">
        <v>132.63200000000001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234.02199999999999</v>
      </c>
      <c r="C162">
        <v>232.35900000000001</v>
      </c>
      <c r="D162">
        <v>210.34299999999999</v>
      </c>
      <c r="E162">
        <v>167.107</v>
      </c>
      <c r="F162">
        <v>132.57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285.875</v>
      </c>
      <c r="C163">
        <v>232.56899999999999</v>
      </c>
      <c r="D163">
        <v>210.375</v>
      </c>
      <c r="E163">
        <v>167.17099999999999</v>
      </c>
      <c r="F163">
        <v>132.63200000000001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477.17200000000003</v>
      </c>
      <c r="C164">
        <v>232.83500000000001</v>
      </c>
      <c r="D164">
        <v>210.32400000000001</v>
      </c>
      <c r="E164">
        <v>167.09100000000001</v>
      </c>
      <c r="F164">
        <v>132.619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234.30799999999999</v>
      </c>
      <c r="C165">
        <v>232.69800000000001</v>
      </c>
      <c r="D165">
        <v>210.392</v>
      </c>
      <c r="E165">
        <v>167.172</v>
      </c>
      <c r="F165">
        <v>132.64699999999999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234.46700000000001</v>
      </c>
      <c r="C166">
        <v>232.874</v>
      </c>
      <c r="D166">
        <v>210.334</v>
      </c>
      <c r="E166">
        <v>167.07900000000001</v>
      </c>
      <c r="F166">
        <v>132.63999999999999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234.37299999999999</v>
      </c>
      <c r="C167">
        <v>232.77500000000001</v>
      </c>
      <c r="D167">
        <v>210.31100000000001</v>
      </c>
      <c r="E167">
        <v>167.05</v>
      </c>
      <c r="F167">
        <v>132.673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234.46</v>
      </c>
      <c r="C168">
        <v>232.863</v>
      </c>
      <c r="D168">
        <v>210.35499999999999</v>
      </c>
      <c r="E168">
        <v>167.10300000000001</v>
      </c>
      <c r="F168">
        <v>132.61500000000001</v>
      </c>
      <c r="G168">
        <v>1</v>
      </c>
      <c r="H168">
        <v>1</v>
      </c>
      <c r="I168">
        <v>0</v>
      </c>
      <c r="R168">
        <f>AVERAGE(B119:B168)</f>
        <v>304.38857999999993</v>
      </c>
      <c r="S168">
        <f>AVERAGE(C119:C168)</f>
        <v>233.03982000000005</v>
      </c>
      <c r="U168">
        <f>_xlfn.VAR.P(B119:B168)</f>
        <v>39137.578060123669</v>
      </c>
      <c r="V168">
        <f>_xlfn.VAR.P(C119:C168)</f>
        <v>0.56712426760000079</v>
      </c>
      <c r="X168">
        <f>1.96*SQRT(U168)/50</f>
        <v>7.7550221115293052</v>
      </c>
      <c r="Y168">
        <f>1.96*SQRT(V168)/50</f>
        <v>2.9520600172843123E-2</v>
      </c>
    </row>
    <row r="169" spans="1:25" x14ac:dyDescent="0.25">
      <c r="A169" t="s">
        <v>37</v>
      </c>
      <c r="B169">
        <v>15221.646145000001</v>
      </c>
      <c r="C169" t="s">
        <v>36</v>
      </c>
    </row>
    <row r="170" spans="1:25" x14ac:dyDescent="0.25">
      <c r="A170" t="s">
        <v>85</v>
      </c>
      <c r="B170">
        <v>315.00400000000002</v>
      </c>
      <c r="C170">
        <v>312.52699999999999</v>
      </c>
      <c r="D170">
        <v>290.07400000000001</v>
      </c>
      <c r="E170">
        <v>256.834</v>
      </c>
      <c r="F170">
        <v>87.240399999999994</v>
      </c>
      <c r="G170">
        <v>1.48766E-2</v>
      </c>
      <c r="H170">
        <v>0.980989</v>
      </c>
      <c r="I170">
        <v>0</v>
      </c>
    </row>
    <row r="171" spans="1:25" x14ac:dyDescent="0.25">
      <c r="A171" t="s">
        <v>85</v>
      </c>
      <c r="B171">
        <v>314.54599999999999</v>
      </c>
      <c r="C171">
        <v>311.94400000000002</v>
      </c>
      <c r="D171">
        <v>289.512</v>
      </c>
      <c r="E171">
        <v>256.48200000000003</v>
      </c>
      <c r="F171">
        <v>87.203699999999998</v>
      </c>
      <c r="G171">
        <v>1.15905E-2</v>
      </c>
      <c r="H171">
        <v>0.98101700000000003</v>
      </c>
      <c r="I171">
        <v>0</v>
      </c>
    </row>
    <row r="172" spans="1:25" x14ac:dyDescent="0.25">
      <c r="A172" t="s">
        <v>85</v>
      </c>
      <c r="B172">
        <v>314.99900000000002</v>
      </c>
      <c r="C172">
        <v>312.40899999999999</v>
      </c>
      <c r="D172">
        <v>290.05399999999997</v>
      </c>
      <c r="E172">
        <v>257.06</v>
      </c>
      <c r="F172">
        <v>87.35</v>
      </c>
      <c r="G172">
        <v>1.5870100000000002E-2</v>
      </c>
      <c r="H172">
        <v>0.98101799999999995</v>
      </c>
      <c r="I172">
        <v>0</v>
      </c>
    </row>
    <row r="173" spans="1:25" x14ac:dyDescent="0.25">
      <c r="A173" t="s">
        <v>85</v>
      </c>
      <c r="B173">
        <v>314.404</v>
      </c>
      <c r="C173">
        <v>311.79500000000002</v>
      </c>
      <c r="D173">
        <v>289.41500000000002</v>
      </c>
      <c r="E173">
        <v>256.38099999999997</v>
      </c>
      <c r="F173">
        <v>87.141300000000001</v>
      </c>
      <c r="G173">
        <v>1.8198599999999999E-2</v>
      </c>
      <c r="H173">
        <v>0.98101499999999997</v>
      </c>
      <c r="I173">
        <v>0</v>
      </c>
    </row>
    <row r="174" spans="1:25" x14ac:dyDescent="0.25">
      <c r="A174" t="s">
        <v>85</v>
      </c>
      <c r="B174">
        <v>315.00200000000001</v>
      </c>
      <c r="C174">
        <v>312.40600000000001</v>
      </c>
      <c r="D174">
        <v>289.98599999999999</v>
      </c>
      <c r="E174">
        <v>257.00099999999998</v>
      </c>
      <c r="F174">
        <v>87.323400000000007</v>
      </c>
      <c r="G174">
        <v>1.2525E-2</v>
      </c>
      <c r="H174">
        <v>0.99229199999999995</v>
      </c>
      <c r="I174">
        <v>0</v>
      </c>
    </row>
    <row r="175" spans="1:25" x14ac:dyDescent="0.25">
      <c r="A175" t="s">
        <v>85</v>
      </c>
      <c r="B175">
        <v>314.29899999999998</v>
      </c>
      <c r="C175">
        <v>311.72699999999998</v>
      </c>
      <c r="D175">
        <v>289.45100000000002</v>
      </c>
      <c r="E175">
        <v>256.42899999999997</v>
      </c>
      <c r="F175">
        <v>87.188400000000001</v>
      </c>
      <c r="G175">
        <v>1.35745E-2</v>
      </c>
      <c r="H175">
        <v>0.98101000000000005</v>
      </c>
      <c r="I175">
        <v>0</v>
      </c>
    </row>
    <row r="176" spans="1:25" x14ac:dyDescent="0.25">
      <c r="A176" t="s">
        <v>85</v>
      </c>
      <c r="B176">
        <v>314.762</v>
      </c>
      <c r="C176">
        <v>312.14299999999997</v>
      </c>
      <c r="D176">
        <v>289.95</v>
      </c>
      <c r="E176">
        <v>257</v>
      </c>
      <c r="F176">
        <v>87.286600000000007</v>
      </c>
      <c r="G176">
        <v>1.0857E-2</v>
      </c>
      <c r="H176">
        <v>0.98960599999999999</v>
      </c>
      <c r="I176">
        <v>0</v>
      </c>
    </row>
    <row r="177" spans="1:9" x14ac:dyDescent="0.25">
      <c r="A177" t="s">
        <v>85</v>
      </c>
      <c r="B177">
        <v>314.36700000000002</v>
      </c>
      <c r="C177">
        <v>311.75599999999997</v>
      </c>
      <c r="D177">
        <v>289.43900000000002</v>
      </c>
      <c r="E177">
        <v>256.41199999999998</v>
      </c>
      <c r="F177">
        <v>87.165800000000004</v>
      </c>
      <c r="G177">
        <v>1.0919399999999999E-2</v>
      </c>
      <c r="H177">
        <v>0.99492599999999998</v>
      </c>
      <c r="I177">
        <v>0</v>
      </c>
    </row>
    <row r="178" spans="1:9" x14ac:dyDescent="0.25">
      <c r="A178" t="s">
        <v>85</v>
      </c>
      <c r="B178">
        <v>314.18400000000003</v>
      </c>
      <c r="C178">
        <v>311.62299999999999</v>
      </c>
      <c r="D178">
        <v>289.964</v>
      </c>
      <c r="E178">
        <v>257.03399999999999</v>
      </c>
      <c r="F178">
        <v>87.322400000000002</v>
      </c>
      <c r="G178">
        <v>1.0862E-2</v>
      </c>
      <c r="H178">
        <v>0.98100699999999996</v>
      </c>
      <c r="I178">
        <v>0</v>
      </c>
    </row>
    <row r="179" spans="1:9" x14ac:dyDescent="0.25">
      <c r="A179" t="s">
        <v>85</v>
      </c>
      <c r="B179">
        <v>313.67</v>
      </c>
      <c r="C179">
        <v>311.06700000000001</v>
      </c>
      <c r="D179">
        <v>289.42500000000001</v>
      </c>
      <c r="E179">
        <v>256.43400000000003</v>
      </c>
      <c r="F179">
        <v>87.183300000000003</v>
      </c>
      <c r="G179">
        <v>1.17152E-2</v>
      </c>
      <c r="H179">
        <v>0.99469300000000005</v>
      </c>
      <c r="I179">
        <v>0</v>
      </c>
    </row>
    <row r="180" spans="1:9" x14ac:dyDescent="0.25">
      <c r="A180" t="s">
        <v>85</v>
      </c>
      <c r="B180">
        <v>314.22899999999998</v>
      </c>
      <c r="C180">
        <v>311.69</v>
      </c>
      <c r="D180">
        <v>289.98099999999999</v>
      </c>
      <c r="E180">
        <v>257.04000000000002</v>
      </c>
      <c r="F180">
        <v>87.352099999999993</v>
      </c>
      <c r="G180">
        <v>1.08618E-2</v>
      </c>
      <c r="H180">
        <v>0.98101400000000005</v>
      </c>
      <c r="I180">
        <v>0</v>
      </c>
    </row>
    <row r="181" spans="1:9" x14ac:dyDescent="0.25">
      <c r="A181" t="s">
        <v>85</v>
      </c>
      <c r="B181">
        <v>313.70600000000002</v>
      </c>
      <c r="C181">
        <v>311.11200000000002</v>
      </c>
      <c r="D181">
        <v>289.42700000000002</v>
      </c>
      <c r="E181">
        <v>256.45800000000003</v>
      </c>
      <c r="F181">
        <v>87.150499999999994</v>
      </c>
      <c r="G181">
        <v>1.09158E-2</v>
      </c>
      <c r="H181">
        <v>0.99507500000000004</v>
      </c>
      <c r="I181">
        <v>0</v>
      </c>
    </row>
    <row r="182" spans="1:9" x14ac:dyDescent="0.25">
      <c r="A182" t="s">
        <v>85</v>
      </c>
      <c r="B182">
        <v>314.48</v>
      </c>
      <c r="C182">
        <v>311.93799999999999</v>
      </c>
      <c r="D182">
        <v>289.94400000000002</v>
      </c>
      <c r="E182">
        <v>256.97000000000003</v>
      </c>
      <c r="F182">
        <v>87.305000000000007</v>
      </c>
      <c r="G182">
        <v>1.08577E-2</v>
      </c>
      <c r="H182">
        <v>0.98097400000000001</v>
      </c>
      <c r="I182">
        <v>0</v>
      </c>
    </row>
    <row r="183" spans="1:9" x14ac:dyDescent="0.25">
      <c r="A183" t="s">
        <v>85</v>
      </c>
      <c r="B183">
        <v>314.125</v>
      </c>
      <c r="C183">
        <v>311.54899999999998</v>
      </c>
      <c r="D183">
        <v>289.45400000000001</v>
      </c>
      <c r="E183">
        <v>256.43</v>
      </c>
      <c r="F183">
        <v>87.171000000000006</v>
      </c>
      <c r="G183">
        <v>1.70633E-2</v>
      </c>
      <c r="H183">
        <v>0.98716800000000005</v>
      </c>
      <c r="I183">
        <v>0</v>
      </c>
    </row>
    <row r="184" spans="1:9" x14ac:dyDescent="0.25">
      <c r="A184" t="s">
        <v>85</v>
      </c>
      <c r="B184">
        <v>314.26</v>
      </c>
      <c r="C184">
        <v>311.73099999999999</v>
      </c>
      <c r="D184">
        <v>289.916</v>
      </c>
      <c r="E184">
        <v>256.976</v>
      </c>
      <c r="F184">
        <v>87.294700000000006</v>
      </c>
      <c r="G184">
        <v>1.10359E-2</v>
      </c>
      <c r="H184">
        <v>0.99288299999999996</v>
      </c>
      <c r="I184">
        <v>0</v>
      </c>
    </row>
    <row r="185" spans="1:9" x14ac:dyDescent="0.25">
      <c r="A185" t="s">
        <v>85</v>
      </c>
      <c r="B185">
        <v>313.536</v>
      </c>
      <c r="C185">
        <v>311.01299999999998</v>
      </c>
      <c r="D185">
        <v>289.41199999999998</v>
      </c>
      <c r="E185">
        <v>256.44</v>
      </c>
      <c r="F185">
        <v>87.178100000000001</v>
      </c>
      <c r="G185">
        <v>1.4544100000000001E-2</v>
      </c>
      <c r="H185">
        <v>0.99198900000000001</v>
      </c>
      <c r="I185">
        <v>0</v>
      </c>
    </row>
    <row r="186" spans="1:9" x14ac:dyDescent="0.25">
      <c r="A186" t="s">
        <v>85</v>
      </c>
      <c r="B186">
        <v>314.06799999999998</v>
      </c>
      <c r="C186">
        <v>311.54599999999999</v>
      </c>
      <c r="D186">
        <v>289.96199999999999</v>
      </c>
      <c r="E186">
        <v>257.02199999999999</v>
      </c>
      <c r="F186">
        <v>87.308000000000007</v>
      </c>
      <c r="G186">
        <v>1.2944900000000001E-2</v>
      </c>
      <c r="H186">
        <v>0.98101700000000003</v>
      </c>
      <c r="I186">
        <v>0</v>
      </c>
    </row>
    <row r="187" spans="1:9" x14ac:dyDescent="0.25">
      <c r="A187" t="s">
        <v>85</v>
      </c>
      <c r="B187">
        <v>313.52199999999999</v>
      </c>
      <c r="C187">
        <v>310.99599999999998</v>
      </c>
      <c r="D187">
        <v>289.36900000000003</v>
      </c>
      <c r="E187">
        <v>256.39600000000002</v>
      </c>
      <c r="F187">
        <v>87.121899999999997</v>
      </c>
      <c r="G187">
        <v>1.0992999999999999E-2</v>
      </c>
      <c r="H187">
        <v>0.99511400000000005</v>
      </c>
      <c r="I187">
        <v>0</v>
      </c>
    </row>
    <row r="188" spans="1:9" x14ac:dyDescent="0.25">
      <c r="A188" t="s">
        <v>85</v>
      </c>
      <c r="B188">
        <v>314.04500000000002</v>
      </c>
      <c r="C188">
        <v>311.517</v>
      </c>
      <c r="D188">
        <v>289.90699999999998</v>
      </c>
      <c r="E188">
        <v>256.96300000000002</v>
      </c>
      <c r="F188">
        <v>87.283500000000004</v>
      </c>
      <c r="G188">
        <v>1.11897E-2</v>
      </c>
      <c r="H188">
        <v>0.98097400000000001</v>
      </c>
      <c r="I188">
        <v>0</v>
      </c>
    </row>
    <row r="189" spans="1:9" x14ac:dyDescent="0.25">
      <c r="A189" t="s">
        <v>85</v>
      </c>
      <c r="B189">
        <v>1630.57</v>
      </c>
      <c r="C189">
        <v>311.58800000000002</v>
      </c>
      <c r="D189">
        <v>289.45100000000002</v>
      </c>
      <c r="E189">
        <v>256.42200000000003</v>
      </c>
      <c r="F189">
        <v>87.173000000000002</v>
      </c>
      <c r="G189">
        <v>1.11889E-2</v>
      </c>
      <c r="H189">
        <v>0.98096099999999997</v>
      </c>
      <c r="I189">
        <v>0</v>
      </c>
    </row>
    <row r="190" spans="1:9" x14ac:dyDescent="0.25">
      <c r="A190" t="s">
        <v>85</v>
      </c>
      <c r="B190">
        <v>317.92</v>
      </c>
      <c r="C190">
        <v>313.38600000000002</v>
      </c>
      <c r="D190">
        <v>289.87799999999999</v>
      </c>
      <c r="E190">
        <v>256.77600000000001</v>
      </c>
      <c r="F190">
        <v>87.234300000000005</v>
      </c>
      <c r="G190">
        <v>1.08682E-2</v>
      </c>
      <c r="H190">
        <v>0.98098099999999999</v>
      </c>
      <c r="I190">
        <v>0</v>
      </c>
    </row>
    <row r="191" spans="1:9" x14ac:dyDescent="0.25">
      <c r="A191" t="s">
        <v>85</v>
      </c>
      <c r="B191">
        <v>313.73500000000001</v>
      </c>
      <c r="C191">
        <v>311.02199999999999</v>
      </c>
      <c r="D191">
        <v>289.404</v>
      </c>
      <c r="E191">
        <v>256.428</v>
      </c>
      <c r="F191">
        <v>87.150499999999994</v>
      </c>
      <c r="G191">
        <v>1.1040599999999999E-2</v>
      </c>
      <c r="H191">
        <v>0.981016</v>
      </c>
      <c r="I191">
        <v>0</v>
      </c>
    </row>
    <row r="192" spans="1:9" x14ac:dyDescent="0.25">
      <c r="A192" t="s">
        <v>85</v>
      </c>
      <c r="B192">
        <v>576.46299999999997</v>
      </c>
      <c r="C192">
        <v>311.54399999999998</v>
      </c>
      <c r="D192">
        <v>289.89800000000002</v>
      </c>
      <c r="E192">
        <v>256.96600000000001</v>
      </c>
      <c r="F192">
        <v>87.2774</v>
      </c>
      <c r="G192">
        <v>1.0929100000000001E-2</v>
      </c>
      <c r="H192">
        <v>0.98101899999999997</v>
      </c>
      <c r="I192">
        <v>0</v>
      </c>
    </row>
    <row r="193" spans="1:9" x14ac:dyDescent="0.25">
      <c r="A193" t="s">
        <v>85</v>
      </c>
      <c r="B193">
        <v>314.73</v>
      </c>
      <c r="C193">
        <v>312.11599999999999</v>
      </c>
      <c r="D193">
        <v>289.70499999999998</v>
      </c>
      <c r="E193">
        <v>256.74799999999999</v>
      </c>
      <c r="F193">
        <v>87.240499999999997</v>
      </c>
      <c r="G193">
        <v>1.2341299999999999E-2</v>
      </c>
      <c r="H193">
        <v>0.98101899999999997</v>
      </c>
      <c r="I193">
        <v>0</v>
      </c>
    </row>
    <row r="194" spans="1:9" x14ac:dyDescent="0.25">
      <c r="A194" t="s">
        <v>85</v>
      </c>
      <c r="B194">
        <v>314.2</v>
      </c>
      <c r="C194">
        <v>311.59800000000001</v>
      </c>
      <c r="D194">
        <v>289.46600000000001</v>
      </c>
      <c r="E194">
        <v>256.43599999999998</v>
      </c>
      <c r="F194">
        <v>87.181200000000004</v>
      </c>
      <c r="G194">
        <v>1.08667E-2</v>
      </c>
      <c r="H194">
        <v>0.98097900000000005</v>
      </c>
      <c r="I194">
        <v>0</v>
      </c>
    </row>
    <row r="195" spans="1:9" x14ac:dyDescent="0.25">
      <c r="A195" t="s">
        <v>85</v>
      </c>
      <c r="B195">
        <v>314.73</v>
      </c>
      <c r="C195">
        <v>312.13799999999998</v>
      </c>
      <c r="D195">
        <v>290.053</v>
      </c>
      <c r="E195">
        <v>257.03399999999999</v>
      </c>
      <c r="F195">
        <v>87.387900000000002</v>
      </c>
      <c r="G195">
        <v>1.0880000000000001E-2</v>
      </c>
      <c r="H195">
        <v>0.99395900000000004</v>
      </c>
      <c r="I195">
        <v>0</v>
      </c>
    </row>
    <row r="196" spans="1:9" x14ac:dyDescent="0.25">
      <c r="A196" t="s">
        <v>85</v>
      </c>
      <c r="B196">
        <v>314.19799999999998</v>
      </c>
      <c r="C196">
        <v>311.65100000000001</v>
      </c>
      <c r="D196">
        <v>289.52199999999999</v>
      </c>
      <c r="E196">
        <v>256.49799999999999</v>
      </c>
      <c r="F196">
        <v>87.223200000000006</v>
      </c>
      <c r="G196">
        <v>1.11507E-2</v>
      </c>
      <c r="H196">
        <v>0.98101799999999995</v>
      </c>
      <c r="I196">
        <v>0</v>
      </c>
    </row>
    <row r="197" spans="1:9" x14ac:dyDescent="0.25">
      <c r="A197" t="s">
        <v>85</v>
      </c>
      <c r="B197">
        <v>315.01499999999999</v>
      </c>
      <c r="C197">
        <v>312.40699999999998</v>
      </c>
      <c r="D197">
        <v>290.04199999999997</v>
      </c>
      <c r="E197">
        <v>257.06299999999999</v>
      </c>
      <c r="F197">
        <v>87.326499999999996</v>
      </c>
      <c r="G197">
        <v>1.21554E-2</v>
      </c>
      <c r="H197">
        <v>0.98081399999999996</v>
      </c>
      <c r="I197">
        <v>0</v>
      </c>
    </row>
    <row r="198" spans="1:9" x14ac:dyDescent="0.25">
      <c r="A198" t="s">
        <v>85</v>
      </c>
      <c r="B198">
        <v>314.233</v>
      </c>
      <c r="C198">
        <v>311.62099999999998</v>
      </c>
      <c r="D198">
        <v>289.46800000000002</v>
      </c>
      <c r="E198">
        <v>256.46800000000002</v>
      </c>
      <c r="F198">
        <v>87.199600000000004</v>
      </c>
      <c r="G198">
        <v>1.6011700000000001E-3</v>
      </c>
      <c r="H198">
        <v>0.980989</v>
      </c>
      <c r="I198">
        <v>0</v>
      </c>
    </row>
    <row r="199" spans="1:9" x14ac:dyDescent="0.25">
      <c r="A199" t="s">
        <v>85</v>
      </c>
      <c r="B199">
        <v>314.745</v>
      </c>
      <c r="C199">
        <v>312.14600000000002</v>
      </c>
      <c r="D199">
        <v>290.00799999999998</v>
      </c>
      <c r="E199">
        <v>257.036</v>
      </c>
      <c r="F199">
        <v>87.347999999999999</v>
      </c>
      <c r="G199">
        <v>1.41207E-2</v>
      </c>
      <c r="H199">
        <v>0.98100799999999999</v>
      </c>
      <c r="I199">
        <v>0</v>
      </c>
    </row>
    <row r="200" spans="1:9" x14ac:dyDescent="0.25">
      <c r="A200" t="s">
        <v>85</v>
      </c>
      <c r="B200">
        <v>314.245</v>
      </c>
      <c r="C200">
        <v>311.65499999999997</v>
      </c>
      <c r="D200">
        <v>289.49</v>
      </c>
      <c r="E200">
        <v>256.47899999999998</v>
      </c>
      <c r="F200">
        <v>87.183199999999999</v>
      </c>
      <c r="G200">
        <v>1.08801E-2</v>
      </c>
      <c r="H200">
        <v>0.99396300000000004</v>
      </c>
      <c r="I200">
        <v>0</v>
      </c>
    </row>
    <row r="201" spans="1:9" x14ac:dyDescent="0.25">
      <c r="A201" t="s">
        <v>85</v>
      </c>
      <c r="B201">
        <v>314.79300000000001</v>
      </c>
      <c r="C201">
        <v>312.19400000000002</v>
      </c>
      <c r="D201">
        <v>290.02699999999999</v>
      </c>
      <c r="E201">
        <v>257.05</v>
      </c>
      <c r="F201">
        <v>87.35</v>
      </c>
      <c r="G201">
        <v>1.67951E-2</v>
      </c>
      <c r="H201">
        <v>0.99499599999999999</v>
      </c>
      <c r="I201">
        <v>0</v>
      </c>
    </row>
    <row r="202" spans="1:9" x14ac:dyDescent="0.25">
      <c r="A202" t="s">
        <v>85</v>
      </c>
      <c r="B202">
        <v>314.17700000000002</v>
      </c>
      <c r="C202">
        <v>311.59300000000002</v>
      </c>
      <c r="D202">
        <v>289.464</v>
      </c>
      <c r="E202">
        <v>256.42</v>
      </c>
      <c r="F202">
        <v>87.183300000000003</v>
      </c>
      <c r="G202">
        <v>1.08711E-2</v>
      </c>
      <c r="H202">
        <v>0.98091200000000001</v>
      </c>
      <c r="I202">
        <v>0</v>
      </c>
    </row>
    <row r="203" spans="1:9" x14ac:dyDescent="0.25">
      <c r="A203" t="s">
        <v>85</v>
      </c>
      <c r="B203">
        <v>314.65199999999999</v>
      </c>
      <c r="C203">
        <v>312.11099999999999</v>
      </c>
      <c r="D203">
        <v>290.03100000000001</v>
      </c>
      <c r="E203">
        <v>257.029</v>
      </c>
      <c r="F203">
        <v>87.330600000000004</v>
      </c>
      <c r="G203">
        <v>1.0888800000000001E-2</v>
      </c>
      <c r="H203">
        <v>0.98101099999999997</v>
      </c>
      <c r="I203">
        <v>0</v>
      </c>
    </row>
    <row r="204" spans="1:9" x14ac:dyDescent="0.25">
      <c r="A204" t="s">
        <v>85</v>
      </c>
      <c r="B204">
        <v>314.17</v>
      </c>
      <c r="C204">
        <v>311.58699999999999</v>
      </c>
      <c r="D204">
        <v>289.42500000000001</v>
      </c>
      <c r="E204">
        <v>256.411</v>
      </c>
      <c r="F204">
        <v>87.179100000000005</v>
      </c>
      <c r="G204">
        <v>2.6022E-2</v>
      </c>
      <c r="H204">
        <v>0.99088900000000002</v>
      </c>
      <c r="I204">
        <v>0</v>
      </c>
    </row>
    <row r="205" spans="1:9" x14ac:dyDescent="0.25">
      <c r="A205" t="s">
        <v>85</v>
      </c>
      <c r="B205">
        <v>314.72000000000003</v>
      </c>
      <c r="C205">
        <v>312.13600000000002</v>
      </c>
      <c r="D205">
        <v>290.00599999999997</v>
      </c>
      <c r="E205">
        <v>257.05500000000001</v>
      </c>
      <c r="F205">
        <v>87.354100000000003</v>
      </c>
      <c r="G205">
        <v>1.0865100000000001E-2</v>
      </c>
      <c r="H205">
        <v>0.98101899999999997</v>
      </c>
      <c r="I205">
        <v>0</v>
      </c>
    </row>
    <row r="206" spans="1:9" x14ac:dyDescent="0.25">
      <c r="A206" t="s">
        <v>85</v>
      </c>
      <c r="B206">
        <v>313.81799999999998</v>
      </c>
      <c r="C206">
        <v>311.29700000000003</v>
      </c>
      <c r="D206">
        <v>289.428</v>
      </c>
      <c r="E206">
        <v>256.44200000000001</v>
      </c>
      <c r="F206">
        <v>87.201700000000002</v>
      </c>
      <c r="G206">
        <v>1.30708E-2</v>
      </c>
      <c r="H206">
        <v>0.981016</v>
      </c>
      <c r="I206">
        <v>0</v>
      </c>
    </row>
    <row r="207" spans="1:9" x14ac:dyDescent="0.25">
      <c r="A207" t="s">
        <v>85</v>
      </c>
      <c r="B207">
        <v>314.28899999999999</v>
      </c>
      <c r="C207">
        <v>311.82900000000001</v>
      </c>
      <c r="D207">
        <v>290.00099999999998</v>
      </c>
      <c r="E207">
        <v>257.03899999999999</v>
      </c>
      <c r="F207">
        <v>87.337699999999998</v>
      </c>
      <c r="G207">
        <v>1.1273200000000001E-2</v>
      </c>
      <c r="H207">
        <v>0.983541</v>
      </c>
      <c r="I207">
        <v>0</v>
      </c>
    </row>
    <row r="208" spans="1:9" x14ac:dyDescent="0.25">
      <c r="A208" t="s">
        <v>85</v>
      </c>
      <c r="B208">
        <v>314.09500000000003</v>
      </c>
      <c r="C208">
        <v>311.56400000000002</v>
      </c>
      <c r="D208">
        <v>289.452</v>
      </c>
      <c r="E208">
        <v>256.43700000000001</v>
      </c>
      <c r="F208">
        <v>87.189400000000006</v>
      </c>
      <c r="G208">
        <v>1.1180499999999999E-2</v>
      </c>
      <c r="H208">
        <v>0.98099599999999998</v>
      </c>
      <c r="I208">
        <v>0</v>
      </c>
    </row>
    <row r="209" spans="1:25" x14ac:dyDescent="0.25">
      <c r="A209" t="s">
        <v>85</v>
      </c>
      <c r="B209">
        <v>314.20999999999998</v>
      </c>
      <c r="C209">
        <v>311.666</v>
      </c>
      <c r="D209">
        <v>290.041</v>
      </c>
      <c r="E209">
        <v>257.084</v>
      </c>
      <c r="F209">
        <v>87.373599999999996</v>
      </c>
      <c r="G209">
        <v>1.11962E-2</v>
      </c>
      <c r="H209">
        <v>0.98100600000000004</v>
      </c>
      <c r="I209">
        <v>0</v>
      </c>
    </row>
    <row r="210" spans="1:25" x14ac:dyDescent="0.25">
      <c r="A210" t="s">
        <v>85</v>
      </c>
      <c r="B210">
        <v>313.52499999999998</v>
      </c>
      <c r="C210">
        <v>310.99200000000002</v>
      </c>
      <c r="D210">
        <v>289.40699999999998</v>
      </c>
      <c r="E210">
        <v>256.45499999999998</v>
      </c>
      <c r="F210">
        <v>87.174000000000007</v>
      </c>
      <c r="G210">
        <v>1.2239399999999999E-2</v>
      </c>
      <c r="H210">
        <v>0.99379499999999998</v>
      </c>
      <c r="I210">
        <v>0</v>
      </c>
    </row>
    <row r="211" spans="1:25" x14ac:dyDescent="0.25">
      <c r="A211" t="s">
        <v>85</v>
      </c>
      <c r="B211">
        <v>313.334</v>
      </c>
      <c r="C211">
        <v>310.81099999999998</v>
      </c>
      <c r="D211">
        <v>289.14400000000001</v>
      </c>
      <c r="E211">
        <v>256.32100000000003</v>
      </c>
      <c r="F211">
        <v>87.068899999999999</v>
      </c>
      <c r="G211">
        <v>1.08585E-2</v>
      </c>
      <c r="H211">
        <v>0.98094099999999995</v>
      </c>
      <c r="I211">
        <v>0</v>
      </c>
    </row>
    <row r="212" spans="1:25" x14ac:dyDescent="0.25">
      <c r="A212" t="s">
        <v>85</v>
      </c>
      <c r="B212">
        <v>312.714</v>
      </c>
      <c r="C212">
        <v>310.15699999999998</v>
      </c>
      <c r="D212">
        <v>288.14400000000001</v>
      </c>
      <c r="E212">
        <v>255.32400000000001</v>
      </c>
      <c r="F212">
        <v>86.746399999999994</v>
      </c>
      <c r="G212">
        <v>1.08653E-2</v>
      </c>
      <c r="H212">
        <v>0.98099400000000003</v>
      </c>
      <c r="I212">
        <v>0</v>
      </c>
    </row>
    <row r="213" spans="1:25" x14ac:dyDescent="0.25">
      <c r="A213" t="s">
        <v>85</v>
      </c>
      <c r="B213">
        <v>313.27800000000002</v>
      </c>
      <c r="C213">
        <v>310.774</v>
      </c>
      <c r="D213">
        <v>288.714</v>
      </c>
      <c r="E213">
        <v>255.90100000000001</v>
      </c>
      <c r="F213">
        <v>86.883499999999998</v>
      </c>
      <c r="G213">
        <v>1.11282E-2</v>
      </c>
      <c r="H213">
        <v>0.98101099999999997</v>
      </c>
      <c r="I213">
        <v>0</v>
      </c>
    </row>
    <row r="214" spans="1:25" x14ac:dyDescent="0.25">
      <c r="A214" t="s">
        <v>85</v>
      </c>
      <c r="B214">
        <v>312.28500000000003</v>
      </c>
      <c r="C214">
        <v>309.73099999999999</v>
      </c>
      <c r="D214">
        <v>288.11399999999998</v>
      </c>
      <c r="E214">
        <v>255.316</v>
      </c>
      <c r="F214">
        <v>86.734200000000001</v>
      </c>
      <c r="G214">
        <v>1.3063399999999999E-2</v>
      </c>
      <c r="H214">
        <v>0.98101899999999997</v>
      </c>
      <c r="I214">
        <v>0</v>
      </c>
    </row>
    <row r="215" spans="1:25" x14ac:dyDescent="0.25">
      <c r="A215" t="s">
        <v>85</v>
      </c>
      <c r="B215">
        <v>1941.45</v>
      </c>
      <c r="C215">
        <v>310.64400000000001</v>
      </c>
      <c r="D215">
        <v>288.69099999999997</v>
      </c>
      <c r="E215">
        <v>255.92</v>
      </c>
      <c r="F215">
        <v>86.916300000000007</v>
      </c>
      <c r="G215">
        <v>1.1275800000000001E-2</v>
      </c>
      <c r="H215">
        <v>0.98100900000000002</v>
      </c>
      <c r="I215">
        <v>0</v>
      </c>
    </row>
    <row r="216" spans="1:25" x14ac:dyDescent="0.25">
      <c r="A216" t="s">
        <v>85</v>
      </c>
      <c r="B216">
        <v>327.28800000000001</v>
      </c>
      <c r="C216">
        <v>313.589</v>
      </c>
      <c r="D216">
        <v>288.28899999999999</v>
      </c>
      <c r="E216">
        <v>255.095</v>
      </c>
      <c r="F216">
        <v>86.701300000000003</v>
      </c>
      <c r="G216">
        <v>1.1055199999999999E-2</v>
      </c>
      <c r="H216">
        <v>0.98101700000000003</v>
      </c>
      <c r="I216">
        <v>0</v>
      </c>
    </row>
    <row r="217" spans="1:25" x14ac:dyDescent="0.25">
      <c r="A217" t="s">
        <v>85</v>
      </c>
      <c r="B217">
        <v>312.637</v>
      </c>
      <c r="C217">
        <v>309.59199999999998</v>
      </c>
      <c r="D217">
        <v>287.52999999999997</v>
      </c>
      <c r="E217">
        <v>254.858</v>
      </c>
      <c r="F217">
        <v>86.171999999999997</v>
      </c>
      <c r="G217">
        <v>1.09079E-2</v>
      </c>
      <c r="H217">
        <v>0.98077800000000004</v>
      </c>
      <c r="I217">
        <v>0</v>
      </c>
    </row>
    <row r="218" spans="1:25" x14ac:dyDescent="0.25">
      <c r="A218" t="s">
        <v>85</v>
      </c>
      <c r="B218">
        <v>678.04100000000005</v>
      </c>
      <c r="C218">
        <v>310.673</v>
      </c>
      <c r="D218">
        <v>288.71600000000001</v>
      </c>
      <c r="E218">
        <v>255.91900000000001</v>
      </c>
      <c r="F218">
        <v>86.886600000000001</v>
      </c>
      <c r="G218">
        <v>1.09114E-2</v>
      </c>
      <c r="H218">
        <v>0.984819</v>
      </c>
      <c r="I218">
        <v>0</v>
      </c>
    </row>
    <row r="219" spans="1:25" x14ac:dyDescent="0.25">
      <c r="A219" t="s">
        <v>85</v>
      </c>
      <c r="B219">
        <v>333.16800000000001</v>
      </c>
      <c r="C219">
        <v>310.90899999999999</v>
      </c>
      <c r="D219">
        <v>288.42</v>
      </c>
      <c r="E219">
        <v>255.58799999999999</v>
      </c>
      <c r="F219">
        <v>86.772900000000007</v>
      </c>
      <c r="G219">
        <v>1.35833E-2</v>
      </c>
      <c r="H219">
        <v>0.98100799999999999</v>
      </c>
      <c r="I219">
        <v>0</v>
      </c>
    </row>
    <row r="220" spans="1:25" x14ac:dyDescent="0.25">
      <c r="A220" t="s">
        <v>85</v>
      </c>
      <c r="B220">
        <v>313.40199999999999</v>
      </c>
      <c r="C220">
        <v>310.61099999999999</v>
      </c>
      <c r="D220">
        <v>288.13600000000002</v>
      </c>
      <c r="E220">
        <v>255.28100000000001</v>
      </c>
      <c r="F220">
        <v>86.7423</v>
      </c>
      <c r="G220">
        <v>1.4120199999999999E-2</v>
      </c>
      <c r="H220">
        <v>0.98101700000000003</v>
      </c>
      <c r="I220">
        <v>0</v>
      </c>
    </row>
    <row r="221" spans="1:25" x14ac:dyDescent="0.25">
      <c r="A221" t="s">
        <v>85</v>
      </c>
      <c r="B221">
        <v>313.95</v>
      </c>
      <c r="C221">
        <v>311.17</v>
      </c>
      <c r="D221">
        <v>288.72500000000002</v>
      </c>
      <c r="E221">
        <v>255.851</v>
      </c>
      <c r="F221">
        <v>86.872299999999996</v>
      </c>
      <c r="G221">
        <v>1.8001900000000001E-2</v>
      </c>
      <c r="H221">
        <v>0.98097900000000005</v>
      </c>
      <c r="I221">
        <v>0</v>
      </c>
    </row>
    <row r="222" spans="1:25" x14ac:dyDescent="0.25">
      <c r="A222" t="s">
        <v>85</v>
      </c>
      <c r="B222">
        <v>313.43299999999999</v>
      </c>
      <c r="C222">
        <v>310.67</v>
      </c>
      <c r="D222">
        <v>288.15899999999999</v>
      </c>
      <c r="E222">
        <v>255.30199999999999</v>
      </c>
      <c r="F222">
        <v>86.750500000000002</v>
      </c>
      <c r="G222">
        <v>2.9037899999999998E-2</v>
      </c>
      <c r="H222">
        <v>0.98101799999999995</v>
      </c>
      <c r="I222">
        <v>0</v>
      </c>
    </row>
    <row r="223" spans="1:25" x14ac:dyDescent="0.25">
      <c r="A223" t="s">
        <v>85</v>
      </c>
      <c r="B223">
        <v>313.92099999999999</v>
      </c>
      <c r="C223">
        <v>311.173</v>
      </c>
      <c r="D223">
        <v>288.702</v>
      </c>
      <c r="E223">
        <v>255.84899999999999</v>
      </c>
      <c r="F223">
        <v>86.882499999999993</v>
      </c>
      <c r="G223">
        <v>1.55985E-2</v>
      </c>
      <c r="H223">
        <v>0.98100500000000002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313.27300000000002</v>
      </c>
      <c r="C224">
        <v>310.55500000000001</v>
      </c>
      <c r="D224">
        <v>288.161</v>
      </c>
      <c r="E224">
        <v>255.316</v>
      </c>
      <c r="F224">
        <v>86.750500000000002</v>
      </c>
      <c r="G224">
        <v>1.1825799999999999E-2</v>
      </c>
      <c r="H224">
        <v>0.98099700000000001</v>
      </c>
      <c r="I224">
        <v>0</v>
      </c>
      <c r="R224">
        <f>AVERAGE(B175:B224)</f>
        <v>386.13319999999999</v>
      </c>
      <c r="S224">
        <f>AVERAGE(C175:C224)</f>
        <v>311.44616000000008</v>
      </c>
      <c r="U224">
        <f>_xlfn.VAR.P(B175:B224)</f>
        <v>86475.551861799962</v>
      </c>
      <c r="V224">
        <f>_xlfn.VAR.P(C175:C224)</f>
        <v>0.54833561440000189</v>
      </c>
      <c r="X224">
        <f>1.96*SQRT(U224)/50</f>
        <v>11.527436489216337</v>
      </c>
      <c r="Y224">
        <f>1.96*SQRT(V224)/50</f>
        <v>2.9027477301887927E-2</v>
      </c>
    </row>
    <row r="225" spans="1:9" x14ac:dyDescent="0.25">
      <c r="A225" t="s">
        <v>85</v>
      </c>
      <c r="B225">
        <v>19308.938699999999</v>
      </c>
      <c r="C225" t="s">
        <v>36</v>
      </c>
    </row>
    <row r="226" spans="1:9" x14ac:dyDescent="0.25">
      <c r="A226" t="s">
        <v>100</v>
      </c>
      <c r="B226">
        <v>343.90899999999999</v>
      </c>
      <c r="C226">
        <v>341.20299999999997</v>
      </c>
      <c r="D226">
        <v>318.82799999999997</v>
      </c>
      <c r="E226">
        <v>280.27300000000002</v>
      </c>
      <c r="F226">
        <v>111.39400000000001</v>
      </c>
      <c r="G226">
        <v>1.17295E-2</v>
      </c>
      <c r="H226">
        <v>0.98099800000000004</v>
      </c>
      <c r="I226">
        <v>0</v>
      </c>
    </row>
    <row r="227" spans="1:9" x14ac:dyDescent="0.25">
      <c r="A227" t="s">
        <v>100</v>
      </c>
      <c r="B227">
        <v>343.00400000000002</v>
      </c>
      <c r="C227">
        <v>340.40899999999999</v>
      </c>
      <c r="D227">
        <v>318.05399999999997</v>
      </c>
      <c r="E227">
        <v>279.98</v>
      </c>
      <c r="F227">
        <v>111.43600000000001</v>
      </c>
      <c r="G227">
        <v>1.4956799999999999E-2</v>
      </c>
      <c r="H227">
        <v>0.98101899999999997</v>
      </c>
      <c r="I227">
        <v>0</v>
      </c>
    </row>
    <row r="228" spans="1:9" x14ac:dyDescent="0.25">
      <c r="A228" t="s">
        <v>100</v>
      </c>
      <c r="B228">
        <v>343.53500000000003</v>
      </c>
      <c r="C228">
        <v>340.94499999999999</v>
      </c>
      <c r="D228">
        <v>318.54300000000001</v>
      </c>
      <c r="E228">
        <v>280.483</v>
      </c>
      <c r="F228">
        <v>111.536</v>
      </c>
      <c r="G228">
        <v>1.0970799999999999E-2</v>
      </c>
      <c r="H228">
        <v>0.98101400000000005</v>
      </c>
      <c r="I228">
        <v>0</v>
      </c>
    </row>
    <row r="229" spans="1:9" x14ac:dyDescent="0.25">
      <c r="A229" t="s">
        <v>100</v>
      </c>
      <c r="B229">
        <v>343.00200000000001</v>
      </c>
      <c r="C229">
        <v>340.416</v>
      </c>
      <c r="D229">
        <v>318.024</v>
      </c>
      <c r="E229">
        <v>279.93599999999998</v>
      </c>
      <c r="F229">
        <v>111.423</v>
      </c>
      <c r="G229">
        <v>1.24557E-2</v>
      </c>
      <c r="H229">
        <v>0.98101899999999997</v>
      </c>
      <c r="I229">
        <v>0</v>
      </c>
    </row>
    <row r="230" spans="1:9" x14ac:dyDescent="0.25">
      <c r="A230" t="s">
        <v>100</v>
      </c>
      <c r="B230">
        <v>343.65499999999997</v>
      </c>
      <c r="C230">
        <v>340.94600000000003</v>
      </c>
      <c r="D230">
        <v>318.49099999999999</v>
      </c>
      <c r="E230">
        <v>280.447</v>
      </c>
      <c r="F230">
        <v>111.495</v>
      </c>
      <c r="G230">
        <v>1.08729E-2</v>
      </c>
      <c r="H230">
        <v>0.98889499999999997</v>
      </c>
      <c r="I230">
        <v>0</v>
      </c>
    </row>
    <row r="231" spans="1:9" x14ac:dyDescent="0.25">
      <c r="A231" t="s">
        <v>100</v>
      </c>
      <c r="B231">
        <v>343.06200000000001</v>
      </c>
      <c r="C231">
        <v>340.35599999999999</v>
      </c>
      <c r="D231">
        <v>318.00299999999999</v>
      </c>
      <c r="E231">
        <v>279.93400000000003</v>
      </c>
      <c r="F231">
        <v>111.405</v>
      </c>
      <c r="G231">
        <v>2.6620700000000001E-2</v>
      </c>
      <c r="H231">
        <v>0.98100500000000002</v>
      </c>
      <c r="I231">
        <v>0</v>
      </c>
    </row>
    <row r="232" spans="1:9" x14ac:dyDescent="0.25">
      <c r="A232" t="s">
        <v>100</v>
      </c>
      <c r="B232">
        <v>343.596</v>
      </c>
      <c r="C232">
        <v>340.87900000000002</v>
      </c>
      <c r="D232">
        <v>318.54500000000002</v>
      </c>
      <c r="E232">
        <v>280.48099999999999</v>
      </c>
      <c r="F232">
        <v>111.497</v>
      </c>
      <c r="G232">
        <v>1.10116E-2</v>
      </c>
      <c r="H232">
        <v>0.98101899999999997</v>
      </c>
      <c r="I232">
        <v>0</v>
      </c>
    </row>
    <row r="233" spans="1:9" x14ac:dyDescent="0.25">
      <c r="A233" t="s">
        <v>100</v>
      </c>
      <c r="B233">
        <v>343.15499999999997</v>
      </c>
      <c r="C233">
        <v>340.43200000000002</v>
      </c>
      <c r="D233">
        <v>318.03100000000001</v>
      </c>
      <c r="E233">
        <v>279.96300000000002</v>
      </c>
      <c r="F233">
        <v>111.40300000000001</v>
      </c>
      <c r="G233">
        <v>1.1413700000000001E-2</v>
      </c>
      <c r="H233">
        <v>0.98832100000000001</v>
      </c>
      <c r="I233">
        <v>0</v>
      </c>
    </row>
    <row r="234" spans="1:9" x14ac:dyDescent="0.25">
      <c r="A234" t="s">
        <v>100</v>
      </c>
      <c r="B234">
        <v>343.58600000000001</v>
      </c>
      <c r="C234">
        <v>340.85199999999998</v>
      </c>
      <c r="D234">
        <v>318.45999999999998</v>
      </c>
      <c r="E234">
        <v>280.42399999999998</v>
      </c>
      <c r="F234">
        <v>111.476</v>
      </c>
      <c r="G234">
        <v>1.15298E-2</v>
      </c>
      <c r="H234">
        <v>0.995089</v>
      </c>
      <c r="I234">
        <v>0</v>
      </c>
    </row>
    <row r="235" spans="1:9" x14ac:dyDescent="0.25">
      <c r="A235" t="s">
        <v>100</v>
      </c>
      <c r="B235">
        <v>344.721</v>
      </c>
      <c r="C235">
        <v>341.92599999999999</v>
      </c>
      <c r="D235">
        <v>318.01900000000001</v>
      </c>
      <c r="E235">
        <v>279.94400000000002</v>
      </c>
      <c r="F235">
        <v>111.416</v>
      </c>
      <c r="G235">
        <v>1.50616E-2</v>
      </c>
      <c r="H235">
        <v>0.98101300000000002</v>
      </c>
      <c r="I235">
        <v>0</v>
      </c>
    </row>
    <row r="236" spans="1:9" x14ac:dyDescent="0.25">
      <c r="A236" t="s">
        <v>100</v>
      </c>
      <c r="B236">
        <v>343.56700000000001</v>
      </c>
      <c r="C236">
        <v>340.94299999999998</v>
      </c>
      <c r="D236">
        <v>318.55799999999999</v>
      </c>
      <c r="E236">
        <v>280.51100000000002</v>
      </c>
      <c r="F236">
        <v>111.569</v>
      </c>
      <c r="G236">
        <v>1.0862800000000001E-2</v>
      </c>
      <c r="H236">
        <v>0.99090999999999996</v>
      </c>
      <c r="I236">
        <v>0</v>
      </c>
    </row>
    <row r="237" spans="1:9" x14ac:dyDescent="0.25">
      <c r="A237" t="s">
        <v>100</v>
      </c>
      <c r="B237">
        <v>343.02199999999999</v>
      </c>
      <c r="C237">
        <v>340.42700000000002</v>
      </c>
      <c r="D237">
        <v>318.07499999999999</v>
      </c>
      <c r="E237">
        <v>279.98899999999998</v>
      </c>
      <c r="F237">
        <v>111.459</v>
      </c>
      <c r="G237">
        <v>1.1878100000000001E-2</v>
      </c>
      <c r="H237">
        <v>0.98101899999999997</v>
      </c>
      <c r="I237">
        <v>0</v>
      </c>
    </row>
    <row r="238" spans="1:9" x14ac:dyDescent="0.25">
      <c r="A238" t="s">
        <v>100</v>
      </c>
      <c r="B238">
        <v>343.05399999999997</v>
      </c>
      <c r="C238">
        <v>340.49900000000002</v>
      </c>
      <c r="D238">
        <v>318.47699999999998</v>
      </c>
      <c r="E238">
        <v>280.45800000000003</v>
      </c>
      <c r="F238">
        <v>111.499</v>
      </c>
      <c r="G238">
        <v>1.09388E-2</v>
      </c>
      <c r="H238">
        <v>0.98547899999999999</v>
      </c>
      <c r="I238">
        <v>0</v>
      </c>
    </row>
    <row r="239" spans="1:9" x14ac:dyDescent="0.25">
      <c r="A239" t="s">
        <v>100</v>
      </c>
      <c r="B239">
        <v>342.21</v>
      </c>
      <c r="C239">
        <v>339.625</v>
      </c>
      <c r="D239">
        <v>318.01799999999997</v>
      </c>
      <c r="E239">
        <v>279.98599999999999</v>
      </c>
      <c r="F239">
        <v>111.46</v>
      </c>
      <c r="G239">
        <v>1.2620899999999999E-2</v>
      </c>
      <c r="H239">
        <v>0.98101700000000003</v>
      </c>
      <c r="I239">
        <v>0</v>
      </c>
    </row>
    <row r="240" spans="1:9" x14ac:dyDescent="0.25">
      <c r="A240" t="s">
        <v>100</v>
      </c>
      <c r="B240">
        <v>1975.47</v>
      </c>
      <c r="C240">
        <v>340.20400000000001</v>
      </c>
      <c r="D240">
        <v>318.48599999999999</v>
      </c>
      <c r="E240">
        <v>280.47699999999998</v>
      </c>
      <c r="F240">
        <v>111.51300000000001</v>
      </c>
      <c r="G240">
        <v>1.23313E-2</v>
      </c>
      <c r="H240">
        <v>0.981012</v>
      </c>
      <c r="I240">
        <v>0</v>
      </c>
    </row>
    <row r="241" spans="1:9" x14ac:dyDescent="0.25">
      <c r="A241" t="s">
        <v>100</v>
      </c>
      <c r="B241">
        <v>350.16800000000001</v>
      </c>
      <c r="C241">
        <v>343.75799999999998</v>
      </c>
      <c r="D241">
        <v>318.50799999999998</v>
      </c>
      <c r="E241">
        <v>280.166</v>
      </c>
      <c r="F241">
        <v>111.291</v>
      </c>
      <c r="G241">
        <v>1.0919E-2</v>
      </c>
      <c r="H241">
        <v>0.98869499999999999</v>
      </c>
      <c r="I241">
        <v>0</v>
      </c>
    </row>
    <row r="242" spans="1:9" x14ac:dyDescent="0.25">
      <c r="A242" t="s">
        <v>100</v>
      </c>
      <c r="B242">
        <v>813.72699999999998</v>
      </c>
      <c r="C242">
        <v>339.68099999999998</v>
      </c>
      <c r="D242">
        <v>317.97800000000001</v>
      </c>
      <c r="E242">
        <v>279.97000000000003</v>
      </c>
      <c r="F242">
        <v>111.431</v>
      </c>
      <c r="G242">
        <v>1.0863899999999999E-2</v>
      </c>
      <c r="H242">
        <v>0.980792</v>
      </c>
      <c r="I242">
        <v>0</v>
      </c>
    </row>
    <row r="243" spans="1:9" x14ac:dyDescent="0.25">
      <c r="A243" t="s">
        <v>100</v>
      </c>
      <c r="B243">
        <v>368.60399999999998</v>
      </c>
      <c r="C243">
        <v>341.49900000000002</v>
      </c>
      <c r="D243">
        <v>318.23099999999999</v>
      </c>
      <c r="E243">
        <v>280.17200000000003</v>
      </c>
      <c r="F243">
        <v>111.315</v>
      </c>
      <c r="G243">
        <v>1.2259600000000001E-2</v>
      </c>
      <c r="H243">
        <v>0.98101899999999997</v>
      </c>
      <c r="I243">
        <v>0</v>
      </c>
    </row>
    <row r="244" spans="1:9" x14ac:dyDescent="0.25">
      <c r="A244" t="s">
        <v>100</v>
      </c>
      <c r="B244">
        <v>343.29899999999998</v>
      </c>
      <c r="C244">
        <v>340.404</v>
      </c>
      <c r="D244">
        <v>318.01400000000001</v>
      </c>
      <c r="E244">
        <v>279.91500000000002</v>
      </c>
      <c r="F244">
        <v>111.40900000000001</v>
      </c>
      <c r="G244">
        <v>1.0857800000000001E-2</v>
      </c>
      <c r="H244">
        <v>0.99051</v>
      </c>
      <c r="I244">
        <v>0</v>
      </c>
    </row>
    <row r="245" spans="1:9" x14ac:dyDescent="0.25">
      <c r="A245" t="s">
        <v>100</v>
      </c>
      <c r="B245">
        <v>343.64400000000001</v>
      </c>
      <c r="C245">
        <v>340.86799999999999</v>
      </c>
      <c r="D245">
        <v>318.45800000000003</v>
      </c>
      <c r="E245">
        <v>280.41500000000002</v>
      </c>
      <c r="F245">
        <v>111.48</v>
      </c>
      <c r="G245">
        <v>1.11754E-2</v>
      </c>
      <c r="H245">
        <v>0.99218600000000001</v>
      </c>
      <c r="I245">
        <v>0</v>
      </c>
    </row>
    <row r="246" spans="1:9" x14ac:dyDescent="0.25">
      <c r="A246" t="s">
        <v>100</v>
      </c>
      <c r="B246">
        <v>343.15600000000001</v>
      </c>
      <c r="C246">
        <v>340.39299999999997</v>
      </c>
      <c r="D246">
        <v>317.976</v>
      </c>
      <c r="E246">
        <v>279.88900000000001</v>
      </c>
      <c r="F246">
        <v>111.41</v>
      </c>
      <c r="G246">
        <v>1.08682E-2</v>
      </c>
      <c r="H246">
        <v>0.98093799999999998</v>
      </c>
      <c r="I246">
        <v>0</v>
      </c>
    </row>
    <row r="247" spans="1:9" x14ac:dyDescent="0.25">
      <c r="A247" t="s">
        <v>100</v>
      </c>
      <c r="B247">
        <v>343.63499999999999</v>
      </c>
      <c r="C247">
        <v>340.86799999999999</v>
      </c>
      <c r="D247">
        <v>318.46499999999997</v>
      </c>
      <c r="E247">
        <v>280.41300000000001</v>
      </c>
      <c r="F247">
        <v>111.473</v>
      </c>
      <c r="G247">
        <v>1.0931E-2</v>
      </c>
      <c r="H247">
        <v>0.99439299999999997</v>
      </c>
      <c r="I247">
        <v>0</v>
      </c>
    </row>
    <row r="248" spans="1:9" x14ac:dyDescent="0.25">
      <c r="A248" t="s">
        <v>100</v>
      </c>
      <c r="B248">
        <v>343.17099999999999</v>
      </c>
      <c r="C248">
        <v>340.40899999999999</v>
      </c>
      <c r="D248">
        <v>318.04000000000002</v>
      </c>
      <c r="E248">
        <v>279.95999999999998</v>
      </c>
      <c r="F248">
        <v>111.411</v>
      </c>
      <c r="G248">
        <v>1.10746E-2</v>
      </c>
      <c r="H248">
        <v>0.98083200000000004</v>
      </c>
      <c r="I248">
        <v>0</v>
      </c>
    </row>
    <row r="249" spans="1:9" x14ac:dyDescent="0.25">
      <c r="A249" t="s">
        <v>100</v>
      </c>
      <c r="B249">
        <v>343.64100000000002</v>
      </c>
      <c r="C249">
        <v>340.88</v>
      </c>
      <c r="D249">
        <v>318.47399999999999</v>
      </c>
      <c r="E249">
        <v>280.41800000000001</v>
      </c>
      <c r="F249">
        <v>111.494</v>
      </c>
      <c r="G249">
        <v>1.09122E-2</v>
      </c>
      <c r="H249">
        <v>0.98096000000000005</v>
      </c>
      <c r="I249">
        <v>0</v>
      </c>
    </row>
    <row r="250" spans="1:9" x14ac:dyDescent="0.25">
      <c r="A250" t="s">
        <v>100</v>
      </c>
      <c r="B250">
        <v>343.19499999999999</v>
      </c>
      <c r="C250">
        <v>340.435</v>
      </c>
      <c r="D250">
        <v>317.99200000000002</v>
      </c>
      <c r="E250">
        <v>279.904</v>
      </c>
      <c r="F250">
        <v>111.407</v>
      </c>
      <c r="G250">
        <v>1.6164100000000001E-2</v>
      </c>
      <c r="H250">
        <v>0.98093699999999995</v>
      </c>
      <c r="I250">
        <v>0</v>
      </c>
    </row>
    <row r="251" spans="1:9" x14ac:dyDescent="0.25">
      <c r="A251" t="s">
        <v>100</v>
      </c>
      <c r="B251">
        <v>343.67200000000003</v>
      </c>
      <c r="C251">
        <v>340.91399999999999</v>
      </c>
      <c r="D251">
        <v>318.5</v>
      </c>
      <c r="E251">
        <v>280.45</v>
      </c>
      <c r="F251">
        <v>111.489</v>
      </c>
      <c r="G251">
        <v>1.51141E-2</v>
      </c>
      <c r="H251">
        <v>0.98101700000000003</v>
      </c>
      <c r="I251">
        <v>0</v>
      </c>
    </row>
    <row r="252" spans="1:9" x14ac:dyDescent="0.25">
      <c r="A252" t="s">
        <v>100</v>
      </c>
      <c r="B252">
        <v>343.20499999999998</v>
      </c>
      <c r="C252">
        <v>340.44200000000001</v>
      </c>
      <c r="D252">
        <v>318.01100000000002</v>
      </c>
      <c r="E252">
        <v>279.94299999999998</v>
      </c>
      <c r="F252">
        <v>111.432</v>
      </c>
      <c r="G252">
        <v>1.0951799999999999E-2</v>
      </c>
      <c r="H252">
        <v>0.98101400000000005</v>
      </c>
      <c r="I252">
        <v>0</v>
      </c>
    </row>
    <row r="253" spans="1:9" x14ac:dyDescent="0.25">
      <c r="A253" t="s">
        <v>100</v>
      </c>
      <c r="B253">
        <v>343.74200000000002</v>
      </c>
      <c r="C253">
        <v>341.01</v>
      </c>
      <c r="D253">
        <v>318.49400000000003</v>
      </c>
      <c r="E253">
        <v>280.43799999999999</v>
      </c>
      <c r="F253">
        <v>111.471</v>
      </c>
      <c r="G253">
        <v>1.17482E-2</v>
      </c>
      <c r="H253">
        <v>0.98097199999999996</v>
      </c>
      <c r="I253">
        <v>0</v>
      </c>
    </row>
    <row r="254" spans="1:9" x14ac:dyDescent="0.25">
      <c r="A254" t="s">
        <v>100</v>
      </c>
      <c r="B254">
        <v>343.04399999999998</v>
      </c>
      <c r="C254">
        <v>340.45499999999998</v>
      </c>
      <c r="D254">
        <v>318.06700000000001</v>
      </c>
      <c r="E254">
        <v>280</v>
      </c>
      <c r="F254">
        <v>111.47</v>
      </c>
      <c r="G254">
        <v>1.13667E-2</v>
      </c>
      <c r="H254">
        <v>0.98156200000000005</v>
      </c>
      <c r="I254">
        <v>0</v>
      </c>
    </row>
    <row r="255" spans="1:9" x14ac:dyDescent="0.25">
      <c r="A255" t="s">
        <v>100</v>
      </c>
      <c r="B255">
        <v>343.11399999999998</v>
      </c>
      <c r="C255">
        <v>340.56099999999998</v>
      </c>
      <c r="D255">
        <v>318.48200000000003</v>
      </c>
      <c r="E255">
        <v>280.471</v>
      </c>
      <c r="F255">
        <v>111.511</v>
      </c>
      <c r="G255">
        <v>1.1535500000000001E-2</v>
      </c>
      <c r="H255">
        <v>0.98100799999999999</v>
      </c>
      <c r="I255">
        <v>0</v>
      </c>
    </row>
    <row r="256" spans="1:9" x14ac:dyDescent="0.25">
      <c r="A256" t="s">
        <v>100</v>
      </c>
      <c r="B256">
        <v>342.02</v>
      </c>
      <c r="C256">
        <v>339.59500000000003</v>
      </c>
      <c r="D256">
        <v>318.024</v>
      </c>
      <c r="E256">
        <v>280.005</v>
      </c>
      <c r="F256">
        <v>111.45399999999999</v>
      </c>
      <c r="G256">
        <v>1.08927E-2</v>
      </c>
      <c r="H256">
        <v>0.99414000000000002</v>
      </c>
      <c r="I256">
        <v>0</v>
      </c>
    </row>
    <row r="257" spans="1:9" x14ac:dyDescent="0.25">
      <c r="A257" t="s">
        <v>100</v>
      </c>
      <c r="B257">
        <v>342.43700000000001</v>
      </c>
      <c r="C257">
        <v>339.96199999999999</v>
      </c>
      <c r="D257">
        <v>318.41699999999997</v>
      </c>
      <c r="E257">
        <v>280.42399999999998</v>
      </c>
      <c r="F257">
        <v>111.46</v>
      </c>
      <c r="G257">
        <v>1.0951499999999999E-2</v>
      </c>
      <c r="H257">
        <v>0.98101799999999995</v>
      </c>
      <c r="I257">
        <v>0</v>
      </c>
    </row>
    <row r="258" spans="1:9" x14ac:dyDescent="0.25">
      <c r="A258" t="s">
        <v>100</v>
      </c>
      <c r="B258">
        <v>341.98700000000002</v>
      </c>
      <c r="C258">
        <v>339.47899999999998</v>
      </c>
      <c r="D258">
        <v>317.94299999999998</v>
      </c>
      <c r="E258">
        <v>279.93700000000001</v>
      </c>
      <c r="F258">
        <v>111.413</v>
      </c>
      <c r="G258">
        <v>1.08941E-2</v>
      </c>
      <c r="H258">
        <v>0.98101899999999997</v>
      </c>
      <c r="I258">
        <v>0</v>
      </c>
    </row>
    <row r="259" spans="1:9" x14ac:dyDescent="0.25">
      <c r="A259" t="s">
        <v>100</v>
      </c>
      <c r="B259">
        <v>342.58800000000002</v>
      </c>
      <c r="C259">
        <v>340.06900000000002</v>
      </c>
      <c r="D259">
        <v>318.476</v>
      </c>
      <c r="E259">
        <v>280.46800000000002</v>
      </c>
      <c r="F259">
        <v>111.52200000000001</v>
      </c>
      <c r="G259">
        <v>1.26515E-2</v>
      </c>
      <c r="H259">
        <v>0.98099199999999998</v>
      </c>
      <c r="I259">
        <v>0</v>
      </c>
    </row>
    <row r="260" spans="1:9" x14ac:dyDescent="0.25">
      <c r="A260" t="s">
        <v>100</v>
      </c>
      <c r="B260">
        <v>342.03199999999998</v>
      </c>
      <c r="C260">
        <v>339.59899999999999</v>
      </c>
      <c r="D260">
        <v>318.03500000000003</v>
      </c>
      <c r="E260">
        <v>280.00700000000001</v>
      </c>
      <c r="F260">
        <v>111.461</v>
      </c>
      <c r="G260">
        <v>1.08843E-2</v>
      </c>
      <c r="H260">
        <v>0.98099099999999995</v>
      </c>
      <c r="I260">
        <v>0</v>
      </c>
    </row>
    <row r="261" spans="1:9" x14ac:dyDescent="0.25">
      <c r="A261" t="s">
        <v>100</v>
      </c>
      <c r="B261">
        <v>342.48599999999999</v>
      </c>
      <c r="C261">
        <v>340.05099999999999</v>
      </c>
      <c r="D261">
        <v>318.43900000000002</v>
      </c>
      <c r="E261">
        <v>280.45600000000002</v>
      </c>
      <c r="F261">
        <v>111.462</v>
      </c>
      <c r="G261">
        <v>1.0891899999999999E-2</v>
      </c>
      <c r="H261">
        <v>0.98099800000000004</v>
      </c>
      <c r="I261">
        <v>0</v>
      </c>
    </row>
    <row r="262" spans="1:9" x14ac:dyDescent="0.25">
      <c r="A262" t="s">
        <v>100</v>
      </c>
      <c r="B262">
        <v>342.11200000000002</v>
      </c>
      <c r="C262">
        <v>339.57100000000003</v>
      </c>
      <c r="D262">
        <v>317.983</v>
      </c>
      <c r="E262">
        <v>279.96499999999997</v>
      </c>
      <c r="F262">
        <v>111.447</v>
      </c>
      <c r="G262">
        <v>1.13408E-2</v>
      </c>
      <c r="H262">
        <v>0.98101300000000002</v>
      </c>
      <c r="I262">
        <v>0</v>
      </c>
    </row>
    <row r="263" spans="1:9" x14ac:dyDescent="0.25">
      <c r="A263" t="s">
        <v>100</v>
      </c>
      <c r="B263">
        <v>1942.16</v>
      </c>
      <c r="C263">
        <v>340.25400000000002</v>
      </c>
      <c r="D263">
        <v>318.53899999999999</v>
      </c>
      <c r="E263">
        <v>280.51499999999999</v>
      </c>
      <c r="F263">
        <v>111.489</v>
      </c>
      <c r="G263">
        <v>1.1259399999999999E-2</v>
      </c>
      <c r="H263">
        <v>0.98101899999999997</v>
      </c>
      <c r="I263">
        <v>0</v>
      </c>
    </row>
    <row r="264" spans="1:9" x14ac:dyDescent="0.25">
      <c r="A264" t="s">
        <v>100</v>
      </c>
      <c r="B264">
        <v>352.01499999999999</v>
      </c>
      <c r="C264">
        <v>341.41</v>
      </c>
      <c r="D264">
        <v>318.346</v>
      </c>
      <c r="E264">
        <v>280.26600000000002</v>
      </c>
      <c r="F264">
        <v>111.372</v>
      </c>
      <c r="G264">
        <v>1.1506300000000001E-2</v>
      </c>
      <c r="H264">
        <v>0.98101700000000003</v>
      </c>
      <c r="I264">
        <v>0</v>
      </c>
    </row>
    <row r="265" spans="1:9" x14ac:dyDescent="0.25">
      <c r="A265" t="s">
        <v>100</v>
      </c>
      <c r="B265">
        <v>342.07299999999998</v>
      </c>
      <c r="C265">
        <v>339.48399999999998</v>
      </c>
      <c r="D265">
        <v>317.947</v>
      </c>
      <c r="E265">
        <v>279.93799999999999</v>
      </c>
      <c r="F265">
        <v>111.43899999999999</v>
      </c>
      <c r="G265">
        <v>1.0876200000000001E-2</v>
      </c>
      <c r="H265">
        <v>0.98101499999999997</v>
      </c>
      <c r="I265">
        <v>0</v>
      </c>
    </row>
    <row r="266" spans="1:9" x14ac:dyDescent="0.25">
      <c r="A266" t="s">
        <v>100</v>
      </c>
      <c r="B266">
        <v>407.62900000000002</v>
      </c>
      <c r="C266">
        <v>340.12299999999999</v>
      </c>
      <c r="D266">
        <v>318.471</v>
      </c>
      <c r="E266">
        <v>280.47300000000001</v>
      </c>
      <c r="F266">
        <v>111.506</v>
      </c>
      <c r="G266">
        <v>1.41529E-2</v>
      </c>
      <c r="H266">
        <v>0.98100900000000002</v>
      </c>
      <c r="I266">
        <v>0</v>
      </c>
    </row>
    <row r="267" spans="1:9" x14ac:dyDescent="0.25">
      <c r="A267" t="s">
        <v>100</v>
      </c>
      <c r="B267">
        <v>589.92100000000005</v>
      </c>
      <c r="C267">
        <v>340.59899999999999</v>
      </c>
      <c r="D267">
        <v>318.209</v>
      </c>
      <c r="E267">
        <v>280.18</v>
      </c>
      <c r="F267">
        <v>111.32</v>
      </c>
      <c r="G267">
        <v>1.1381799999999999E-2</v>
      </c>
      <c r="H267">
        <v>0.99426700000000001</v>
      </c>
      <c r="I267">
        <v>0</v>
      </c>
    </row>
    <row r="268" spans="1:9" x14ac:dyDescent="0.25">
      <c r="A268" t="s">
        <v>100</v>
      </c>
      <c r="B268">
        <v>343.17500000000001</v>
      </c>
      <c r="C268">
        <v>340.435</v>
      </c>
      <c r="D268">
        <v>317.98500000000001</v>
      </c>
      <c r="E268">
        <v>279.90300000000002</v>
      </c>
      <c r="F268">
        <v>111.383</v>
      </c>
      <c r="G268">
        <v>1.09464E-2</v>
      </c>
      <c r="H268">
        <v>0.98097999999999996</v>
      </c>
      <c r="I268">
        <v>0</v>
      </c>
    </row>
    <row r="269" spans="1:9" x14ac:dyDescent="0.25">
      <c r="A269" t="s">
        <v>100</v>
      </c>
      <c r="B269">
        <v>343.58499999999998</v>
      </c>
      <c r="C269">
        <v>340.99900000000002</v>
      </c>
      <c r="D269">
        <v>318.53300000000002</v>
      </c>
      <c r="E269">
        <v>280.483</v>
      </c>
      <c r="F269">
        <v>111.504</v>
      </c>
      <c r="G269">
        <v>1.09835E-2</v>
      </c>
      <c r="H269">
        <v>0.98099400000000003</v>
      </c>
      <c r="I269">
        <v>0</v>
      </c>
    </row>
    <row r="270" spans="1:9" x14ac:dyDescent="0.25">
      <c r="A270" t="s">
        <v>100</v>
      </c>
      <c r="B270">
        <v>343.02499999999998</v>
      </c>
      <c r="C270">
        <v>340.44099999999997</v>
      </c>
      <c r="D270">
        <v>318.04899999999998</v>
      </c>
      <c r="E270">
        <v>279.96800000000002</v>
      </c>
      <c r="F270">
        <v>111.432</v>
      </c>
      <c r="G270">
        <v>1.09905E-2</v>
      </c>
      <c r="H270">
        <v>0.98101700000000003</v>
      </c>
      <c r="I270">
        <v>0</v>
      </c>
    </row>
    <row r="271" spans="1:9" x14ac:dyDescent="0.25">
      <c r="A271" t="s">
        <v>100</v>
      </c>
      <c r="B271">
        <v>343.54399999999998</v>
      </c>
      <c r="C271">
        <v>340.964</v>
      </c>
      <c r="D271">
        <v>318.53399999999999</v>
      </c>
      <c r="E271">
        <v>280.49200000000002</v>
      </c>
      <c r="F271">
        <v>111.52500000000001</v>
      </c>
      <c r="G271">
        <v>1.08702E-2</v>
      </c>
      <c r="H271">
        <v>0.98709800000000003</v>
      </c>
      <c r="I271">
        <v>0</v>
      </c>
    </row>
    <row r="272" spans="1:9" x14ac:dyDescent="0.25">
      <c r="A272" t="s">
        <v>100</v>
      </c>
      <c r="B272">
        <v>343.01400000000001</v>
      </c>
      <c r="C272">
        <v>340.423</v>
      </c>
      <c r="D272">
        <v>318.06599999999997</v>
      </c>
      <c r="E272">
        <v>279.983</v>
      </c>
      <c r="F272">
        <v>111.441</v>
      </c>
      <c r="G272">
        <v>1.11888E-2</v>
      </c>
      <c r="H272">
        <v>0.99483500000000002</v>
      </c>
      <c r="I272">
        <v>0</v>
      </c>
    </row>
    <row r="273" spans="1:25" x14ac:dyDescent="0.25">
      <c r="A273" t="s">
        <v>100</v>
      </c>
      <c r="B273">
        <v>343.59</v>
      </c>
      <c r="C273">
        <v>340.99900000000002</v>
      </c>
      <c r="D273">
        <v>318.55900000000003</v>
      </c>
      <c r="E273">
        <v>280.512</v>
      </c>
      <c r="F273">
        <v>111.52200000000001</v>
      </c>
      <c r="G273">
        <v>1.12394E-2</v>
      </c>
      <c r="H273">
        <v>0.98101300000000002</v>
      </c>
      <c r="I273">
        <v>0</v>
      </c>
    </row>
    <row r="274" spans="1:25" x14ac:dyDescent="0.25">
      <c r="A274" t="s">
        <v>100</v>
      </c>
      <c r="B274">
        <v>343.03800000000001</v>
      </c>
      <c r="C274">
        <v>340.46</v>
      </c>
      <c r="D274">
        <v>318.01900000000001</v>
      </c>
      <c r="E274">
        <v>279.95499999999998</v>
      </c>
      <c r="F274">
        <v>111.417</v>
      </c>
      <c r="G274">
        <v>1.08862E-2</v>
      </c>
      <c r="H274">
        <v>0.98095699999999997</v>
      </c>
      <c r="I274">
        <v>0</v>
      </c>
    </row>
    <row r="275" spans="1:25" x14ac:dyDescent="0.25">
      <c r="A275" t="s">
        <v>100</v>
      </c>
      <c r="B275">
        <v>343.56</v>
      </c>
      <c r="C275">
        <v>340.971</v>
      </c>
      <c r="D275">
        <v>318.55900000000003</v>
      </c>
      <c r="E275">
        <v>280.51799999999997</v>
      </c>
      <c r="F275">
        <v>111.518</v>
      </c>
      <c r="G275">
        <v>1.2188299999999999E-2</v>
      </c>
      <c r="H275">
        <v>0.98101700000000003</v>
      </c>
      <c r="I275">
        <v>0</v>
      </c>
    </row>
    <row r="276" spans="1:25" x14ac:dyDescent="0.25">
      <c r="A276" t="s">
        <v>100</v>
      </c>
      <c r="B276">
        <v>343.03800000000001</v>
      </c>
      <c r="C276">
        <v>340.452</v>
      </c>
      <c r="D276">
        <v>318.03199999999998</v>
      </c>
      <c r="E276">
        <v>279.96300000000002</v>
      </c>
      <c r="F276">
        <v>111.429</v>
      </c>
      <c r="G276">
        <v>1.11792E-2</v>
      </c>
      <c r="H276">
        <v>0.98101400000000005</v>
      </c>
      <c r="I276">
        <v>0</v>
      </c>
    </row>
    <row r="277" spans="1:25" x14ac:dyDescent="0.25">
      <c r="A277" t="s">
        <v>100</v>
      </c>
      <c r="B277">
        <v>343.46300000000002</v>
      </c>
      <c r="C277">
        <v>340.87400000000002</v>
      </c>
      <c r="D277">
        <v>318.52800000000002</v>
      </c>
      <c r="E277">
        <v>280.49099999999999</v>
      </c>
      <c r="F277">
        <v>111.518</v>
      </c>
      <c r="G277">
        <v>1.11425E-2</v>
      </c>
      <c r="H277">
        <v>0.98071399999999997</v>
      </c>
      <c r="I277">
        <v>0</v>
      </c>
    </row>
    <row r="278" spans="1:25" x14ac:dyDescent="0.25">
      <c r="A278" t="s">
        <v>100</v>
      </c>
      <c r="B278">
        <v>343.00599999999997</v>
      </c>
      <c r="C278">
        <v>340.42</v>
      </c>
      <c r="D278">
        <v>318.00900000000001</v>
      </c>
      <c r="E278">
        <v>279.95100000000002</v>
      </c>
      <c r="F278">
        <v>111.417</v>
      </c>
      <c r="G278">
        <v>1.19854E-2</v>
      </c>
      <c r="H278">
        <v>0.98101899999999997</v>
      </c>
      <c r="I278">
        <v>0</v>
      </c>
    </row>
    <row r="279" spans="1:25" x14ac:dyDescent="0.25">
      <c r="A279" t="s">
        <v>100</v>
      </c>
      <c r="B279">
        <v>343.54899999999998</v>
      </c>
      <c r="C279">
        <v>340.95400000000001</v>
      </c>
      <c r="D279">
        <v>318.49799999999999</v>
      </c>
      <c r="E279">
        <v>280.47199999999998</v>
      </c>
      <c r="F279">
        <v>111.48699999999999</v>
      </c>
      <c r="G279">
        <v>1.99813E-2</v>
      </c>
      <c r="H279">
        <v>0.990568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343.05200000000002</v>
      </c>
      <c r="C280">
        <v>340.46800000000002</v>
      </c>
      <c r="D280">
        <v>318.03800000000001</v>
      </c>
      <c r="E280">
        <v>279.976</v>
      </c>
      <c r="F280">
        <v>111.44799999999999</v>
      </c>
      <c r="G280">
        <v>1.13385E-2</v>
      </c>
      <c r="H280">
        <v>0.98101400000000005</v>
      </c>
      <c r="I280">
        <v>0</v>
      </c>
      <c r="R280">
        <f>AVERAGE(B231:B280)</f>
        <v>424.21118000000001</v>
      </c>
      <c r="S280">
        <f>AVERAGE(C231:C280)</f>
        <v>340.55551999999994</v>
      </c>
      <c r="U280">
        <f>_xlfn.VAR.P(B231:B280)</f>
        <v>103600.8302333476</v>
      </c>
      <c r="V280">
        <f>_xlfn.VAR.P(C231:C280)</f>
        <v>0.47982876959999954</v>
      </c>
      <c r="X280">
        <f>1.96*SQRT(U280)/50</f>
        <v>12.61733647683897</v>
      </c>
      <c r="Y280">
        <f>1.96*SQRT(V280)/50</f>
        <v>2.7153712094631619E-2</v>
      </c>
    </row>
    <row r="281" spans="1:25" x14ac:dyDescent="0.25">
      <c r="A281" t="s">
        <v>100</v>
      </c>
      <c r="B281">
        <v>21212.709997999998</v>
      </c>
      <c r="C281" t="s">
        <v>36</v>
      </c>
    </row>
    <row r="282" spans="1:25" x14ac:dyDescent="0.25">
      <c r="A282" t="s">
        <v>86</v>
      </c>
      <c r="B282">
        <v>303.47199999999998</v>
      </c>
      <c r="C282">
        <v>301.77699999999999</v>
      </c>
      <c r="D282">
        <v>279.34100000000001</v>
      </c>
      <c r="E282">
        <v>246.518</v>
      </c>
      <c r="F282">
        <v>86.970500000000001</v>
      </c>
      <c r="G282">
        <v>1.09742E-2</v>
      </c>
      <c r="H282">
        <v>0.98095900000000003</v>
      </c>
      <c r="I282">
        <v>0</v>
      </c>
    </row>
    <row r="283" spans="1:25" x14ac:dyDescent="0.25">
      <c r="A283" t="s">
        <v>86</v>
      </c>
      <c r="B283">
        <v>303.01</v>
      </c>
      <c r="C283">
        <v>301.41800000000001</v>
      </c>
      <c r="D283">
        <v>278.964</v>
      </c>
      <c r="E283">
        <v>246.16800000000001</v>
      </c>
      <c r="F283">
        <v>86.843500000000006</v>
      </c>
      <c r="G283">
        <v>1.0862E-2</v>
      </c>
      <c r="H283">
        <v>0.98101799999999995</v>
      </c>
      <c r="I283">
        <v>0</v>
      </c>
    </row>
    <row r="284" spans="1:25" x14ac:dyDescent="0.25">
      <c r="A284" t="s">
        <v>86</v>
      </c>
      <c r="B284">
        <v>302.94200000000001</v>
      </c>
      <c r="C284">
        <v>301.35500000000002</v>
      </c>
      <c r="D284">
        <v>278.96100000000001</v>
      </c>
      <c r="E284">
        <v>246.18199999999999</v>
      </c>
      <c r="F284">
        <v>86.839500000000001</v>
      </c>
      <c r="G284">
        <v>1.09204E-2</v>
      </c>
      <c r="H284">
        <v>0.98100399999999999</v>
      </c>
      <c r="I284">
        <v>0</v>
      </c>
    </row>
    <row r="285" spans="1:25" x14ac:dyDescent="0.25">
      <c r="A285" t="s">
        <v>86</v>
      </c>
      <c r="B285">
        <v>302.976</v>
      </c>
      <c r="C285">
        <v>301.39100000000002</v>
      </c>
      <c r="D285">
        <v>278.94200000000001</v>
      </c>
      <c r="E285">
        <v>246.16499999999999</v>
      </c>
      <c r="F285">
        <v>86.840500000000006</v>
      </c>
      <c r="G285">
        <v>1.1648800000000001E-2</v>
      </c>
      <c r="H285">
        <v>0.98101799999999995</v>
      </c>
      <c r="I285">
        <v>0</v>
      </c>
    </row>
    <row r="286" spans="1:25" x14ac:dyDescent="0.25">
      <c r="A286" t="s">
        <v>86</v>
      </c>
      <c r="B286">
        <v>302.48500000000001</v>
      </c>
      <c r="C286">
        <v>300.90600000000001</v>
      </c>
      <c r="D286">
        <v>278.95600000000002</v>
      </c>
      <c r="E286">
        <v>246.17500000000001</v>
      </c>
      <c r="F286">
        <v>86.836399999999998</v>
      </c>
      <c r="G286">
        <v>1.208E-2</v>
      </c>
      <c r="H286">
        <v>0.98101899999999997</v>
      </c>
      <c r="I286">
        <v>0</v>
      </c>
    </row>
    <row r="287" spans="1:25" x14ac:dyDescent="0.25">
      <c r="A287" t="s">
        <v>86</v>
      </c>
      <c r="B287">
        <v>301.98700000000002</v>
      </c>
      <c r="C287">
        <v>300.52199999999999</v>
      </c>
      <c r="D287">
        <v>278.93599999999998</v>
      </c>
      <c r="E287">
        <v>246.18</v>
      </c>
      <c r="F287">
        <v>86.820999999999998</v>
      </c>
      <c r="G287">
        <v>1.10536E-2</v>
      </c>
      <c r="H287">
        <v>0.98983100000000002</v>
      </c>
      <c r="I287">
        <v>0</v>
      </c>
    </row>
    <row r="288" spans="1:25" x14ac:dyDescent="0.25">
      <c r="A288" t="s">
        <v>86</v>
      </c>
      <c r="B288">
        <v>301.97500000000002</v>
      </c>
      <c r="C288">
        <v>300.512</v>
      </c>
      <c r="D288">
        <v>278.935</v>
      </c>
      <c r="E288">
        <v>246.185</v>
      </c>
      <c r="F288">
        <v>86.831299999999999</v>
      </c>
      <c r="G288">
        <v>1.14053E-2</v>
      </c>
      <c r="H288">
        <v>0.98100900000000002</v>
      </c>
      <c r="I288">
        <v>0</v>
      </c>
    </row>
    <row r="289" spans="1:9" x14ac:dyDescent="0.25">
      <c r="A289" t="s">
        <v>86</v>
      </c>
      <c r="B289">
        <v>1049.18</v>
      </c>
      <c r="C289">
        <v>301.04000000000002</v>
      </c>
      <c r="D289">
        <v>278.97199999999998</v>
      </c>
      <c r="E289">
        <v>246.19</v>
      </c>
      <c r="F289">
        <v>86.827200000000005</v>
      </c>
      <c r="G289">
        <v>1.09435E-2</v>
      </c>
      <c r="H289">
        <v>0.98145400000000005</v>
      </c>
      <c r="I289">
        <v>0</v>
      </c>
    </row>
    <row r="290" spans="1:9" x14ac:dyDescent="0.25">
      <c r="A290" t="s">
        <v>86</v>
      </c>
      <c r="B290">
        <v>909.94100000000003</v>
      </c>
      <c r="C290">
        <v>302.11099999999999</v>
      </c>
      <c r="D290">
        <v>278.97699999999998</v>
      </c>
      <c r="E290">
        <v>246.142</v>
      </c>
      <c r="F290">
        <v>86.792400000000001</v>
      </c>
      <c r="G290">
        <v>2.51498E-2</v>
      </c>
      <c r="H290">
        <v>0.98101899999999997</v>
      </c>
      <c r="I290">
        <v>0</v>
      </c>
    </row>
    <row r="291" spans="1:9" x14ac:dyDescent="0.25">
      <c r="A291" t="s">
        <v>86</v>
      </c>
      <c r="B291">
        <v>302.22800000000001</v>
      </c>
      <c r="C291">
        <v>300.596</v>
      </c>
      <c r="D291">
        <v>278.87799999999999</v>
      </c>
      <c r="E291">
        <v>246.155</v>
      </c>
      <c r="F291">
        <v>86.816900000000004</v>
      </c>
      <c r="G291">
        <v>1.1426199999999999E-2</v>
      </c>
      <c r="H291">
        <v>0.99235300000000004</v>
      </c>
      <c r="I291">
        <v>0</v>
      </c>
    </row>
    <row r="292" spans="1:9" x14ac:dyDescent="0.25">
      <c r="A292" t="s">
        <v>86</v>
      </c>
      <c r="B292">
        <v>430.35599999999999</v>
      </c>
      <c r="C292">
        <v>300.791</v>
      </c>
      <c r="D292">
        <v>278.93400000000003</v>
      </c>
      <c r="E292">
        <v>246.20599999999999</v>
      </c>
      <c r="F292">
        <v>86.860900000000001</v>
      </c>
      <c r="G292">
        <v>1.3126000000000001E-2</v>
      </c>
      <c r="H292">
        <v>0.98101899999999997</v>
      </c>
      <c r="I292">
        <v>0</v>
      </c>
    </row>
    <row r="293" spans="1:9" x14ac:dyDescent="0.25">
      <c r="A293" t="s">
        <v>86</v>
      </c>
      <c r="B293">
        <v>328.04500000000002</v>
      </c>
      <c r="C293">
        <v>301.65800000000002</v>
      </c>
      <c r="D293">
        <v>278.96100000000001</v>
      </c>
      <c r="E293">
        <v>246.17500000000001</v>
      </c>
      <c r="F293">
        <v>86.828199999999995</v>
      </c>
      <c r="G293">
        <v>1.08792E-2</v>
      </c>
      <c r="H293">
        <v>0.98101700000000003</v>
      </c>
      <c r="I293">
        <v>0</v>
      </c>
    </row>
    <row r="294" spans="1:9" x14ac:dyDescent="0.25">
      <c r="A294" t="s">
        <v>86</v>
      </c>
      <c r="B294">
        <v>304.16699999999997</v>
      </c>
      <c r="C294">
        <v>302.27</v>
      </c>
      <c r="D294">
        <v>278.97399999999999</v>
      </c>
      <c r="E294">
        <v>246.18600000000001</v>
      </c>
      <c r="F294">
        <v>86.825100000000006</v>
      </c>
      <c r="G294">
        <v>1.0870100000000001E-2</v>
      </c>
      <c r="H294">
        <v>0.98839699999999997</v>
      </c>
      <c r="I294">
        <v>0</v>
      </c>
    </row>
    <row r="295" spans="1:9" x14ac:dyDescent="0.25">
      <c r="A295" t="s">
        <v>86</v>
      </c>
      <c r="B295">
        <v>303.56200000000001</v>
      </c>
      <c r="C295">
        <v>301.68700000000001</v>
      </c>
      <c r="D295">
        <v>278.98899999999998</v>
      </c>
      <c r="E295">
        <v>246.18299999999999</v>
      </c>
      <c r="F295">
        <v>86.849699999999999</v>
      </c>
      <c r="G295">
        <v>1.0865E-2</v>
      </c>
      <c r="H295">
        <v>0.98100200000000004</v>
      </c>
      <c r="I295">
        <v>0</v>
      </c>
    </row>
    <row r="296" spans="1:9" x14ac:dyDescent="0.25">
      <c r="A296" t="s">
        <v>86</v>
      </c>
      <c r="B296">
        <v>303.08800000000002</v>
      </c>
      <c r="C296">
        <v>301.24200000000002</v>
      </c>
      <c r="D296">
        <v>278.96199999999999</v>
      </c>
      <c r="E296">
        <v>246.17699999999999</v>
      </c>
      <c r="F296">
        <v>86.849699999999999</v>
      </c>
      <c r="G296">
        <v>2.0793699999999998E-2</v>
      </c>
      <c r="H296">
        <v>0.98101400000000005</v>
      </c>
      <c r="I296">
        <v>0</v>
      </c>
    </row>
    <row r="297" spans="1:9" x14ac:dyDescent="0.25">
      <c r="A297" t="s">
        <v>86</v>
      </c>
      <c r="B297">
        <v>302.89800000000002</v>
      </c>
      <c r="C297">
        <v>301.18</v>
      </c>
      <c r="D297">
        <v>278.97699999999998</v>
      </c>
      <c r="E297">
        <v>246.19300000000001</v>
      </c>
      <c r="F297">
        <v>86.867099999999994</v>
      </c>
      <c r="G297">
        <v>1.0907699999999999E-2</v>
      </c>
      <c r="H297">
        <v>0.98690599999999995</v>
      </c>
      <c r="I297">
        <v>0</v>
      </c>
    </row>
    <row r="298" spans="1:9" x14ac:dyDescent="0.25">
      <c r="A298" t="s">
        <v>86</v>
      </c>
      <c r="B298">
        <v>302.93400000000003</v>
      </c>
      <c r="C298">
        <v>301.21600000000001</v>
      </c>
      <c r="D298">
        <v>278.99700000000001</v>
      </c>
      <c r="E298">
        <v>246.197</v>
      </c>
      <c r="F298">
        <v>86.854799999999997</v>
      </c>
      <c r="G298">
        <v>1.3443999999999999E-2</v>
      </c>
      <c r="H298">
        <v>0.981016</v>
      </c>
      <c r="I298">
        <v>0</v>
      </c>
    </row>
    <row r="299" spans="1:9" x14ac:dyDescent="0.25">
      <c r="A299" t="s">
        <v>86</v>
      </c>
      <c r="B299">
        <v>303.084</v>
      </c>
      <c r="C299">
        <v>301.375</v>
      </c>
      <c r="D299">
        <v>278.92500000000001</v>
      </c>
      <c r="E299">
        <v>246.18100000000001</v>
      </c>
      <c r="F299">
        <v>86.815899999999999</v>
      </c>
      <c r="G299">
        <v>1.0859799999999999E-2</v>
      </c>
      <c r="H299">
        <v>0.98559200000000002</v>
      </c>
      <c r="I299">
        <v>0</v>
      </c>
    </row>
    <row r="300" spans="1:9" x14ac:dyDescent="0.25">
      <c r="A300" t="s">
        <v>86</v>
      </c>
      <c r="B300">
        <v>303.08300000000003</v>
      </c>
      <c r="C300">
        <v>301.37099999999998</v>
      </c>
      <c r="D300">
        <v>278.93</v>
      </c>
      <c r="E300">
        <v>246.18199999999999</v>
      </c>
      <c r="F300">
        <v>86.834299999999999</v>
      </c>
      <c r="G300">
        <v>1.0899300000000001E-2</v>
      </c>
      <c r="H300">
        <v>0.98095299999999996</v>
      </c>
      <c r="I300">
        <v>0</v>
      </c>
    </row>
    <row r="301" spans="1:9" x14ac:dyDescent="0.25">
      <c r="A301" t="s">
        <v>86</v>
      </c>
      <c r="B301">
        <v>302.976</v>
      </c>
      <c r="C301">
        <v>301.27499999999998</v>
      </c>
      <c r="D301">
        <v>278.88600000000002</v>
      </c>
      <c r="E301">
        <v>246.15100000000001</v>
      </c>
      <c r="F301">
        <v>86.819000000000003</v>
      </c>
      <c r="G301">
        <v>1.09102E-2</v>
      </c>
      <c r="H301">
        <v>0.98278500000000002</v>
      </c>
      <c r="I301">
        <v>0</v>
      </c>
    </row>
    <row r="302" spans="1:9" x14ac:dyDescent="0.25">
      <c r="A302" t="s">
        <v>86</v>
      </c>
      <c r="B302">
        <v>303.02699999999999</v>
      </c>
      <c r="C302">
        <v>301.32600000000002</v>
      </c>
      <c r="D302">
        <v>278.91899999999998</v>
      </c>
      <c r="E302">
        <v>246.18299999999999</v>
      </c>
      <c r="F302">
        <v>86.822000000000003</v>
      </c>
      <c r="G302">
        <v>1.1071299999999999E-2</v>
      </c>
      <c r="H302">
        <v>0.98099899999999995</v>
      </c>
      <c r="I302">
        <v>0</v>
      </c>
    </row>
    <row r="303" spans="1:9" x14ac:dyDescent="0.25">
      <c r="A303" t="s">
        <v>86</v>
      </c>
      <c r="B303">
        <v>303.01499999999999</v>
      </c>
      <c r="C303">
        <v>301.30399999999997</v>
      </c>
      <c r="D303">
        <v>278.899</v>
      </c>
      <c r="E303">
        <v>246.14500000000001</v>
      </c>
      <c r="F303">
        <v>86.825100000000006</v>
      </c>
      <c r="G303">
        <v>1.1975400000000001E-2</v>
      </c>
      <c r="H303">
        <v>0.99492000000000003</v>
      </c>
      <c r="I303">
        <v>0</v>
      </c>
    </row>
    <row r="304" spans="1:9" x14ac:dyDescent="0.25">
      <c r="A304" t="s">
        <v>86</v>
      </c>
      <c r="B304">
        <v>303.05799999999999</v>
      </c>
      <c r="C304">
        <v>301.346</v>
      </c>
      <c r="D304">
        <v>278.90699999999998</v>
      </c>
      <c r="E304">
        <v>246.166</v>
      </c>
      <c r="F304">
        <v>86.811800000000005</v>
      </c>
      <c r="G304">
        <v>1.11848E-2</v>
      </c>
      <c r="H304">
        <v>0.995089</v>
      </c>
      <c r="I304">
        <v>0</v>
      </c>
    </row>
    <row r="305" spans="1:9" x14ac:dyDescent="0.25">
      <c r="A305" t="s">
        <v>86</v>
      </c>
      <c r="B305">
        <v>303.05599999999998</v>
      </c>
      <c r="C305">
        <v>301.34500000000003</v>
      </c>
      <c r="D305">
        <v>278.89999999999998</v>
      </c>
      <c r="E305">
        <v>246.167</v>
      </c>
      <c r="F305">
        <v>86.807699999999997</v>
      </c>
      <c r="G305">
        <v>1.0859600000000001E-2</v>
      </c>
      <c r="H305">
        <v>0.98101899999999997</v>
      </c>
      <c r="I305">
        <v>0</v>
      </c>
    </row>
    <row r="306" spans="1:9" x14ac:dyDescent="0.25">
      <c r="A306" t="s">
        <v>86</v>
      </c>
      <c r="B306">
        <v>303.03699999999998</v>
      </c>
      <c r="C306">
        <v>301.339</v>
      </c>
      <c r="D306">
        <v>278.92099999999999</v>
      </c>
      <c r="E306">
        <v>246.185</v>
      </c>
      <c r="F306">
        <v>86.826099999999997</v>
      </c>
      <c r="G306">
        <v>1.1854099999999999E-2</v>
      </c>
      <c r="H306">
        <v>0.98101799999999995</v>
      </c>
      <c r="I306">
        <v>0</v>
      </c>
    </row>
    <row r="307" spans="1:9" x14ac:dyDescent="0.25">
      <c r="A307" t="s">
        <v>86</v>
      </c>
      <c r="B307">
        <v>302.95400000000001</v>
      </c>
      <c r="C307">
        <v>301.24200000000002</v>
      </c>
      <c r="D307">
        <v>278.88900000000001</v>
      </c>
      <c r="E307">
        <v>246.15199999999999</v>
      </c>
      <c r="F307">
        <v>86.830299999999994</v>
      </c>
      <c r="G307">
        <v>1.08635E-2</v>
      </c>
      <c r="H307">
        <v>0.98100799999999999</v>
      </c>
      <c r="I307">
        <v>0</v>
      </c>
    </row>
    <row r="308" spans="1:9" x14ac:dyDescent="0.25">
      <c r="A308" t="s">
        <v>86</v>
      </c>
      <c r="B308">
        <v>301.92200000000003</v>
      </c>
      <c r="C308">
        <v>300.40199999999999</v>
      </c>
      <c r="D308">
        <v>278.87400000000002</v>
      </c>
      <c r="E308">
        <v>246.16800000000001</v>
      </c>
      <c r="F308">
        <v>86.815899999999999</v>
      </c>
      <c r="G308">
        <v>1.2482399999999999E-2</v>
      </c>
      <c r="H308">
        <v>0.981012</v>
      </c>
      <c r="I308">
        <v>0</v>
      </c>
    </row>
    <row r="309" spans="1:9" x14ac:dyDescent="0.25">
      <c r="A309" t="s">
        <v>86</v>
      </c>
      <c r="B309">
        <v>301.90199999999999</v>
      </c>
      <c r="C309">
        <v>300.43900000000002</v>
      </c>
      <c r="D309">
        <v>278.87900000000002</v>
      </c>
      <c r="E309">
        <v>246.173</v>
      </c>
      <c r="F309">
        <v>86.8292</v>
      </c>
      <c r="G309">
        <v>1.1051399999999999E-2</v>
      </c>
      <c r="H309">
        <v>0.98101899999999997</v>
      </c>
      <c r="I309">
        <v>0</v>
      </c>
    </row>
    <row r="310" spans="1:9" x14ac:dyDescent="0.25">
      <c r="A310" t="s">
        <v>86</v>
      </c>
      <c r="B310">
        <v>301.91500000000002</v>
      </c>
      <c r="C310">
        <v>300.44</v>
      </c>
      <c r="D310">
        <v>278.89999999999998</v>
      </c>
      <c r="E310">
        <v>246.19499999999999</v>
      </c>
      <c r="F310">
        <v>86.853800000000007</v>
      </c>
      <c r="G310">
        <v>1.09964E-2</v>
      </c>
      <c r="H310">
        <v>0.98100299999999996</v>
      </c>
      <c r="I310">
        <v>0</v>
      </c>
    </row>
    <row r="311" spans="1:9" x14ac:dyDescent="0.25">
      <c r="A311" t="s">
        <v>86</v>
      </c>
      <c r="B311">
        <v>301.89600000000002</v>
      </c>
      <c r="C311">
        <v>300.42899999999997</v>
      </c>
      <c r="D311">
        <v>278.88099999999997</v>
      </c>
      <c r="E311">
        <v>246.18299999999999</v>
      </c>
      <c r="F311">
        <v>86.822100000000006</v>
      </c>
      <c r="G311">
        <v>1.1392899999999999E-2</v>
      </c>
      <c r="H311">
        <v>0.98100799999999999</v>
      </c>
      <c r="I311">
        <v>0</v>
      </c>
    </row>
    <row r="312" spans="1:9" x14ac:dyDescent="0.25">
      <c r="A312" t="s">
        <v>86</v>
      </c>
      <c r="B312">
        <v>301.89100000000002</v>
      </c>
      <c r="C312">
        <v>300.428</v>
      </c>
      <c r="D312">
        <v>278.88099999999997</v>
      </c>
      <c r="E312">
        <v>246.18100000000001</v>
      </c>
      <c r="F312">
        <v>86.832300000000004</v>
      </c>
      <c r="G312">
        <v>1.1326900000000001E-2</v>
      </c>
      <c r="H312">
        <v>0.98091099999999998</v>
      </c>
      <c r="I312">
        <v>0</v>
      </c>
    </row>
    <row r="313" spans="1:9" x14ac:dyDescent="0.25">
      <c r="A313" t="s">
        <v>86</v>
      </c>
      <c r="B313">
        <v>301.91399999999999</v>
      </c>
      <c r="C313">
        <v>300.41500000000002</v>
      </c>
      <c r="D313">
        <v>278.88600000000002</v>
      </c>
      <c r="E313">
        <v>246.18</v>
      </c>
      <c r="F313">
        <v>86.830200000000005</v>
      </c>
      <c r="G313">
        <v>1.1126199999999999E-2</v>
      </c>
      <c r="H313">
        <v>0.981012</v>
      </c>
      <c r="I313">
        <v>0</v>
      </c>
    </row>
    <row r="314" spans="1:9" x14ac:dyDescent="0.25">
      <c r="A314" t="s">
        <v>86</v>
      </c>
      <c r="B314">
        <v>301.87</v>
      </c>
      <c r="C314">
        <v>300.40300000000002</v>
      </c>
      <c r="D314">
        <v>278.86</v>
      </c>
      <c r="E314">
        <v>246.16200000000001</v>
      </c>
      <c r="F314">
        <v>86.827200000000005</v>
      </c>
      <c r="G314">
        <v>1.1562599999999999E-2</v>
      </c>
      <c r="H314">
        <v>0.98101899999999997</v>
      </c>
      <c r="I314">
        <v>0</v>
      </c>
    </row>
    <row r="315" spans="1:9" x14ac:dyDescent="0.25">
      <c r="A315" t="s">
        <v>86</v>
      </c>
      <c r="B315">
        <v>301.97300000000001</v>
      </c>
      <c r="C315">
        <v>300.41899999999998</v>
      </c>
      <c r="D315">
        <v>278.89499999999998</v>
      </c>
      <c r="E315">
        <v>246.19</v>
      </c>
      <c r="F315">
        <v>86.841499999999996</v>
      </c>
      <c r="G315">
        <v>1.51141E-2</v>
      </c>
      <c r="H315">
        <v>0.98101899999999997</v>
      </c>
      <c r="I315">
        <v>0</v>
      </c>
    </row>
    <row r="316" spans="1:9" x14ac:dyDescent="0.25">
      <c r="A316" t="s">
        <v>86</v>
      </c>
      <c r="B316">
        <v>302.00299999999999</v>
      </c>
      <c r="C316">
        <v>300.45</v>
      </c>
      <c r="D316">
        <v>278.87599999999998</v>
      </c>
      <c r="E316">
        <v>246.179</v>
      </c>
      <c r="F316">
        <v>86.821100000000001</v>
      </c>
      <c r="G316">
        <v>1.10466E-2</v>
      </c>
      <c r="H316">
        <v>0.98099199999999998</v>
      </c>
      <c r="I316">
        <v>0</v>
      </c>
    </row>
    <row r="317" spans="1:9" x14ac:dyDescent="0.25">
      <c r="A317" t="s">
        <v>86</v>
      </c>
      <c r="B317">
        <v>1084.6500000000001</v>
      </c>
      <c r="C317">
        <v>300.92899999999997</v>
      </c>
      <c r="D317">
        <v>278.87700000000001</v>
      </c>
      <c r="E317">
        <v>246.154</v>
      </c>
      <c r="F317">
        <v>86.825100000000006</v>
      </c>
      <c r="G317">
        <v>1.5697300000000001E-2</v>
      </c>
      <c r="H317">
        <v>0.98101799999999995</v>
      </c>
      <c r="I317">
        <v>0</v>
      </c>
    </row>
    <row r="318" spans="1:9" x14ac:dyDescent="0.25">
      <c r="A318" t="s">
        <v>86</v>
      </c>
      <c r="B318">
        <v>910.08799999999997</v>
      </c>
      <c r="C318">
        <v>304.50799999999998</v>
      </c>
      <c r="D318">
        <v>279.10000000000002</v>
      </c>
      <c r="E318">
        <v>246.16499999999999</v>
      </c>
      <c r="F318">
        <v>86.819000000000003</v>
      </c>
      <c r="G318">
        <v>1.13515E-2</v>
      </c>
      <c r="H318">
        <v>0.98101300000000002</v>
      </c>
      <c r="I318">
        <v>0</v>
      </c>
    </row>
    <row r="319" spans="1:9" x14ac:dyDescent="0.25">
      <c r="A319" t="s">
        <v>86</v>
      </c>
      <c r="B319">
        <v>302.12700000000001</v>
      </c>
      <c r="C319">
        <v>300.45400000000001</v>
      </c>
      <c r="D319">
        <v>278.85700000000003</v>
      </c>
      <c r="E319">
        <v>246.15100000000001</v>
      </c>
      <c r="F319">
        <v>86.794399999999996</v>
      </c>
      <c r="G319">
        <v>1.1422099999999999E-2</v>
      </c>
      <c r="H319">
        <v>0.98654500000000001</v>
      </c>
      <c r="I319">
        <v>0</v>
      </c>
    </row>
    <row r="320" spans="1:9" x14ac:dyDescent="0.25">
      <c r="A320" t="s">
        <v>86</v>
      </c>
      <c r="B320">
        <v>540.39499999999998</v>
      </c>
      <c r="C320">
        <v>300.72800000000001</v>
      </c>
      <c r="D320">
        <v>278.92599999999999</v>
      </c>
      <c r="E320">
        <v>246.17400000000001</v>
      </c>
      <c r="F320">
        <v>86.802599999999998</v>
      </c>
      <c r="G320">
        <v>1.21796E-2</v>
      </c>
      <c r="H320">
        <v>0.980962</v>
      </c>
      <c r="I320">
        <v>0</v>
      </c>
    </row>
    <row r="321" spans="1:25" x14ac:dyDescent="0.25">
      <c r="A321" t="s">
        <v>86</v>
      </c>
      <c r="B321">
        <v>322.92899999999997</v>
      </c>
      <c r="C321">
        <v>301.26299999999998</v>
      </c>
      <c r="D321">
        <v>278.90499999999997</v>
      </c>
      <c r="E321">
        <v>246.172</v>
      </c>
      <c r="F321">
        <v>86.824100000000001</v>
      </c>
      <c r="G321">
        <v>1.08606E-2</v>
      </c>
      <c r="H321">
        <v>0.98101400000000005</v>
      </c>
      <c r="I321">
        <v>0</v>
      </c>
    </row>
    <row r="322" spans="1:25" x14ac:dyDescent="0.25">
      <c r="A322" t="s">
        <v>86</v>
      </c>
      <c r="B322">
        <v>302.60000000000002</v>
      </c>
      <c r="C322">
        <v>301.05099999999999</v>
      </c>
      <c r="D322">
        <v>278.892</v>
      </c>
      <c r="E322">
        <v>246.14699999999999</v>
      </c>
      <c r="F322">
        <v>86.788300000000007</v>
      </c>
      <c r="G322">
        <v>1.26695E-2</v>
      </c>
      <c r="H322">
        <v>0.99407699999999999</v>
      </c>
      <c r="I322">
        <v>0</v>
      </c>
    </row>
    <row r="323" spans="1:25" x14ac:dyDescent="0.25">
      <c r="A323" t="s">
        <v>86</v>
      </c>
      <c r="B323">
        <v>302.51499999999999</v>
      </c>
      <c r="C323">
        <v>300.97199999999998</v>
      </c>
      <c r="D323">
        <v>278.87200000000001</v>
      </c>
      <c r="E323">
        <v>246.14500000000001</v>
      </c>
      <c r="F323">
        <v>86.819000000000003</v>
      </c>
      <c r="G323">
        <v>1.29076E-2</v>
      </c>
      <c r="H323">
        <v>0.98101099999999997</v>
      </c>
      <c r="I323">
        <v>0</v>
      </c>
    </row>
    <row r="324" spans="1:25" x14ac:dyDescent="0.25">
      <c r="A324" t="s">
        <v>86</v>
      </c>
      <c r="B324">
        <v>302.58800000000002</v>
      </c>
      <c r="C324">
        <v>301.036</v>
      </c>
      <c r="D324">
        <v>278.88200000000001</v>
      </c>
      <c r="E324">
        <v>246.15700000000001</v>
      </c>
      <c r="F324">
        <v>86.795500000000004</v>
      </c>
      <c r="G324">
        <v>1.16214E-2</v>
      </c>
      <c r="H324">
        <v>0.98101899999999997</v>
      </c>
      <c r="I324">
        <v>0</v>
      </c>
    </row>
    <row r="325" spans="1:25" x14ac:dyDescent="0.25">
      <c r="A325" t="s">
        <v>86</v>
      </c>
      <c r="B325">
        <v>302.51900000000001</v>
      </c>
      <c r="C325">
        <v>300.97500000000002</v>
      </c>
      <c r="D325">
        <v>278.86099999999999</v>
      </c>
      <c r="E325">
        <v>246.14500000000001</v>
      </c>
      <c r="F325">
        <v>86.806700000000006</v>
      </c>
      <c r="G325">
        <v>1.5611E-2</v>
      </c>
      <c r="H325">
        <v>0.98101000000000005</v>
      </c>
      <c r="I325">
        <v>0</v>
      </c>
    </row>
    <row r="326" spans="1:25" x14ac:dyDescent="0.25">
      <c r="A326" t="s">
        <v>86</v>
      </c>
      <c r="B326">
        <v>302.48899999999998</v>
      </c>
      <c r="C326">
        <v>300.94400000000002</v>
      </c>
      <c r="D326">
        <v>278.87900000000002</v>
      </c>
      <c r="E326">
        <v>246.14599999999999</v>
      </c>
      <c r="F326">
        <v>86.813900000000004</v>
      </c>
      <c r="G326">
        <v>1.21864E-2</v>
      </c>
      <c r="H326">
        <v>0.98101300000000002</v>
      </c>
      <c r="I326">
        <v>0</v>
      </c>
    </row>
    <row r="327" spans="1:25" x14ac:dyDescent="0.25">
      <c r="A327" t="s">
        <v>86</v>
      </c>
      <c r="B327">
        <v>302.524</v>
      </c>
      <c r="C327">
        <v>300.98399999999998</v>
      </c>
      <c r="D327">
        <v>278.87299999999999</v>
      </c>
      <c r="E327">
        <v>246.149</v>
      </c>
      <c r="F327">
        <v>86.796499999999995</v>
      </c>
      <c r="G327">
        <v>1.58236E-2</v>
      </c>
      <c r="H327">
        <v>0.98101899999999997</v>
      </c>
      <c r="I327">
        <v>0</v>
      </c>
    </row>
    <row r="328" spans="1:25" x14ac:dyDescent="0.25">
      <c r="A328" t="s">
        <v>86</v>
      </c>
      <c r="B328">
        <v>302.464</v>
      </c>
      <c r="C328">
        <v>300.89600000000002</v>
      </c>
      <c r="D328">
        <v>278.88099999999997</v>
      </c>
      <c r="E328">
        <v>246.16</v>
      </c>
      <c r="F328">
        <v>86.834299999999999</v>
      </c>
      <c r="G328">
        <v>1.08696E-2</v>
      </c>
      <c r="H328">
        <v>0.98100900000000002</v>
      </c>
      <c r="I328">
        <v>0</v>
      </c>
    </row>
    <row r="329" spans="1:25" x14ac:dyDescent="0.25">
      <c r="A329" t="s">
        <v>86</v>
      </c>
      <c r="B329">
        <v>302.084</v>
      </c>
      <c r="C329">
        <v>300.52600000000001</v>
      </c>
      <c r="D329">
        <v>278.87700000000001</v>
      </c>
      <c r="E329">
        <v>246.172</v>
      </c>
      <c r="F329">
        <v>86.837400000000002</v>
      </c>
      <c r="G329">
        <v>1.08821E-2</v>
      </c>
      <c r="H329">
        <v>0.98101899999999997</v>
      </c>
      <c r="I329">
        <v>0</v>
      </c>
    </row>
    <row r="330" spans="1:25" x14ac:dyDescent="0.25">
      <c r="A330" t="s">
        <v>86</v>
      </c>
      <c r="B330">
        <v>301.93599999999998</v>
      </c>
      <c r="C330">
        <v>300.471</v>
      </c>
      <c r="D330">
        <v>278.87099999999998</v>
      </c>
      <c r="E330">
        <v>246.16200000000001</v>
      </c>
      <c r="F330">
        <v>86.832300000000004</v>
      </c>
      <c r="G330">
        <v>1.09727E-2</v>
      </c>
      <c r="H330">
        <v>0.980993</v>
      </c>
      <c r="I330">
        <v>0</v>
      </c>
    </row>
    <row r="331" spans="1:25" x14ac:dyDescent="0.25">
      <c r="A331" t="s">
        <v>86</v>
      </c>
      <c r="B331">
        <v>301.93799999999999</v>
      </c>
      <c r="C331">
        <v>300.476</v>
      </c>
      <c r="D331">
        <v>278.892</v>
      </c>
      <c r="E331">
        <v>246.17400000000001</v>
      </c>
      <c r="F331">
        <v>86.828199999999995</v>
      </c>
      <c r="G331">
        <v>1.16039E-2</v>
      </c>
      <c r="H331">
        <v>0.98165899999999995</v>
      </c>
      <c r="I331">
        <v>0</v>
      </c>
    </row>
    <row r="332" spans="1:25" x14ac:dyDescent="0.25">
      <c r="A332" t="s">
        <v>86</v>
      </c>
      <c r="B332">
        <v>302.072</v>
      </c>
      <c r="C332">
        <v>300.601</v>
      </c>
      <c r="D332">
        <v>278.87099999999998</v>
      </c>
      <c r="E332">
        <v>246.16300000000001</v>
      </c>
      <c r="F332">
        <v>86.842500000000001</v>
      </c>
      <c r="G332">
        <v>1.1337699999999999E-2</v>
      </c>
      <c r="H332">
        <v>0.98101000000000005</v>
      </c>
      <c r="I332">
        <v>0</v>
      </c>
    </row>
    <row r="333" spans="1:25" x14ac:dyDescent="0.25">
      <c r="A333" t="s">
        <v>86</v>
      </c>
      <c r="B333">
        <v>302.08499999999998</v>
      </c>
      <c r="C333">
        <v>300.55</v>
      </c>
      <c r="D333">
        <v>278.88499999999999</v>
      </c>
      <c r="E333">
        <v>246.172</v>
      </c>
      <c r="F333">
        <v>86.849699999999999</v>
      </c>
      <c r="G333">
        <v>1.6348000000000001E-2</v>
      </c>
      <c r="H333">
        <v>0.98101899999999997</v>
      </c>
      <c r="I333">
        <v>0</v>
      </c>
    </row>
    <row r="334" spans="1:25" x14ac:dyDescent="0.25">
      <c r="A334" t="s">
        <v>86</v>
      </c>
      <c r="B334">
        <v>301.94400000000002</v>
      </c>
      <c r="C334">
        <v>300.47199999999998</v>
      </c>
      <c r="D334">
        <v>278.83999999999997</v>
      </c>
      <c r="E334">
        <v>246.142</v>
      </c>
      <c r="F334">
        <v>86.786199999999994</v>
      </c>
      <c r="G334">
        <v>1.38446E-2</v>
      </c>
      <c r="H334">
        <v>0.98101300000000002</v>
      </c>
      <c r="I334">
        <v>0</v>
      </c>
    </row>
    <row r="335" spans="1:25" x14ac:dyDescent="0.25">
      <c r="A335" t="s">
        <v>86</v>
      </c>
      <c r="B335">
        <v>301.96199999999999</v>
      </c>
      <c r="C335">
        <v>300.49</v>
      </c>
      <c r="D335">
        <v>278.85500000000002</v>
      </c>
      <c r="E335">
        <v>246.15799999999999</v>
      </c>
      <c r="F335">
        <v>86.794399999999996</v>
      </c>
      <c r="G335">
        <v>1.08863E-2</v>
      </c>
      <c r="H335">
        <v>0.98956200000000005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301.97899999999998</v>
      </c>
      <c r="C336">
        <v>300.505</v>
      </c>
      <c r="D336">
        <v>278.84800000000001</v>
      </c>
      <c r="E336">
        <v>246.13200000000001</v>
      </c>
      <c r="F336">
        <v>86.793400000000005</v>
      </c>
      <c r="G336">
        <v>1.13609E-2</v>
      </c>
      <c r="H336">
        <v>0.98099099999999995</v>
      </c>
      <c r="I336">
        <v>0</v>
      </c>
      <c r="R336">
        <f>AVERAGE(B287:B336)</f>
        <v>365.57650000000001</v>
      </c>
      <c r="S336">
        <f>AVERAGE(C287:C336)</f>
        <v>300.98807999999997</v>
      </c>
      <c r="U336">
        <f>_xlfn.VAR.P(B287:B336)</f>
        <v>35650.584626730015</v>
      </c>
      <c r="V336">
        <f>_xlfn.VAR.P(C287:C336)</f>
        <v>0.46394079359999674</v>
      </c>
      <c r="X336">
        <f>1.96*SQRT(U336)/50</f>
        <v>7.4014940627429011</v>
      </c>
      <c r="Y336">
        <f>1.96*SQRT(V336)/50</f>
        <v>2.6700374174859404E-2</v>
      </c>
    </row>
    <row r="337" spans="1:9" x14ac:dyDescent="0.25">
      <c r="A337" t="s">
        <v>86</v>
      </c>
      <c r="B337">
        <v>18281.045064000002</v>
      </c>
      <c r="C337" t="s">
        <v>36</v>
      </c>
    </row>
    <row r="338" spans="1:9" x14ac:dyDescent="0.25">
      <c r="A338" t="s">
        <v>101</v>
      </c>
      <c r="B338">
        <v>344.56799999999998</v>
      </c>
      <c r="C338">
        <v>342.22800000000001</v>
      </c>
      <c r="D338">
        <v>323.58699999999999</v>
      </c>
      <c r="E338">
        <v>288.67</v>
      </c>
      <c r="F338">
        <v>81.843199999999996</v>
      </c>
      <c r="G338">
        <v>1.6984699999999998E-2</v>
      </c>
      <c r="H338">
        <v>0.98101499999999997</v>
      </c>
      <c r="I338">
        <v>0</v>
      </c>
    </row>
    <row r="339" spans="1:9" x14ac:dyDescent="0.25">
      <c r="A339" t="s">
        <v>101</v>
      </c>
      <c r="B339">
        <v>344.35199999999998</v>
      </c>
      <c r="C339">
        <v>341.89299999999997</v>
      </c>
      <c r="D339">
        <v>323.24099999999999</v>
      </c>
      <c r="E339">
        <v>288.334</v>
      </c>
      <c r="F339">
        <v>81.881299999999996</v>
      </c>
      <c r="G339">
        <v>1.0866799999999999E-2</v>
      </c>
      <c r="H339">
        <v>0.98101400000000005</v>
      </c>
      <c r="I339">
        <v>0</v>
      </c>
    </row>
    <row r="340" spans="1:9" x14ac:dyDescent="0.25">
      <c r="A340" t="s">
        <v>101</v>
      </c>
      <c r="B340">
        <v>346.22500000000002</v>
      </c>
      <c r="C340">
        <v>343.767</v>
      </c>
      <c r="D340">
        <v>324.95699999999999</v>
      </c>
      <c r="E340">
        <v>289.733</v>
      </c>
      <c r="F340">
        <v>82.557000000000002</v>
      </c>
      <c r="G340">
        <v>1.08635E-2</v>
      </c>
      <c r="H340">
        <v>0.98101799999999995</v>
      </c>
      <c r="I340">
        <v>0</v>
      </c>
    </row>
    <row r="341" spans="1:9" x14ac:dyDescent="0.25">
      <c r="A341" t="s">
        <v>101</v>
      </c>
      <c r="B341">
        <v>344.48399999999998</v>
      </c>
      <c r="C341">
        <v>342.03500000000003</v>
      </c>
      <c r="D341">
        <v>323.33100000000002</v>
      </c>
      <c r="E341">
        <v>288.452</v>
      </c>
      <c r="F341">
        <v>81.930800000000005</v>
      </c>
      <c r="G341">
        <v>1.1141399999999999E-2</v>
      </c>
      <c r="H341">
        <v>0.98101899999999997</v>
      </c>
      <c r="I341">
        <v>0</v>
      </c>
    </row>
    <row r="342" spans="1:9" x14ac:dyDescent="0.25">
      <c r="A342" t="s">
        <v>101</v>
      </c>
      <c r="B342">
        <v>344.745</v>
      </c>
      <c r="C342">
        <v>342.26499999999999</v>
      </c>
      <c r="D342">
        <v>323.59100000000001</v>
      </c>
      <c r="E342">
        <v>288.69900000000001</v>
      </c>
      <c r="F342">
        <v>81.851200000000006</v>
      </c>
      <c r="G342">
        <v>1.14591E-2</v>
      </c>
      <c r="H342">
        <v>0.98097699999999999</v>
      </c>
      <c r="I342">
        <v>0</v>
      </c>
    </row>
    <row r="343" spans="1:9" x14ac:dyDescent="0.25">
      <c r="A343" t="s">
        <v>101</v>
      </c>
      <c r="B343">
        <v>343.53699999999998</v>
      </c>
      <c r="C343">
        <v>341.08199999999999</v>
      </c>
      <c r="D343">
        <v>322.49200000000002</v>
      </c>
      <c r="E343">
        <v>287.78699999999998</v>
      </c>
      <c r="F343">
        <v>81.378200000000007</v>
      </c>
      <c r="G343">
        <v>1.1455E-2</v>
      </c>
      <c r="H343">
        <v>0.98101799999999995</v>
      </c>
      <c r="I343">
        <v>0</v>
      </c>
    </row>
    <row r="344" spans="1:9" x14ac:dyDescent="0.25">
      <c r="A344" t="s">
        <v>101</v>
      </c>
      <c r="B344">
        <v>2024.56</v>
      </c>
      <c r="C344">
        <v>342.82400000000001</v>
      </c>
      <c r="D344">
        <v>324.15100000000001</v>
      </c>
      <c r="E344">
        <v>289.12299999999999</v>
      </c>
      <c r="F344">
        <v>82.1387</v>
      </c>
      <c r="G344">
        <v>1.20518E-2</v>
      </c>
      <c r="H344">
        <v>0.99509099999999995</v>
      </c>
      <c r="I344">
        <v>0</v>
      </c>
    </row>
    <row r="345" spans="1:9" x14ac:dyDescent="0.25">
      <c r="A345" t="s">
        <v>101</v>
      </c>
      <c r="B345">
        <v>371.61700000000002</v>
      </c>
      <c r="C345">
        <v>366.93099999999998</v>
      </c>
      <c r="D345">
        <v>347.25700000000001</v>
      </c>
      <c r="E345">
        <v>305.10399999999998</v>
      </c>
      <c r="F345">
        <v>97.106700000000004</v>
      </c>
      <c r="G345">
        <v>1.5864199999999998E-2</v>
      </c>
      <c r="H345">
        <v>0.99389499999999997</v>
      </c>
      <c r="I345">
        <v>0</v>
      </c>
    </row>
    <row r="346" spans="1:9" x14ac:dyDescent="0.25">
      <c r="A346" t="s">
        <v>101</v>
      </c>
      <c r="B346">
        <v>621.26700000000005</v>
      </c>
      <c r="C346">
        <v>341.06400000000002</v>
      </c>
      <c r="D346">
        <v>322.46300000000002</v>
      </c>
      <c r="E346">
        <v>287.63</v>
      </c>
      <c r="F346">
        <v>81.264799999999994</v>
      </c>
      <c r="G346">
        <v>1.21501E-2</v>
      </c>
      <c r="H346">
        <v>0.98101000000000005</v>
      </c>
      <c r="I346">
        <v>0</v>
      </c>
    </row>
    <row r="347" spans="1:9" x14ac:dyDescent="0.25">
      <c r="A347" t="s">
        <v>101</v>
      </c>
      <c r="B347">
        <v>630.33600000000001</v>
      </c>
      <c r="C347">
        <v>348.791</v>
      </c>
      <c r="D347">
        <v>329.86</v>
      </c>
      <c r="E347">
        <v>293.012</v>
      </c>
      <c r="F347">
        <v>85.946600000000004</v>
      </c>
      <c r="G347">
        <v>1.0861900000000001E-2</v>
      </c>
      <c r="H347">
        <v>0.99199800000000005</v>
      </c>
      <c r="I347">
        <v>0</v>
      </c>
    </row>
    <row r="348" spans="1:9" x14ac:dyDescent="0.25">
      <c r="A348" t="s">
        <v>101</v>
      </c>
      <c r="B348">
        <v>343.47300000000001</v>
      </c>
      <c r="C348">
        <v>341.01600000000002</v>
      </c>
      <c r="D348">
        <v>322.42399999999998</v>
      </c>
      <c r="E348">
        <v>287.73899999999998</v>
      </c>
      <c r="F348">
        <v>81.404300000000006</v>
      </c>
      <c r="G348">
        <v>2.0794199999999999E-2</v>
      </c>
      <c r="H348">
        <v>0.98101700000000003</v>
      </c>
      <c r="I348">
        <v>0</v>
      </c>
    </row>
    <row r="349" spans="1:9" x14ac:dyDescent="0.25">
      <c r="A349" t="s">
        <v>101</v>
      </c>
      <c r="B349">
        <v>344.30599999999998</v>
      </c>
      <c r="C349">
        <v>341.84500000000003</v>
      </c>
      <c r="D349">
        <v>323.22399999999999</v>
      </c>
      <c r="E349">
        <v>288.45299999999997</v>
      </c>
      <c r="F349">
        <v>81.566199999999995</v>
      </c>
      <c r="G349">
        <v>1.2012699999999999E-2</v>
      </c>
      <c r="H349">
        <v>0.98101799999999995</v>
      </c>
      <c r="I349">
        <v>0</v>
      </c>
    </row>
    <row r="350" spans="1:9" x14ac:dyDescent="0.25">
      <c r="A350" t="s">
        <v>101</v>
      </c>
      <c r="B350">
        <v>343.69299999999998</v>
      </c>
      <c r="C350">
        <v>341.14100000000002</v>
      </c>
      <c r="D350">
        <v>322.517</v>
      </c>
      <c r="E350">
        <v>287.745</v>
      </c>
      <c r="F350">
        <v>81.363</v>
      </c>
      <c r="G350">
        <v>1.4993299999999999E-2</v>
      </c>
      <c r="H350">
        <v>0.98100699999999996</v>
      </c>
      <c r="I350">
        <v>0</v>
      </c>
    </row>
    <row r="351" spans="1:9" x14ac:dyDescent="0.25">
      <c r="A351" t="s">
        <v>101</v>
      </c>
      <c r="B351">
        <v>343.90600000000001</v>
      </c>
      <c r="C351">
        <v>341.45100000000002</v>
      </c>
      <c r="D351">
        <v>322.83600000000001</v>
      </c>
      <c r="E351">
        <v>288.149</v>
      </c>
      <c r="F351">
        <v>81.369600000000005</v>
      </c>
      <c r="G351">
        <v>1.1110500000000001E-2</v>
      </c>
      <c r="H351">
        <v>0.98099899999999995</v>
      </c>
      <c r="I351">
        <v>0</v>
      </c>
    </row>
    <row r="352" spans="1:9" x14ac:dyDescent="0.25">
      <c r="A352" t="s">
        <v>101</v>
      </c>
      <c r="B352">
        <v>343.51799999999997</v>
      </c>
      <c r="C352">
        <v>341.06099999999998</v>
      </c>
      <c r="D352">
        <v>322.524</v>
      </c>
      <c r="E352">
        <v>287.81</v>
      </c>
      <c r="F352">
        <v>81.432400000000001</v>
      </c>
      <c r="G352">
        <v>1.1355799999999999E-2</v>
      </c>
      <c r="H352">
        <v>0.99511300000000003</v>
      </c>
      <c r="I352">
        <v>0</v>
      </c>
    </row>
    <row r="353" spans="1:9" x14ac:dyDescent="0.25">
      <c r="A353" t="s">
        <v>101</v>
      </c>
      <c r="B353">
        <v>344.35700000000003</v>
      </c>
      <c r="C353">
        <v>341.83300000000003</v>
      </c>
      <c r="D353">
        <v>323.22699999999998</v>
      </c>
      <c r="E353">
        <v>288.48099999999999</v>
      </c>
      <c r="F353">
        <v>81.578999999999994</v>
      </c>
      <c r="G353">
        <v>1.25547E-2</v>
      </c>
      <c r="H353">
        <v>0.98099599999999998</v>
      </c>
      <c r="I353">
        <v>0</v>
      </c>
    </row>
    <row r="354" spans="1:9" x14ac:dyDescent="0.25">
      <c r="A354" t="s">
        <v>101</v>
      </c>
      <c r="B354">
        <v>343.45499999999998</v>
      </c>
      <c r="C354">
        <v>340.99799999999999</v>
      </c>
      <c r="D354">
        <v>322.42700000000002</v>
      </c>
      <c r="E354">
        <v>287.75799999999998</v>
      </c>
      <c r="F354">
        <v>81.385599999999997</v>
      </c>
      <c r="G354">
        <v>1.3461799999999999E-2</v>
      </c>
      <c r="H354">
        <v>0.98097699999999999</v>
      </c>
      <c r="I354">
        <v>0</v>
      </c>
    </row>
    <row r="355" spans="1:9" x14ac:dyDescent="0.25">
      <c r="A355" t="s">
        <v>101</v>
      </c>
      <c r="B355">
        <v>343.98200000000003</v>
      </c>
      <c r="C355">
        <v>341.53699999999998</v>
      </c>
      <c r="D355">
        <v>322.94099999999997</v>
      </c>
      <c r="E355">
        <v>288.23399999999998</v>
      </c>
      <c r="F355">
        <v>81.409599999999998</v>
      </c>
      <c r="G355">
        <v>1.1553600000000001E-2</v>
      </c>
      <c r="H355">
        <v>0.98094000000000003</v>
      </c>
      <c r="I355">
        <v>0</v>
      </c>
    </row>
    <row r="356" spans="1:9" x14ac:dyDescent="0.25">
      <c r="A356" t="s">
        <v>101</v>
      </c>
      <c r="B356">
        <v>343.755</v>
      </c>
      <c r="C356">
        <v>341.3</v>
      </c>
      <c r="D356">
        <v>322.68700000000001</v>
      </c>
      <c r="E356">
        <v>287.93400000000003</v>
      </c>
      <c r="F356">
        <v>81.6036</v>
      </c>
      <c r="G356">
        <v>1.28728E-2</v>
      </c>
      <c r="H356">
        <v>0.98666900000000002</v>
      </c>
      <c r="I356">
        <v>0</v>
      </c>
    </row>
    <row r="357" spans="1:9" x14ac:dyDescent="0.25">
      <c r="A357" t="s">
        <v>101</v>
      </c>
      <c r="B357">
        <v>343.86500000000001</v>
      </c>
      <c r="C357">
        <v>341.40600000000001</v>
      </c>
      <c r="D357">
        <v>322.84500000000003</v>
      </c>
      <c r="E357">
        <v>288.17899999999997</v>
      </c>
      <c r="F357">
        <v>81.390900000000002</v>
      </c>
      <c r="G357">
        <v>1.0862399999999999E-2</v>
      </c>
      <c r="H357">
        <v>0.98101499999999997</v>
      </c>
      <c r="I357">
        <v>0</v>
      </c>
    </row>
    <row r="358" spans="1:9" x14ac:dyDescent="0.25">
      <c r="A358" t="s">
        <v>101</v>
      </c>
      <c r="B358">
        <v>343.61</v>
      </c>
      <c r="C358">
        <v>341.13600000000002</v>
      </c>
      <c r="D358">
        <v>322.53199999999998</v>
      </c>
      <c r="E358">
        <v>287.81599999999997</v>
      </c>
      <c r="F358">
        <v>81.460700000000003</v>
      </c>
      <c r="G358">
        <v>1.50771E-2</v>
      </c>
      <c r="H358">
        <v>0.98101899999999997</v>
      </c>
      <c r="I358">
        <v>0</v>
      </c>
    </row>
    <row r="359" spans="1:9" x14ac:dyDescent="0.25">
      <c r="A359" t="s">
        <v>101</v>
      </c>
      <c r="B359">
        <v>344.01299999999998</v>
      </c>
      <c r="C359">
        <v>341.56299999999999</v>
      </c>
      <c r="D359">
        <v>322.983</v>
      </c>
      <c r="E359">
        <v>288.29399999999998</v>
      </c>
      <c r="F359">
        <v>81.418999999999997</v>
      </c>
      <c r="G359">
        <v>1.0900999999999999E-2</v>
      </c>
      <c r="H359">
        <v>0.99019400000000002</v>
      </c>
      <c r="I359">
        <v>0</v>
      </c>
    </row>
    <row r="360" spans="1:9" x14ac:dyDescent="0.25">
      <c r="A360" t="s">
        <v>101</v>
      </c>
      <c r="B360">
        <v>343.42599999999999</v>
      </c>
      <c r="C360">
        <v>340.98200000000003</v>
      </c>
      <c r="D360">
        <v>322.39999999999998</v>
      </c>
      <c r="E360">
        <v>287.74</v>
      </c>
      <c r="F360">
        <v>81.408100000000005</v>
      </c>
      <c r="G360">
        <v>1.1461600000000001E-2</v>
      </c>
      <c r="H360">
        <v>0.98079400000000005</v>
      </c>
      <c r="I360">
        <v>0</v>
      </c>
    </row>
    <row r="361" spans="1:9" x14ac:dyDescent="0.25">
      <c r="A361" t="s">
        <v>101</v>
      </c>
      <c r="B361">
        <v>344.101</v>
      </c>
      <c r="C361">
        <v>341.63799999999998</v>
      </c>
      <c r="D361">
        <v>323.05200000000002</v>
      </c>
      <c r="E361">
        <v>288.36599999999999</v>
      </c>
      <c r="F361">
        <v>81.514600000000002</v>
      </c>
      <c r="G361">
        <v>1.21341E-2</v>
      </c>
      <c r="H361">
        <v>0.980958</v>
      </c>
      <c r="I361">
        <v>0</v>
      </c>
    </row>
    <row r="362" spans="1:9" x14ac:dyDescent="0.25">
      <c r="A362" t="s">
        <v>101</v>
      </c>
      <c r="B362">
        <v>343.49900000000002</v>
      </c>
      <c r="C362">
        <v>341.04899999999998</v>
      </c>
      <c r="D362">
        <v>322.47199999999998</v>
      </c>
      <c r="E362">
        <v>287.774</v>
      </c>
      <c r="F362">
        <v>81.450500000000005</v>
      </c>
      <c r="G362">
        <v>1.11425E-2</v>
      </c>
      <c r="H362">
        <v>0.98219000000000001</v>
      </c>
      <c r="I362">
        <v>0</v>
      </c>
    </row>
    <row r="363" spans="1:9" x14ac:dyDescent="0.25">
      <c r="A363" t="s">
        <v>101</v>
      </c>
      <c r="B363">
        <v>343.95299999999997</v>
      </c>
      <c r="C363">
        <v>341.49099999999999</v>
      </c>
      <c r="D363">
        <v>322.89699999999999</v>
      </c>
      <c r="E363">
        <v>288.226</v>
      </c>
      <c r="F363">
        <v>81.375399999999999</v>
      </c>
      <c r="G363">
        <v>1.1034E-2</v>
      </c>
      <c r="H363">
        <v>0.992649</v>
      </c>
      <c r="I363">
        <v>0</v>
      </c>
    </row>
    <row r="364" spans="1:9" x14ac:dyDescent="0.25">
      <c r="A364" t="s">
        <v>101</v>
      </c>
      <c r="B364">
        <v>343.52699999999999</v>
      </c>
      <c r="C364">
        <v>341.06299999999999</v>
      </c>
      <c r="D364">
        <v>322.49599999999998</v>
      </c>
      <c r="E364">
        <v>287.80500000000001</v>
      </c>
      <c r="F364">
        <v>81.435000000000002</v>
      </c>
      <c r="G364">
        <v>1.09078E-2</v>
      </c>
      <c r="H364">
        <v>0.98085500000000003</v>
      </c>
      <c r="I364">
        <v>0</v>
      </c>
    </row>
    <row r="365" spans="1:9" x14ac:dyDescent="0.25">
      <c r="A365" t="s">
        <v>101</v>
      </c>
      <c r="B365">
        <v>344.09899999999999</v>
      </c>
      <c r="C365">
        <v>341.65199999999999</v>
      </c>
      <c r="D365">
        <v>323.053</v>
      </c>
      <c r="E365">
        <v>288.363</v>
      </c>
      <c r="F365">
        <v>81.519199999999998</v>
      </c>
      <c r="G365">
        <v>1.1501000000000001E-2</v>
      </c>
      <c r="H365">
        <v>0.981012</v>
      </c>
      <c r="I365">
        <v>0</v>
      </c>
    </row>
    <row r="366" spans="1:9" x14ac:dyDescent="0.25">
      <c r="A366" t="s">
        <v>101</v>
      </c>
      <c r="B366">
        <v>343.47199999999998</v>
      </c>
      <c r="C366">
        <v>340.98099999999999</v>
      </c>
      <c r="D366">
        <v>322.45100000000002</v>
      </c>
      <c r="E366">
        <v>287.779</v>
      </c>
      <c r="F366">
        <v>81.388400000000004</v>
      </c>
      <c r="G366">
        <v>1.6433E-2</v>
      </c>
      <c r="H366">
        <v>0.98099800000000004</v>
      </c>
      <c r="I366">
        <v>0</v>
      </c>
    </row>
    <row r="367" spans="1:9" x14ac:dyDescent="0.25">
      <c r="A367" t="s">
        <v>101</v>
      </c>
      <c r="B367">
        <v>1776.75</v>
      </c>
      <c r="C367">
        <v>346.50799999999998</v>
      </c>
      <c r="D367">
        <v>327.49</v>
      </c>
      <c r="E367">
        <v>291.505</v>
      </c>
      <c r="F367">
        <v>84.330100000000002</v>
      </c>
      <c r="G367">
        <v>1.09982E-2</v>
      </c>
      <c r="H367">
        <v>0.98101899999999997</v>
      </c>
      <c r="I367">
        <v>0</v>
      </c>
    </row>
    <row r="368" spans="1:9" x14ac:dyDescent="0.25">
      <c r="A368" t="s">
        <v>101</v>
      </c>
      <c r="B368">
        <v>375.79899999999998</v>
      </c>
      <c r="C368">
        <v>364.78699999999998</v>
      </c>
      <c r="D368">
        <v>345.15</v>
      </c>
      <c r="E368">
        <v>303.601</v>
      </c>
      <c r="F368">
        <v>95.763099999999994</v>
      </c>
      <c r="G368">
        <v>1.24963E-2</v>
      </c>
      <c r="H368">
        <v>0.98101799999999995</v>
      </c>
      <c r="I368">
        <v>0</v>
      </c>
    </row>
    <row r="369" spans="1:9" x14ac:dyDescent="0.25">
      <c r="A369" t="s">
        <v>101</v>
      </c>
      <c r="B369">
        <v>343.71199999999999</v>
      </c>
      <c r="C369">
        <v>341.06200000000001</v>
      </c>
      <c r="D369">
        <v>322.42399999999998</v>
      </c>
      <c r="E369">
        <v>287.61599999999999</v>
      </c>
      <c r="F369">
        <v>81.230599999999995</v>
      </c>
      <c r="G369">
        <v>1.08618E-2</v>
      </c>
      <c r="H369">
        <v>0.98451</v>
      </c>
      <c r="I369">
        <v>0</v>
      </c>
    </row>
    <row r="370" spans="1:9" x14ac:dyDescent="0.25">
      <c r="A370" t="s">
        <v>101</v>
      </c>
      <c r="B370">
        <v>604.67999999999995</v>
      </c>
      <c r="C370">
        <v>342.63799999999998</v>
      </c>
      <c r="D370">
        <v>323.93200000000002</v>
      </c>
      <c r="E370">
        <v>288.976</v>
      </c>
      <c r="F370">
        <v>82.016900000000007</v>
      </c>
      <c r="G370">
        <v>1.4766400000000001E-2</v>
      </c>
      <c r="H370">
        <v>0.98537399999999997</v>
      </c>
      <c r="I370">
        <v>0</v>
      </c>
    </row>
    <row r="371" spans="1:9" x14ac:dyDescent="0.25">
      <c r="A371" t="s">
        <v>101</v>
      </c>
      <c r="B371">
        <v>355.39800000000002</v>
      </c>
      <c r="C371">
        <v>352.767</v>
      </c>
      <c r="D371">
        <v>333.16500000000002</v>
      </c>
      <c r="E371">
        <v>295.39499999999998</v>
      </c>
      <c r="F371">
        <v>88.090500000000006</v>
      </c>
      <c r="G371">
        <v>1.12906E-2</v>
      </c>
      <c r="H371">
        <v>0.98100799999999999</v>
      </c>
      <c r="I371">
        <v>0</v>
      </c>
    </row>
    <row r="372" spans="1:9" x14ac:dyDescent="0.25">
      <c r="A372" t="s">
        <v>101</v>
      </c>
      <c r="B372">
        <v>355.13600000000002</v>
      </c>
      <c r="C372">
        <v>352.50700000000001</v>
      </c>
      <c r="D372">
        <v>332.892</v>
      </c>
      <c r="E372">
        <v>295.12900000000002</v>
      </c>
      <c r="F372">
        <v>88.080399999999997</v>
      </c>
      <c r="G372">
        <v>2.9037799999999999E-2</v>
      </c>
      <c r="H372">
        <v>0.981016</v>
      </c>
      <c r="I372">
        <v>0</v>
      </c>
    </row>
    <row r="373" spans="1:9" x14ac:dyDescent="0.25">
      <c r="A373" t="s">
        <v>101</v>
      </c>
      <c r="B373">
        <v>355.57799999999997</v>
      </c>
      <c r="C373">
        <v>352.96600000000001</v>
      </c>
      <c r="D373">
        <v>333.363</v>
      </c>
      <c r="E373">
        <v>295.59699999999998</v>
      </c>
      <c r="F373">
        <v>88.129199999999997</v>
      </c>
      <c r="G373">
        <v>1.1455699999999999E-2</v>
      </c>
      <c r="H373">
        <v>0.98101700000000003</v>
      </c>
      <c r="I373">
        <v>0</v>
      </c>
    </row>
    <row r="374" spans="1:9" x14ac:dyDescent="0.25">
      <c r="A374" t="s">
        <v>101</v>
      </c>
      <c r="B374">
        <v>355.09399999999999</v>
      </c>
      <c r="C374">
        <v>352.483</v>
      </c>
      <c r="D374">
        <v>332.88099999999997</v>
      </c>
      <c r="E374">
        <v>295.11399999999998</v>
      </c>
      <c r="F374">
        <v>88.093500000000006</v>
      </c>
      <c r="G374">
        <v>1.1566399999999999E-2</v>
      </c>
      <c r="H374">
        <v>0.99506399999999995</v>
      </c>
      <c r="I374">
        <v>0</v>
      </c>
    </row>
    <row r="375" spans="1:9" x14ac:dyDescent="0.25">
      <c r="A375" t="s">
        <v>101</v>
      </c>
      <c r="B375">
        <v>355.48200000000003</v>
      </c>
      <c r="C375">
        <v>352.87599999999998</v>
      </c>
      <c r="D375">
        <v>333.28199999999998</v>
      </c>
      <c r="E375">
        <v>295.52100000000002</v>
      </c>
      <c r="F375">
        <v>88.081199999999995</v>
      </c>
      <c r="G375">
        <v>1.08682E-2</v>
      </c>
      <c r="H375">
        <v>0.98101799999999995</v>
      </c>
      <c r="I375">
        <v>0</v>
      </c>
    </row>
    <row r="376" spans="1:9" x14ac:dyDescent="0.25">
      <c r="A376" t="s">
        <v>101</v>
      </c>
      <c r="B376">
        <v>355.12</v>
      </c>
      <c r="C376">
        <v>352.51299999999998</v>
      </c>
      <c r="D376">
        <v>332.90899999999999</v>
      </c>
      <c r="E376">
        <v>295.11099999999999</v>
      </c>
      <c r="F376">
        <v>88.136499999999998</v>
      </c>
      <c r="G376">
        <v>1.1098800000000001E-2</v>
      </c>
      <c r="H376">
        <v>0.98101899999999997</v>
      </c>
      <c r="I376">
        <v>0</v>
      </c>
    </row>
    <row r="377" spans="1:9" x14ac:dyDescent="0.25">
      <c r="A377" t="s">
        <v>101</v>
      </c>
      <c r="B377">
        <v>355.48500000000001</v>
      </c>
      <c r="C377">
        <v>352.88099999999997</v>
      </c>
      <c r="D377">
        <v>333.29300000000001</v>
      </c>
      <c r="E377">
        <v>295.54399999999998</v>
      </c>
      <c r="F377">
        <v>88.090699999999998</v>
      </c>
      <c r="G377">
        <v>1.08571E-2</v>
      </c>
      <c r="H377">
        <v>0.98101499999999997</v>
      </c>
      <c r="I377">
        <v>0</v>
      </c>
    </row>
    <row r="378" spans="1:9" x14ac:dyDescent="0.25">
      <c r="A378" t="s">
        <v>101</v>
      </c>
      <c r="B378">
        <v>355.041</v>
      </c>
      <c r="C378">
        <v>352.43299999999999</v>
      </c>
      <c r="D378">
        <v>332.827</v>
      </c>
      <c r="E378">
        <v>295.08999999999997</v>
      </c>
      <c r="F378">
        <v>88.093500000000006</v>
      </c>
      <c r="G378">
        <v>1.54582E-2</v>
      </c>
      <c r="H378">
        <v>0.981016</v>
      </c>
      <c r="I378">
        <v>0</v>
      </c>
    </row>
    <row r="379" spans="1:9" x14ac:dyDescent="0.25">
      <c r="A379" t="s">
        <v>101</v>
      </c>
      <c r="B379">
        <v>355.50400000000002</v>
      </c>
      <c r="C379">
        <v>352.89400000000001</v>
      </c>
      <c r="D379">
        <v>333.28800000000001</v>
      </c>
      <c r="E379">
        <v>295.52100000000002</v>
      </c>
      <c r="F379">
        <v>88.066000000000003</v>
      </c>
      <c r="G379">
        <v>1.08716E-2</v>
      </c>
      <c r="H379">
        <v>0.98100799999999999</v>
      </c>
      <c r="I379">
        <v>0</v>
      </c>
    </row>
    <row r="380" spans="1:9" x14ac:dyDescent="0.25">
      <c r="A380" t="s">
        <v>101</v>
      </c>
      <c r="B380">
        <v>355.13200000000001</v>
      </c>
      <c r="C380">
        <v>352.53300000000002</v>
      </c>
      <c r="D380">
        <v>332.92099999999999</v>
      </c>
      <c r="E380">
        <v>295.14800000000002</v>
      </c>
      <c r="F380">
        <v>88.156099999999995</v>
      </c>
      <c r="G380">
        <v>1.2009000000000001E-2</v>
      </c>
      <c r="H380">
        <v>0.98099199999999998</v>
      </c>
      <c r="I380">
        <v>0</v>
      </c>
    </row>
    <row r="381" spans="1:9" x14ac:dyDescent="0.25">
      <c r="A381" t="s">
        <v>101</v>
      </c>
      <c r="B381">
        <v>355.505</v>
      </c>
      <c r="C381">
        <v>352.91199999999998</v>
      </c>
      <c r="D381">
        <v>333.322</v>
      </c>
      <c r="E381">
        <v>295.56799999999998</v>
      </c>
      <c r="F381">
        <v>88.1096</v>
      </c>
      <c r="G381">
        <v>1.16737E-2</v>
      </c>
      <c r="H381">
        <v>0.98101899999999997</v>
      </c>
      <c r="I381">
        <v>0</v>
      </c>
    </row>
    <row r="382" spans="1:9" x14ac:dyDescent="0.25">
      <c r="A382" t="s">
        <v>101</v>
      </c>
      <c r="B382">
        <v>355.05500000000001</v>
      </c>
      <c r="C382">
        <v>352.44499999999999</v>
      </c>
      <c r="D382">
        <v>332.83699999999999</v>
      </c>
      <c r="E382">
        <v>295.07799999999997</v>
      </c>
      <c r="F382">
        <v>88.086200000000005</v>
      </c>
      <c r="G382">
        <v>1.09427E-2</v>
      </c>
      <c r="H382">
        <v>0.98827799999999999</v>
      </c>
      <c r="I382">
        <v>0</v>
      </c>
    </row>
    <row r="383" spans="1:9" x14ac:dyDescent="0.25">
      <c r="A383" t="s">
        <v>101</v>
      </c>
      <c r="B383">
        <v>355.58699999999999</v>
      </c>
      <c r="C383">
        <v>352.97899999999998</v>
      </c>
      <c r="D383">
        <v>333.41699999999997</v>
      </c>
      <c r="E383">
        <v>295.61599999999999</v>
      </c>
      <c r="F383">
        <v>88.140100000000004</v>
      </c>
      <c r="G383">
        <v>1.33454E-2</v>
      </c>
      <c r="H383">
        <v>0.980962</v>
      </c>
      <c r="I383">
        <v>0</v>
      </c>
    </row>
    <row r="384" spans="1:9" x14ac:dyDescent="0.25">
      <c r="A384" t="s">
        <v>101</v>
      </c>
      <c r="B384">
        <v>355.01299999999998</v>
      </c>
      <c r="C384">
        <v>352.40300000000002</v>
      </c>
      <c r="D384">
        <v>332.81</v>
      </c>
      <c r="E384">
        <v>295.06599999999997</v>
      </c>
      <c r="F384">
        <v>88.064999999999998</v>
      </c>
      <c r="G384">
        <v>1.3089699999999999E-2</v>
      </c>
      <c r="H384">
        <v>0.981016</v>
      </c>
      <c r="I384">
        <v>0</v>
      </c>
    </row>
    <row r="385" spans="1:25" x14ac:dyDescent="0.25">
      <c r="A385" t="s">
        <v>101</v>
      </c>
      <c r="B385">
        <v>355.517</v>
      </c>
      <c r="C385">
        <v>352.91</v>
      </c>
      <c r="D385">
        <v>333.32400000000001</v>
      </c>
      <c r="E385">
        <v>295.54399999999998</v>
      </c>
      <c r="F385">
        <v>88.078299999999999</v>
      </c>
      <c r="G385">
        <v>1.08886E-2</v>
      </c>
      <c r="H385">
        <v>0.98101799999999995</v>
      </c>
      <c r="I385">
        <v>0</v>
      </c>
    </row>
    <row r="386" spans="1:25" x14ac:dyDescent="0.25">
      <c r="A386" t="s">
        <v>101</v>
      </c>
      <c r="B386">
        <v>355.06099999999998</v>
      </c>
      <c r="C386">
        <v>352.459</v>
      </c>
      <c r="D386">
        <v>332.84199999999998</v>
      </c>
      <c r="E386">
        <v>295.09500000000003</v>
      </c>
      <c r="F386">
        <v>88.1267</v>
      </c>
      <c r="G386">
        <v>1.15085E-2</v>
      </c>
      <c r="H386">
        <v>0.98101899999999997</v>
      </c>
      <c r="I386">
        <v>0</v>
      </c>
    </row>
    <row r="387" spans="1:25" x14ac:dyDescent="0.25">
      <c r="A387" t="s">
        <v>101</v>
      </c>
      <c r="B387">
        <v>355.50400000000002</v>
      </c>
      <c r="C387">
        <v>352.91</v>
      </c>
      <c r="D387">
        <v>333.30399999999997</v>
      </c>
      <c r="E387">
        <v>295.54599999999999</v>
      </c>
      <c r="F387">
        <v>88.084999999999994</v>
      </c>
      <c r="G387">
        <v>1.7272099999999999E-2</v>
      </c>
      <c r="H387">
        <v>0.98100299999999996</v>
      </c>
      <c r="I387">
        <v>0</v>
      </c>
    </row>
    <row r="388" spans="1:25" x14ac:dyDescent="0.25">
      <c r="A388" t="s">
        <v>101</v>
      </c>
      <c r="B388">
        <v>348.25</v>
      </c>
      <c r="C388">
        <v>345.67099999999999</v>
      </c>
      <c r="D388">
        <v>326.666</v>
      </c>
      <c r="E388">
        <v>290.71499999999997</v>
      </c>
      <c r="F388">
        <v>84.087999999999994</v>
      </c>
      <c r="G388">
        <v>1.63879E-2</v>
      </c>
      <c r="H388">
        <v>0.98098099999999999</v>
      </c>
      <c r="I388">
        <v>0</v>
      </c>
    </row>
    <row r="389" spans="1:25" x14ac:dyDescent="0.25">
      <c r="A389" t="s">
        <v>101</v>
      </c>
      <c r="B389">
        <v>344.15899999999999</v>
      </c>
      <c r="C389">
        <v>341.70400000000001</v>
      </c>
      <c r="D389">
        <v>323.09500000000003</v>
      </c>
      <c r="E389">
        <v>288.38</v>
      </c>
      <c r="F389">
        <v>81.557199999999995</v>
      </c>
      <c r="G389">
        <v>1.09012E-2</v>
      </c>
      <c r="H389">
        <v>0.981016</v>
      </c>
      <c r="I389">
        <v>0</v>
      </c>
    </row>
    <row r="390" spans="1:25" x14ac:dyDescent="0.25">
      <c r="A390" t="s">
        <v>101</v>
      </c>
      <c r="B390">
        <v>1930.63</v>
      </c>
      <c r="C390">
        <v>342.73399999999998</v>
      </c>
      <c r="D390">
        <v>323.99299999999999</v>
      </c>
      <c r="E390">
        <v>288.85599999999999</v>
      </c>
      <c r="F390">
        <v>82.376499999999993</v>
      </c>
      <c r="G390">
        <v>1.1266E-2</v>
      </c>
      <c r="H390">
        <v>0.98100100000000001</v>
      </c>
      <c r="I390">
        <v>0</v>
      </c>
    </row>
    <row r="391" spans="1:25" x14ac:dyDescent="0.25">
      <c r="A391" t="s">
        <v>101</v>
      </c>
      <c r="B391">
        <v>382.66</v>
      </c>
      <c r="C391">
        <v>371.60700000000003</v>
      </c>
      <c r="D391">
        <v>351.65300000000002</v>
      </c>
      <c r="E391">
        <v>308.23099999999999</v>
      </c>
      <c r="F391">
        <v>99.798900000000003</v>
      </c>
      <c r="G391">
        <v>1.08579E-2</v>
      </c>
      <c r="H391">
        <v>0.98101899999999997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607.721</v>
      </c>
      <c r="C392">
        <v>346.80200000000002</v>
      </c>
      <c r="D392">
        <v>327.67899999999997</v>
      </c>
      <c r="E392">
        <v>291.49400000000003</v>
      </c>
      <c r="F392">
        <v>84.534999999999997</v>
      </c>
      <c r="G392">
        <v>1.9924299999999999E-2</v>
      </c>
      <c r="H392">
        <v>0.981012</v>
      </c>
      <c r="I392">
        <v>0</v>
      </c>
      <c r="R392">
        <f>AVERAGE(B343:B392)</f>
        <v>465.55800000000011</v>
      </c>
      <c r="S392">
        <f>AVERAGE(C343:C392)</f>
        <v>347.30438000000004</v>
      </c>
      <c r="U392">
        <f>_xlfn.VAR.P(B343:B392)</f>
        <v>139149.26754011988</v>
      </c>
      <c r="V392">
        <f>_xlfn.VAR.P(C343:C392)</f>
        <v>53.493507995599991</v>
      </c>
      <c r="X392">
        <f>1.96*SQRT(U392)/50</f>
        <v>14.622664957963368</v>
      </c>
      <c r="Y392">
        <f>1.96*SQRT(V392)/50</f>
        <v>0.28670588435949262</v>
      </c>
    </row>
    <row r="393" spans="1:25" x14ac:dyDescent="0.25">
      <c r="A393" t="s">
        <v>101</v>
      </c>
      <c r="B393">
        <v>23280.095379999999</v>
      </c>
      <c r="C393" t="s">
        <v>36</v>
      </c>
    </row>
    <row r="394" spans="1:25" x14ac:dyDescent="0.25">
      <c r="A394" t="s">
        <v>102</v>
      </c>
      <c r="B394">
        <v>378.70699999999999</v>
      </c>
      <c r="C394">
        <v>0</v>
      </c>
      <c r="D394">
        <v>0</v>
      </c>
      <c r="E394">
        <v>0</v>
      </c>
      <c r="F394">
        <v>0</v>
      </c>
      <c r="G394">
        <v>1.28612E-2</v>
      </c>
      <c r="H394">
        <v>0.98831899999999995</v>
      </c>
      <c r="I394">
        <v>0</v>
      </c>
    </row>
    <row r="395" spans="1:25" x14ac:dyDescent="0.25">
      <c r="A395" t="s">
        <v>102</v>
      </c>
      <c r="B395">
        <v>342.65100000000001</v>
      </c>
      <c r="C395">
        <v>0</v>
      </c>
      <c r="D395">
        <v>0</v>
      </c>
      <c r="E395">
        <v>0</v>
      </c>
      <c r="F395">
        <v>0</v>
      </c>
      <c r="G395">
        <v>2.18438E-2</v>
      </c>
      <c r="H395">
        <v>0.98091799999999996</v>
      </c>
      <c r="I395">
        <v>0</v>
      </c>
    </row>
    <row r="396" spans="1:25" x14ac:dyDescent="0.25">
      <c r="A396" t="s">
        <v>102</v>
      </c>
      <c r="B396">
        <v>342.86799999999999</v>
      </c>
      <c r="C396">
        <v>0</v>
      </c>
      <c r="D396">
        <v>0</v>
      </c>
      <c r="E396">
        <v>0</v>
      </c>
      <c r="F396">
        <v>0</v>
      </c>
      <c r="G396">
        <v>1.0895999999999999E-2</v>
      </c>
      <c r="H396">
        <v>0.98101899999999997</v>
      </c>
      <c r="I396">
        <v>0</v>
      </c>
    </row>
    <row r="397" spans="1:25" x14ac:dyDescent="0.25">
      <c r="A397" t="s">
        <v>102</v>
      </c>
      <c r="B397">
        <v>350.70400000000001</v>
      </c>
      <c r="C397">
        <v>0</v>
      </c>
      <c r="D397">
        <v>0</v>
      </c>
      <c r="E397">
        <v>0</v>
      </c>
      <c r="F397">
        <v>0</v>
      </c>
      <c r="G397">
        <v>1.08574E-2</v>
      </c>
      <c r="H397">
        <v>0.98101000000000005</v>
      </c>
      <c r="I397">
        <v>0</v>
      </c>
    </row>
    <row r="398" spans="1:25" x14ac:dyDescent="0.25">
      <c r="A398" t="s">
        <v>102</v>
      </c>
      <c r="B398">
        <v>355.70600000000002</v>
      </c>
      <c r="C398">
        <v>0</v>
      </c>
      <c r="D398">
        <v>0</v>
      </c>
      <c r="E398">
        <v>0</v>
      </c>
      <c r="F398">
        <v>0</v>
      </c>
      <c r="G398">
        <v>1.15455E-2</v>
      </c>
      <c r="H398">
        <v>0.98101799999999995</v>
      </c>
      <c r="I398">
        <v>0</v>
      </c>
    </row>
    <row r="399" spans="1:25" x14ac:dyDescent="0.25">
      <c r="A399" t="s">
        <v>102</v>
      </c>
      <c r="B399">
        <v>342.59100000000001</v>
      </c>
      <c r="C399">
        <v>0</v>
      </c>
      <c r="D399">
        <v>0</v>
      </c>
      <c r="E399">
        <v>0</v>
      </c>
      <c r="F399">
        <v>0</v>
      </c>
      <c r="G399">
        <v>1.1112500000000001E-2</v>
      </c>
      <c r="H399">
        <v>0.98101799999999995</v>
      </c>
      <c r="I399">
        <v>0</v>
      </c>
    </row>
    <row r="400" spans="1:25" x14ac:dyDescent="0.25">
      <c r="A400" t="s">
        <v>102</v>
      </c>
      <c r="B400">
        <v>344.63</v>
      </c>
      <c r="C400">
        <v>0</v>
      </c>
      <c r="D400">
        <v>0</v>
      </c>
      <c r="E400">
        <v>0</v>
      </c>
      <c r="F400">
        <v>0</v>
      </c>
      <c r="G400">
        <v>1.10613E-2</v>
      </c>
      <c r="H400">
        <v>0.99377199999999999</v>
      </c>
      <c r="I400">
        <v>0</v>
      </c>
    </row>
    <row r="401" spans="1:9" x14ac:dyDescent="0.25">
      <c r="A401" t="s">
        <v>102</v>
      </c>
      <c r="B401">
        <v>342.59</v>
      </c>
      <c r="C401">
        <v>0</v>
      </c>
      <c r="D401">
        <v>0</v>
      </c>
      <c r="E401">
        <v>0</v>
      </c>
      <c r="F401">
        <v>0</v>
      </c>
      <c r="G401">
        <v>1.7488900000000002E-2</v>
      </c>
      <c r="H401">
        <v>0.99423600000000001</v>
      </c>
      <c r="I401">
        <v>0</v>
      </c>
    </row>
    <row r="402" spans="1:9" x14ac:dyDescent="0.25">
      <c r="A402" t="s">
        <v>102</v>
      </c>
      <c r="B402">
        <v>342.72699999999998</v>
      </c>
      <c r="C402">
        <v>0</v>
      </c>
      <c r="D402">
        <v>0</v>
      </c>
      <c r="E402">
        <v>0</v>
      </c>
      <c r="F402">
        <v>0</v>
      </c>
      <c r="G402">
        <v>1.49868E-2</v>
      </c>
      <c r="H402">
        <v>0.980993</v>
      </c>
      <c r="I402">
        <v>0</v>
      </c>
    </row>
    <row r="403" spans="1:9" x14ac:dyDescent="0.25">
      <c r="A403" t="s">
        <v>102</v>
      </c>
      <c r="B403">
        <v>342.60500000000002</v>
      </c>
      <c r="C403">
        <v>0</v>
      </c>
      <c r="D403">
        <v>0</v>
      </c>
      <c r="E403">
        <v>0</v>
      </c>
      <c r="F403">
        <v>0</v>
      </c>
      <c r="G403">
        <v>1.1209200000000001E-2</v>
      </c>
      <c r="H403">
        <v>0.99474099999999999</v>
      </c>
      <c r="I403">
        <v>0</v>
      </c>
    </row>
    <row r="404" spans="1:9" x14ac:dyDescent="0.25">
      <c r="A404" t="s">
        <v>102</v>
      </c>
      <c r="B404">
        <v>341.41699999999997</v>
      </c>
      <c r="C404">
        <v>0</v>
      </c>
      <c r="D404">
        <v>0</v>
      </c>
      <c r="E404">
        <v>0</v>
      </c>
      <c r="F404">
        <v>0</v>
      </c>
      <c r="G404">
        <v>2.90377E-2</v>
      </c>
      <c r="H404">
        <v>0.98099800000000004</v>
      </c>
      <c r="I404">
        <v>0</v>
      </c>
    </row>
    <row r="405" spans="1:9" x14ac:dyDescent="0.25">
      <c r="A405" t="s">
        <v>102</v>
      </c>
      <c r="B405">
        <v>330.97199999999998</v>
      </c>
      <c r="C405">
        <v>0</v>
      </c>
      <c r="D405">
        <v>0</v>
      </c>
      <c r="E405">
        <v>0</v>
      </c>
      <c r="F405">
        <v>0</v>
      </c>
      <c r="G405">
        <v>1.0857500000000001E-2</v>
      </c>
      <c r="H405">
        <v>0.98101400000000005</v>
      </c>
      <c r="I405">
        <v>0</v>
      </c>
    </row>
    <row r="406" spans="1:9" x14ac:dyDescent="0.25">
      <c r="A406" t="s">
        <v>102</v>
      </c>
      <c r="B406">
        <v>331.42</v>
      </c>
      <c r="C406">
        <v>0</v>
      </c>
      <c r="D406">
        <v>0</v>
      </c>
      <c r="E406">
        <v>0</v>
      </c>
      <c r="F406">
        <v>0</v>
      </c>
      <c r="G406">
        <v>1.08767E-2</v>
      </c>
      <c r="H406">
        <v>0.98101899999999997</v>
      </c>
      <c r="I406">
        <v>0</v>
      </c>
    </row>
    <row r="407" spans="1:9" x14ac:dyDescent="0.25">
      <c r="A407" t="s">
        <v>102</v>
      </c>
      <c r="B407">
        <v>322.11900000000003</v>
      </c>
      <c r="C407">
        <v>0</v>
      </c>
      <c r="D407">
        <v>0</v>
      </c>
      <c r="E407">
        <v>0</v>
      </c>
      <c r="F407">
        <v>0</v>
      </c>
      <c r="G407">
        <v>1.1334800000000001E-2</v>
      </c>
      <c r="H407">
        <v>0.98101799999999995</v>
      </c>
      <c r="I407">
        <v>0</v>
      </c>
    </row>
    <row r="408" spans="1:9" x14ac:dyDescent="0.25">
      <c r="A408" t="s">
        <v>102</v>
      </c>
      <c r="B408">
        <v>319.99299999999999</v>
      </c>
      <c r="C408">
        <v>0</v>
      </c>
      <c r="D408">
        <v>0</v>
      </c>
      <c r="E408">
        <v>0</v>
      </c>
      <c r="F408">
        <v>0</v>
      </c>
      <c r="G408">
        <v>1.12067E-2</v>
      </c>
      <c r="H408">
        <v>0.98079700000000003</v>
      </c>
      <c r="I408">
        <v>0</v>
      </c>
    </row>
    <row r="409" spans="1:9" x14ac:dyDescent="0.25">
      <c r="A409" t="s">
        <v>102</v>
      </c>
      <c r="B409">
        <v>320.01299999999998</v>
      </c>
      <c r="C409">
        <v>0</v>
      </c>
      <c r="D409">
        <v>0</v>
      </c>
      <c r="E409">
        <v>0</v>
      </c>
      <c r="F409">
        <v>0</v>
      </c>
      <c r="G409">
        <v>1.2190599999999999E-2</v>
      </c>
      <c r="H409">
        <v>0.98101499999999997</v>
      </c>
      <c r="I409">
        <v>0</v>
      </c>
    </row>
    <row r="410" spans="1:9" x14ac:dyDescent="0.25">
      <c r="A410" t="s">
        <v>102</v>
      </c>
      <c r="B410">
        <v>320.17200000000003</v>
      </c>
      <c r="C410">
        <v>0</v>
      </c>
      <c r="D410">
        <v>0</v>
      </c>
      <c r="E410">
        <v>0</v>
      </c>
      <c r="F410">
        <v>0</v>
      </c>
      <c r="G410">
        <v>1.12481E-2</v>
      </c>
      <c r="H410">
        <v>0.98080999999999996</v>
      </c>
      <c r="I410">
        <v>0</v>
      </c>
    </row>
    <row r="411" spans="1:9" x14ac:dyDescent="0.25">
      <c r="A411" t="s">
        <v>102</v>
      </c>
      <c r="B411">
        <v>321.46899999999999</v>
      </c>
      <c r="C411">
        <v>0</v>
      </c>
      <c r="D411">
        <v>0</v>
      </c>
      <c r="E411">
        <v>0</v>
      </c>
      <c r="F411">
        <v>0</v>
      </c>
      <c r="G411">
        <v>1.0911300000000001E-2</v>
      </c>
      <c r="H411">
        <v>0.980958</v>
      </c>
      <c r="I411">
        <v>0</v>
      </c>
    </row>
    <row r="412" spans="1:9" x14ac:dyDescent="0.25">
      <c r="A412" t="s">
        <v>102</v>
      </c>
      <c r="B412">
        <v>320.678</v>
      </c>
      <c r="C412">
        <v>0</v>
      </c>
      <c r="D412">
        <v>0</v>
      </c>
      <c r="E412">
        <v>0</v>
      </c>
      <c r="F412">
        <v>0</v>
      </c>
      <c r="G412">
        <v>1.08831E-2</v>
      </c>
      <c r="H412">
        <v>0.981016</v>
      </c>
      <c r="I412">
        <v>0</v>
      </c>
    </row>
    <row r="413" spans="1:9" x14ac:dyDescent="0.25">
      <c r="A413" t="s">
        <v>102</v>
      </c>
      <c r="B413">
        <v>320.66899999999998</v>
      </c>
      <c r="C413">
        <v>0</v>
      </c>
      <c r="D413">
        <v>0</v>
      </c>
      <c r="E413">
        <v>0</v>
      </c>
      <c r="F413">
        <v>0</v>
      </c>
      <c r="G413">
        <v>1.13554E-2</v>
      </c>
      <c r="H413">
        <v>0.98097100000000004</v>
      </c>
      <c r="I413">
        <v>0</v>
      </c>
    </row>
    <row r="414" spans="1:9" x14ac:dyDescent="0.25">
      <c r="A414" t="s">
        <v>102</v>
      </c>
      <c r="B414">
        <v>320.80399999999997</v>
      </c>
      <c r="C414">
        <v>0</v>
      </c>
      <c r="D414">
        <v>0</v>
      </c>
      <c r="E414">
        <v>0</v>
      </c>
      <c r="F414">
        <v>0</v>
      </c>
      <c r="G414">
        <v>1.1198E-2</v>
      </c>
      <c r="H414">
        <v>0.98065000000000002</v>
      </c>
      <c r="I414">
        <v>0</v>
      </c>
    </row>
    <row r="415" spans="1:9" x14ac:dyDescent="0.25">
      <c r="A415" t="s">
        <v>102</v>
      </c>
      <c r="B415">
        <v>321.02499999999998</v>
      </c>
      <c r="C415">
        <v>0</v>
      </c>
      <c r="D415">
        <v>0</v>
      </c>
      <c r="E415">
        <v>0</v>
      </c>
      <c r="F415">
        <v>0</v>
      </c>
      <c r="G415">
        <v>1.8412000000000001E-2</v>
      </c>
      <c r="H415">
        <v>0.98411499999999996</v>
      </c>
      <c r="I415">
        <v>0</v>
      </c>
    </row>
    <row r="416" spans="1:9" x14ac:dyDescent="0.25">
      <c r="A416" t="s">
        <v>102</v>
      </c>
      <c r="B416">
        <v>1609.48</v>
      </c>
      <c r="C416">
        <v>0</v>
      </c>
      <c r="D416">
        <v>0</v>
      </c>
      <c r="E416">
        <v>0</v>
      </c>
      <c r="F416">
        <v>0</v>
      </c>
      <c r="G416">
        <v>2.09108E-2</v>
      </c>
      <c r="H416">
        <v>0.98098399999999997</v>
      </c>
      <c r="I416">
        <v>0</v>
      </c>
    </row>
    <row r="417" spans="1:9" x14ac:dyDescent="0.25">
      <c r="A417" t="s">
        <v>102</v>
      </c>
      <c r="B417">
        <v>352.26799999999997</v>
      </c>
      <c r="C417">
        <v>0</v>
      </c>
      <c r="D417">
        <v>0</v>
      </c>
      <c r="E417">
        <v>0</v>
      </c>
      <c r="F417">
        <v>0</v>
      </c>
      <c r="G417">
        <v>1.18072E-2</v>
      </c>
      <c r="H417">
        <v>0.98099800000000004</v>
      </c>
      <c r="I417">
        <v>0</v>
      </c>
    </row>
    <row r="418" spans="1:9" x14ac:dyDescent="0.25">
      <c r="A418" t="s">
        <v>102</v>
      </c>
      <c r="B418">
        <v>320.41500000000002</v>
      </c>
      <c r="C418">
        <v>0</v>
      </c>
      <c r="D418">
        <v>0</v>
      </c>
      <c r="E418">
        <v>0</v>
      </c>
      <c r="F418">
        <v>0</v>
      </c>
      <c r="G418">
        <v>1.6135500000000001E-2</v>
      </c>
      <c r="H418">
        <v>0.98100200000000004</v>
      </c>
      <c r="I418">
        <v>0</v>
      </c>
    </row>
    <row r="419" spans="1:9" x14ac:dyDescent="0.25">
      <c r="A419" t="s">
        <v>102</v>
      </c>
      <c r="B419">
        <v>570.69000000000005</v>
      </c>
      <c r="C419">
        <v>0</v>
      </c>
      <c r="D419">
        <v>0</v>
      </c>
      <c r="E419">
        <v>0</v>
      </c>
      <c r="F419">
        <v>0</v>
      </c>
      <c r="G419">
        <v>1.12744E-2</v>
      </c>
      <c r="H419">
        <v>0.98100500000000002</v>
      </c>
      <c r="I419">
        <v>0</v>
      </c>
    </row>
    <row r="420" spans="1:9" x14ac:dyDescent="0.25">
      <c r="A420" t="s">
        <v>102</v>
      </c>
      <c r="B420">
        <v>357.428</v>
      </c>
      <c r="C420">
        <v>0</v>
      </c>
      <c r="D420">
        <v>0</v>
      </c>
      <c r="E420">
        <v>0</v>
      </c>
      <c r="F420">
        <v>0</v>
      </c>
      <c r="G420">
        <v>1.0942E-2</v>
      </c>
      <c r="H420">
        <v>0.981016</v>
      </c>
      <c r="I420">
        <v>0</v>
      </c>
    </row>
    <row r="421" spans="1:9" x14ac:dyDescent="0.25">
      <c r="A421" t="s">
        <v>102</v>
      </c>
      <c r="B421">
        <v>354.30900000000003</v>
      </c>
      <c r="C421">
        <v>0</v>
      </c>
      <c r="D421">
        <v>0</v>
      </c>
      <c r="E421">
        <v>0</v>
      </c>
      <c r="F421">
        <v>0</v>
      </c>
      <c r="G421">
        <v>1.1841000000000001E-2</v>
      </c>
      <c r="H421">
        <v>0.98100699999999996</v>
      </c>
      <c r="I421">
        <v>0</v>
      </c>
    </row>
    <row r="422" spans="1:9" x14ac:dyDescent="0.25">
      <c r="A422" t="s">
        <v>102</v>
      </c>
      <c r="B422">
        <v>345.904</v>
      </c>
      <c r="C422">
        <v>0</v>
      </c>
      <c r="D422">
        <v>0</v>
      </c>
      <c r="E422">
        <v>0</v>
      </c>
      <c r="F422">
        <v>0</v>
      </c>
      <c r="G422">
        <v>1.08859E-2</v>
      </c>
      <c r="H422">
        <v>0.98101899999999997</v>
      </c>
      <c r="I422">
        <v>0</v>
      </c>
    </row>
    <row r="423" spans="1:9" x14ac:dyDescent="0.25">
      <c r="A423" t="s">
        <v>102</v>
      </c>
      <c r="B423">
        <v>355.73200000000003</v>
      </c>
      <c r="C423">
        <v>0</v>
      </c>
      <c r="D423">
        <v>0</v>
      </c>
      <c r="E423">
        <v>0</v>
      </c>
      <c r="F423">
        <v>0</v>
      </c>
      <c r="G423">
        <v>1.1991099999999999E-2</v>
      </c>
      <c r="H423">
        <v>0.98100399999999999</v>
      </c>
      <c r="I423">
        <v>0</v>
      </c>
    </row>
    <row r="424" spans="1:9" x14ac:dyDescent="0.25">
      <c r="A424" t="s">
        <v>102</v>
      </c>
      <c r="B424">
        <v>343.36900000000003</v>
      </c>
      <c r="C424">
        <v>0</v>
      </c>
      <c r="D424">
        <v>0</v>
      </c>
      <c r="E424">
        <v>0</v>
      </c>
      <c r="F424">
        <v>0</v>
      </c>
      <c r="G424">
        <v>1.0949499999999999E-2</v>
      </c>
      <c r="H424">
        <v>0.99409400000000003</v>
      </c>
      <c r="I424">
        <v>0</v>
      </c>
    </row>
    <row r="425" spans="1:9" x14ac:dyDescent="0.25">
      <c r="A425" t="s">
        <v>102</v>
      </c>
      <c r="B425">
        <v>343.39800000000002</v>
      </c>
      <c r="C425">
        <v>0</v>
      </c>
      <c r="D425">
        <v>0</v>
      </c>
      <c r="E425">
        <v>0</v>
      </c>
      <c r="F425">
        <v>0</v>
      </c>
      <c r="G425">
        <v>1.11025E-2</v>
      </c>
      <c r="H425">
        <v>0.99480900000000005</v>
      </c>
      <c r="I425">
        <v>0</v>
      </c>
    </row>
    <row r="426" spans="1:9" x14ac:dyDescent="0.25">
      <c r="A426" t="s">
        <v>102</v>
      </c>
      <c r="B426">
        <v>344.28</v>
      </c>
      <c r="C426">
        <v>0</v>
      </c>
      <c r="D426">
        <v>0</v>
      </c>
      <c r="E426">
        <v>0</v>
      </c>
      <c r="F426">
        <v>0</v>
      </c>
      <c r="G426">
        <v>1.39241E-2</v>
      </c>
      <c r="H426">
        <v>0.980989</v>
      </c>
      <c r="I426">
        <v>0</v>
      </c>
    </row>
    <row r="427" spans="1:9" x14ac:dyDescent="0.25">
      <c r="A427" t="s">
        <v>102</v>
      </c>
      <c r="B427">
        <v>342.75799999999998</v>
      </c>
      <c r="C427">
        <v>0</v>
      </c>
      <c r="D427">
        <v>0</v>
      </c>
      <c r="E427">
        <v>0</v>
      </c>
      <c r="F427">
        <v>0</v>
      </c>
      <c r="G427">
        <v>1.6883599999999999E-2</v>
      </c>
      <c r="H427">
        <v>0.98101899999999997</v>
      </c>
      <c r="I427">
        <v>0</v>
      </c>
    </row>
    <row r="428" spans="1:9" x14ac:dyDescent="0.25">
      <c r="A428" t="s">
        <v>102</v>
      </c>
      <c r="B428">
        <v>342.685</v>
      </c>
      <c r="C428">
        <v>0</v>
      </c>
      <c r="D428">
        <v>0</v>
      </c>
      <c r="E428">
        <v>0</v>
      </c>
      <c r="F428">
        <v>0</v>
      </c>
      <c r="G428">
        <v>1.3355199999999999E-2</v>
      </c>
      <c r="H428">
        <v>0.99303799999999998</v>
      </c>
      <c r="I428">
        <v>0</v>
      </c>
    </row>
    <row r="429" spans="1:9" x14ac:dyDescent="0.25">
      <c r="A429" t="s">
        <v>102</v>
      </c>
      <c r="B429">
        <v>342.57799999999997</v>
      </c>
      <c r="C429">
        <v>0</v>
      </c>
      <c r="D429">
        <v>0</v>
      </c>
      <c r="E429">
        <v>0</v>
      </c>
      <c r="F429">
        <v>0</v>
      </c>
      <c r="G429">
        <v>1.0907E-2</v>
      </c>
      <c r="H429">
        <v>0.98099899999999995</v>
      </c>
      <c r="I429">
        <v>0</v>
      </c>
    </row>
    <row r="430" spans="1:9" x14ac:dyDescent="0.25">
      <c r="A430" t="s">
        <v>102</v>
      </c>
      <c r="B430">
        <v>330.07400000000001</v>
      </c>
      <c r="C430">
        <v>0</v>
      </c>
      <c r="D430">
        <v>0</v>
      </c>
      <c r="E430">
        <v>0</v>
      </c>
      <c r="F430">
        <v>0</v>
      </c>
      <c r="G430">
        <v>1.17959E-2</v>
      </c>
      <c r="H430">
        <v>0.98100399999999999</v>
      </c>
      <c r="I430">
        <v>0</v>
      </c>
    </row>
    <row r="431" spans="1:9" x14ac:dyDescent="0.25">
      <c r="A431" t="s">
        <v>102</v>
      </c>
      <c r="B431">
        <v>319.94</v>
      </c>
      <c r="C431">
        <v>0</v>
      </c>
      <c r="D431">
        <v>0</v>
      </c>
      <c r="E431">
        <v>0</v>
      </c>
      <c r="F431">
        <v>0</v>
      </c>
      <c r="G431">
        <v>1.0938700000000001E-2</v>
      </c>
      <c r="H431">
        <v>0.981016</v>
      </c>
      <c r="I431">
        <v>0</v>
      </c>
    </row>
    <row r="432" spans="1:9" x14ac:dyDescent="0.25">
      <c r="A432" t="s">
        <v>102</v>
      </c>
      <c r="B432">
        <v>319.964</v>
      </c>
      <c r="C432">
        <v>0</v>
      </c>
      <c r="D432">
        <v>0</v>
      </c>
      <c r="E432">
        <v>0</v>
      </c>
      <c r="F432">
        <v>0</v>
      </c>
      <c r="G432">
        <v>1.08737E-2</v>
      </c>
      <c r="H432">
        <v>0.98101799999999995</v>
      </c>
      <c r="I432">
        <v>0</v>
      </c>
    </row>
    <row r="433" spans="1:25" x14ac:dyDescent="0.25">
      <c r="A433" t="s">
        <v>102</v>
      </c>
      <c r="B433">
        <v>319.95600000000002</v>
      </c>
      <c r="C433">
        <v>0</v>
      </c>
      <c r="D433">
        <v>0</v>
      </c>
      <c r="E433">
        <v>0</v>
      </c>
      <c r="F433">
        <v>0</v>
      </c>
      <c r="G433">
        <v>1.0874200000000001E-2</v>
      </c>
      <c r="H433">
        <v>0.98101000000000005</v>
      </c>
      <c r="I433">
        <v>0</v>
      </c>
    </row>
    <row r="434" spans="1:25" x14ac:dyDescent="0.25">
      <c r="A434" t="s">
        <v>102</v>
      </c>
      <c r="B434">
        <v>320.13600000000002</v>
      </c>
      <c r="C434">
        <v>0</v>
      </c>
      <c r="D434">
        <v>0</v>
      </c>
      <c r="E434">
        <v>0</v>
      </c>
      <c r="F434">
        <v>0</v>
      </c>
      <c r="G434">
        <v>1.0864800000000001E-2</v>
      </c>
      <c r="H434">
        <v>0.98498699999999995</v>
      </c>
      <c r="I434">
        <v>0</v>
      </c>
    </row>
    <row r="435" spans="1:25" x14ac:dyDescent="0.25">
      <c r="A435" t="s">
        <v>102</v>
      </c>
      <c r="B435">
        <v>319.82799999999997</v>
      </c>
      <c r="C435">
        <v>0</v>
      </c>
      <c r="D435">
        <v>0</v>
      </c>
      <c r="E435">
        <v>0</v>
      </c>
      <c r="F435">
        <v>0</v>
      </c>
      <c r="G435">
        <v>1.0868600000000001E-2</v>
      </c>
      <c r="H435">
        <v>0.98087899999999995</v>
      </c>
      <c r="I435">
        <v>0</v>
      </c>
    </row>
    <row r="436" spans="1:25" x14ac:dyDescent="0.25">
      <c r="A436" t="s">
        <v>102</v>
      </c>
      <c r="B436">
        <v>320.35000000000002</v>
      </c>
      <c r="C436">
        <v>0</v>
      </c>
      <c r="D436">
        <v>0</v>
      </c>
      <c r="E436">
        <v>0</v>
      </c>
      <c r="F436">
        <v>0</v>
      </c>
      <c r="G436">
        <v>1.18862E-2</v>
      </c>
      <c r="H436">
        <v>0.98101899999999997</v>
      </c>
      <c r="I436">
        <v>0</v>
      </c>
    </row>
    <row r="437" spans="1:25" x14ac:dyDescent="0.25">
      <c r="A437" t="s">
        <v>102</v>
      </c>
      <c r="B437">
        <v>320.56</v>
      </c>
      <c r="C437">
        <v>0</v>
      </c>
      <c r="D437">
        <v>0</v>
      </c>
      <c r="E437">
        <v>0</v>
      </c>
      <c r="F437">
        <v>0</v>
      </c>
      <c r="G437">
        <v>1.11395E-2</v>
      </c>
      <c r="H437">
        <v>0.98095600000000005</v>
      </c>
      <c r="I437">
        <v>0</v>
      </c>
    </row>
    <row r="438" spans="1:25" x14ac:dyDescent="0.25">
      <c r="A438" t="s">
        <v>102</v>
      </c>
      <c r="B438">
        <v>320.36</v>
      </c>
      <c r="C438">
        <v>0</v>
      </c>
      <c r="D438">
        <v>0</v>
      </c>
      <c r="E438">
        <v>0</v>
      </c>
      <c r="F438">
        <v>0</v>
      </c>
      <c r="G438">
        <v>1.3112800000000001E-2</v>
      </c>
      <c r="H438">
        <v>0.981684</v>
      </c>
      <c r="I438">
        <v>0</v>
      </c>
    </row>
    <row r="439" spans="1:25" x14ac:dyDescent="0.25">
      <c r="A439" t="s">
        <v>102</v>
      </c>
      <c r="B439">
        <v>319.863</v>
      </c>
      <c r="C439">
        <v>0</v>
      </c>
      <c r="D439">
        <v>0</v>
      </c>
      <c r="E439">
        <v>0</v>
      </c>
      <c r="F439">
        <v>0</v>
      </c>
      <c r="G439">
        <v>1.40894E-2</v>
      </c>
      <c r="H439">
        <v>0.98101799999999995</v>
      </c>
      <c r="I439">
        <v>0</v>
      </c>
    </row>
    <row r="440" spans="1:25" x14ac:dyDescent="0.25">
      <c r="A440" t="s">
        <v>102</v>
      </c>
      <c r="B440">
        <v>320.07299999999998</v>
      </c>
      <c r="C440">
        <v>0</v>
      </c>
      <c r="D440">
        <v>0</v>
      </c>
      <c r="E440">
        <v>0</v>
      </c>
      <c r="F440">
        <v>0</v>
      </c>
      <c r="G440">
        <v>1.1484899999999999E-2</v>
      </c>
      <c r="H440">
        <v>0.98682999999999998</v>
      </c>
      <c r="I440">
        <v>0</v>
      </c>
    </row>
    <row r="441" spans="1:25" x14ac:dyDescent="0.25">
      <c r="A441" t="s">
        <v>102</v>
      </c>
      <c r="B441">
        <v>1722.86</v>
      </c>
      <c r="C441">
        <v>0</v>
      </c>
      <c r="D441">
        <v>0</v>
      </c>
      <c r="E441">
        <v>0</v>
      </c>
      <c r="F441">
        <v>0</v>
      </c>
      <c r="G441">
        <v>1.28457E-2</v>
      </c>
      <c r="H441">
        <v>0.98100900000000002</v>
      </c>
      <c r="I441">
        <v>0</v>
      </c>
    </row>
    <row r="442" spans="1:25" x14ac:dyDescent="0.25">
      <c r="A442" t="s">
        <v>102</v>
      </c>
      <c r="B442">
        <v>380.428</v>
      </c>
      <c r="C442">
        <v>0</v>
      </c>
      <c r="D442">
        <v>0</v>
      </c>
      <c r="E442">
        <v>0</v>
      </c>
      <c r="F442">
        <v>0</v>
      </c>
      <c r="G442">
        <v>1.13513E-2</v>
      </c>
      <c r="H442">
        <v>0.98100900000000002</v>
      </c>
      <c r="I442">
        <v>0</v>
      </c>
    </row>
    <row r="443" spans="1:25" x14ac:dyDescent="0.25">
      <c r="A443" t="s">
        <v>102</v>
      </c>
      <c r="B443">
        <v>321.36200000000002</v>
      </c>
      <c r="C443">
        <v>0</v>
      </c>
      <c r="D443">
        <v>0</v>
      </c>
      <c r="E443">
        <v>0</v>
      </c>
      <c r="F443">
        <v>0</v>
      </c>
      <c r="G443">
        <v>1.0879399999999999E-2</v>
      </c>
      <c r="H443">
        <v>0.98101799999999995</v>
      </c>
      <c r="I443">
        <v>0</v>
      </c>
    </row>
    <row r="444" spans="1:25" x14ac:dyDescent="0.25">
      <c r="A444" t="s">
        <v>102</v>
      </c>
      <c r="B444">
        <v>564.67899999999997</v>
      </c>
      <c r="C444">
        <v>0</v>
      </c>
      <c r="D444">
        <v>0</v>
      </c>
      <c r="E444">
        <v>0</v>
      </c>
      <c r="F444">
        <v>0</v>
      </c>
      <c r="G444">
        <v>1.0876E-2</v>
      </c>
      <c r="H444">
        <v>0.98101899999999997</v>
      </c>
      <c r="I444">
        <v>0</v>
      </c>
    </row>
    <row r="445" spans="1:25" x14ac:dyDescent="0.25">
      <c r="A445" t="s">
        <v>102</v>
      </c>
      <c r="B445">
        <v>357.46199999999999</v>
      </c>
      <c r="C445">
        <v>0</v>
      </c>
      <c r="D445">
        <v>0</v>
      </c>
      <c r="E445">
        <v>0</v>
      </c>
      <c r="F445">
        <v>0</v>
      </c>
      <c r="G445">
        <v>1.12038E-2</v>
      </c>
      <c r="H445">
        <v>0.98090200000000005</v>
      </c>
      <c r="I445">
        <v>0</v>
      </c>
    </row>
    <row r="446" spans="1:25" x14ac:dyDescent="0.25">
      <c r="A446" t="s">
        <v>102</v>
      </c>
      <c r="B446">
        <v>344.16399999999999</v>
      </c>
      <c r="C446">
        <v>0</v>
      </c>
      <c r="D446">
        <v>0</v>
      </c>
      <c r="E446">
        <v>0</v>
      </c>
      <c r="F446">
        <v>0</v>
      </c>
      <c r="G446">
        <v>1.08821E-2</v>
      </c>
      <c r="H446">
        <v>0.98101899999999997</v>
      </c>
      <c r="I446">
        <v>0</v>
      </c>
    </row>
    <row r="447" spans="1:25" x14ac:dyDescent="0.25">
      <c r="A447" t="s">
        <v>102</v>
      </c>
      <c r="B447">
        <v>342.75299999999999</v>
      </c>
      <c r="C447">
        <v>0</v>
      </c>
      <c r="D447">
        <v>0</v>
      </c>
      <c r="E447">
        <v>0</v>
      </c>
      <c r="F447">
        <v>0</v>
      </c>
      <c r="G447">
        <v>1.1961100000000001E-2</v>
      </c>
      <c r="H447">
        <v>0.98101899999999997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342.55399999999997</v>
      </c>
      <c r="C448">
        <v>0</v>
      </c>
      <c r="D448">
        <v>0</v>
      </c>
      <c r="E448">
        <v>0</v>
      </c>
      <c r="F448">
        <v>0</v>
      </c>
      <c r="G448">
        <v>1.1972E-2</v>
      </c>
      <c r="H448">
        <v>0.98101400000000005</v>
      </c>
      <c r="I448">
        <v>0</v>
      </c>
      <c r="R448">
        <f>AVERAGE(B399:B448)</f>
        <v>396.77107999999998</v>
      </c>
      <c r="S448">
        <f>AVERAGE(C399:C448)</f>
        <v>0</v>
      </c>
      <c r="U448">
        <f>_xlfn.VAR.P(B399:B448)</f>
        <v>69554.670686233498</v>
      </c>
      <c r="V448">
        <f>_xlfn.VAR.P(C399:C448)</f>
        <v>0</v>
      </c>
      <c r="X448">
        <f>1.96*SQRT(U448)/50</f>
        <v>10.338302044499079</v>
      </c>
      <c r="Y448">
        <f>1.96*SQRT(V448)/50</f>
        <v>0</v>
      </c>
    </row>
    <row r="449" spans="1:9" x14ac:dyDescent="0.25">
      <c r="A449" t="s">
        <v>102</v>
      </c>
      <c r="B449">
        <v>19840.706453999999</v>
      </c>
      <c r="C449" t="s">
        <v>36</v>
      </c>
    </row>
    <row r="450" spans="1:9" x14ac:dyDescent="0.25">
      <c r="A450" t="s">
        <v>103</v>
      </c>
      <c r="B450">
        <v>356.43200000000002</v>
      </c>
      <c r="C450">
        <v>354.577</v>
      </c>
      <c r="D450">
        <v>335.327</v>
      </c>
      <c r="E450">
        <v>294.02699999999999</v>
      </c>
      <c r="F450">
        <v>95.330600000000004</v>
      </c>
      <c r="G450">
        <v>1.0863299999999999E-2</v>
      </c>
      <c r="H450">
        <v>0.98101899999999997</v>
      </c>
      <c r="I450">
        <v>0</v>
      </c>
    </row>
    <row r="451" spans="1:9" x14ac:dyDescent="0.25">
      <c r="A451" t="s">
        <v>103</v>
      </c>
      <c r="B451">
        <v>350.33699999999999</v>
      </c>
      <c r="C451">
        <v>348.62</v>
      </c>
      <c r="D451">
        <v>329.18299999999999</v>
      </c>
      <c r="E451">
        <v>289.642</v>
      </c>
      <c r="F451">
        <v>91.468400000000003</v>
      </c>
      <c r="G451">
        <v>1.10855E-2</v>
      </c>
      <c r="H451">
        <v>0.98101300000000002</v>
      </c>
      <c r="I451">
        <v>0</v>
      </c>
    </row>
    <row r="452" spans="1:9" x14ac:dyDescent="0.25">
      <c r="A452" t="s">
        <v>103</v>
      </c>
      <c r="B452">
        <v>345.63600000000002</v>
      </c>
      <c r="C452">
        <v>343.916</v>
      </c>
      <c r="D452">
        <v>324.30500000000001</v>
      </c>
      <c r="E452">
        <v>286.21100000000001</v>
      </c>
      <c r="F452">
        <v>88.284899999999993</v>
      </c>
      <c r="G452">
        <v>1.08577E-2</v>
      </c>
      <c r="H452">
        <v>0.98101899999999997</v>
      </c>
      <c r="I452">
        <v>0</v>
      </c>
    </row>
    <row r="453" spans="1:9" x14ac:dyDescent="0.25">
      <c r="A453" t="s">
        <v>103</v>
      </c>
      <c r="B453">
        <v>345.036</v>
      </c>
      <c r="C453">
        <v>343.31599999999997</v>
      </c>
      <c r="D453">
        <v>323.654</v>
      </c>
      <c r="E453">
        <v>285.72800000000001</v>
      </c>
      <c r="F453">
        <v>87.864999999999995</v>
      </c>
      <c r="G453">
        <v>1.2795600000000001E-2</v>
      </c>
      <c r="H453">
        <v>0.98099099999999995</v>
      </c>
      <c r="I453">
        <v>0</v>
      </c>
    </row>
    <row r="454" spans="1:9" x14ac:dyDescent="0.25">
      <c r="A454" t="s">
        <v>103</v>
      </c>
      <c r="B454">
        <v>344.55</v>
      </c>
      <c r="C454">
        <v>342.846</v>
      </c>
      <c r="D454">
        <v>323.24599999999998</v>
      </c>
      <c r="E454">
        <v>285.42099999999999</v>
      </c>
      <c r="F454">
        <v>87.582400000000007</v>
      </c>
      <c r="G454">
        <v>1.11608E-2</v>
      </c>
      <c r="H454">
        <v>0.98082000000000003</v>
      </c>
      <c r="I454">
        <v>0</v>
      </c>
    </row>
    <row r="455" spans="1:9" x14ac:dyDescent="0.25">
      <c r="A455" t="s">
        <v>103</v>
      </c>
      <c r="B455">
        <v>345.041</v>
      </c>
      <c r="C455">
        <v>343.33199999999999</v>
      </c>
      <c r="D455">
        <v>323.69900000000001</v>
      </c>
      <c r="E455">
        <v>285.82900000000001</v>
      </c>
      <c r="F455">
        <v>87.885099999999994</v>
      </c>
      <c r="G455">
        <v>1.1152499999999999E-2</v>
      </c>
      <c r="H455">
        <v>0.98100600000000004</v>
      </c>
      <c r="I455">
        <v>0</v>
      </c>
    </row>
    <row r="456" spans="1:9" x14ac:dyDescent="0.25">
      <c r="A456" t="s">
        <v>103</v>
      </c>
      <c r="B456">
        <v>346.58499999999998</v>
      </c>
      <c r="C456">
        <v>344.87400000000002</v>
      </c>
      <c r="D456">
        <v>325.274</v>
      </c>
      <c r="E456">
        <v>286.91000000000003</v>
      </c>
      <c r="F456">
        <v>88.893000000000001</v>
      </c>
      <c r="G456">
        <v>1.62688E-2</v>
      </c>
      <c r="H456">
        <v>0.98100299999999996</v>
      </c>
      <c r="I456">
        <v>0</v>
      </c>
    </row>
    <row r="457" spans="1:9" x14ac:dyDescent="0.25">
      <c r="A457" t="s">
        <v>103</v>
      </c>
      <c r="B457">
        <v>345.14499999999998</v>
      </c>
      <c r="C457">
        <v>343.43299999999999</v>
      </c>
      <c r="D457">
        <v>323.79899999999998</v>
      </c>
      <c r="E457">
        <v>285.85300000000001</v>
      </c>
      <c r="F457">
        <v>87.942499999999995</v>
      </c>
      <c r="G457">
        <v>1.0916199999999999E-2</v>
      </c>
      <c r="H457">
        <v>0.98097199999999996</v>
      </c>
      <c r="I457">
        <v>0</v>
      </c>
    </row>
    <row r="458" spans="1:9" x14ac:dyDescent="0.25">
      <c r="A458" t="s">
        <v>103</v>
      </c>
      <c r="B458">
        <v>338.26600000000002</v>
      </c>
      <c r="C458">
        <v>336.565</v>
      </c>
      <c r="D458">
        <v>317.51900000000001</v>
      </c>
      <c r="E458">
        <v>281.42700000000002</v>
      </c>
      <c r="F458">
        <v>83.906400000000005</v>
      </c>
      <c r="G458">
        <v>1.4006599999999999E-2</v>
      </c>
      <c r="H458">
        <v>0.98177099999999995</v>
      </c>
      <c r="I458">
        <v>0</v>
      </c>
    </row>
    <row r="459" spans="1:9" x14ac:dyDescent="0.25">
      <c r="A459" t="s">
        <v>103</v>
      </c>
      <c r="B459">
        <v>332.803</v>
      </c>
      <c r="C459">
        <v>331.33300000000003</v>
      </c>
      <c r="D459">
        <v>312.71899999999999</v>
      </c>
      <c r="E459">
        <v>278.01100000000002</v>
      </c>
      <c r="F459">
        <v>80.8399</v>
      </c>
      <c r="G459">
        <v>1.10102E-2</v>
      </c>
      <c r="H459">
        <v>0.98091700000000004</v>
      </c>
      <c r="I459">
        <v>0</v>
      </c>
    </row>
    <row r="460" spans="1:9" x14ac:dyDescent="0.25">
      <c r="A460" t="s">
        <v>103</v>
      </c>
      <c r="B460">
        <v>332.61200000000002</v>
      </c>
      <c r="C460">
        <v>331.04399999999998</v>
      </c>
      <c r="D460">
        <v>312.43200000000002</v>
      </c>
      <c r="E460">
        <v>277.68400000000003</v>
      </c>
      <c r="F460">
        <v>80.480999999999995</v>
      </c>
      <c r="G460">
        <v>1.30008E-2</v>
      </c>
      <c r="H460">
        <v>0.98099099999999995</v>
      </c>
      <c r="I460">
        <v>0</v>
      </c>
    </row>
    <row r="461" spans="1:9" x14ac:dyDescent="0.25">
      <c r="A461" t="s">
        <v>103</v>
      </c>
      <c r="B461">
        <v>332.74099999999999</v>
      </c>
      <c r="C461">
        <v>331.26100000000002</v>
      </c>
      <c r="D461">
        <v>312.65499999999997</v>
      </c>
      <c r="E461">
        <v>278.03800000000001</v>
      </c>
      <c r="F461">
        <v>80.831000000000003</v>
      </c>
      <c r="G461">
        <v>1.10335E-2</v>
      </c>
      <c r="H461">
        <v>0.98099899999999995</v>
      </c>
      <c r="I461">
        <v>0</v>
      </c>
    </row>
    <row r="462" spans="1:9" x14ac:dyDescent="0.25">
      <c r="A462" t="s">
        <v>103</v>
      </c>
      <c r="B462">
        <v>332.815</v>
      </c>
      <c r="C462">
        <v>331.339</v>
      </c>
      <c r="D462">
        <v>312.73200000000003</v>
      </c>
      <c r="E462">
        <v>278.01900000000001</v>
      </c>
      <c r="F462">
        <v>80.813199999999995</v>
      </c>
      <c r="G462">
        <v>1.1414199999999999E-2</v>
      </c>
      <c r="H462">
        <v>0.99507800000000002</v>
      </c>
      <c r="I462">
        <v>0</v>
      </c>
    </row>
    <row r="463" spans="1:9" x14ac:dyDescent="0.25">
      <c r="A463" t="s">
        <v>103</v>
      </c>
      <c r="B463">
        <v>332.80399999999997</v>
      </c>
      <c r="C463">
        <v>331.327</v>
      </c>
      <c r="D463">
        <v>312.74599999999998</v>
      </c>
      <c r="E463">
        <v>278.06299999999999</v>
      </c>
      <c r="F463">
        <v>80.87</v>
      </c>
      <c r="G463">
        <v>1.10349E-2</v>
      </c>
      <c r="H463">
        <v>0.98101799999999995</v>
      </c>
      <c r="I463">
        <v>0</v>
      </c>
    </row>
    <row r="464" spans="1:9" x14ac:dyDescent="0.25">
      <c r="A464" t="s">
        <v>103</v>
      </c>
      <c r="B464">
        <v>332.67500000000001</v>
      </c>
      <c r="C464">
        <v>331.17399999999998</v>
      </c>
      <c r="D464">
        <v>312.56400000000002</v>
      </c>
      <c r="E464">
        <v>277.92</v>
      </c>
      <c r="F464">
        <v>80.764399999999995</v>
      </c>
      <c r="G464">
        <v>1.1731200000000001E-2</v>
      </c>
      <c r="H464">
        <v>0.98083500000000001</v>
      </c>
      <c r="I464">
        <v>0</v>
      </c>
    </row>
    <row r="465" spans="1:9" x14ac:dyDescent="0.25">
      <c r="A465" t="s">
        <v>103</v>
      </c>
      <c r="B465">
        <v>332.78899999999999</v>
      </c>
      <c r="C465">
        <v>331.22800000000001</v>
      </c>
      <c r="D465">
        <v>312.59500000000003</v>
      </c>
      <c r="E465">
        <v>277.983</v>
      </c>
      <c r="F465">
        <v>80.839399999999998</v>
      </c>
      <c r="G465">
        <v>1.0867399999999999E-2</v>
      </c>
      <c r="H465">
        <v>0.990977</v>
      </c>
      <c r="I465">
        <v>0</v>
      </c>
    </row>
    <row r="466" spans="1:9" x14ac:dyDescent="0.25">
      <c r="A466" t="s">
        <v>103</v>
      </c>
      <c r="B466">
        <v>1896.31</v>
      </c>
      <c r="C466">
        <v>331.96300000000002</v>
      </c>
      <c r="D466">
        <v>313.322</v>
      </c>
      <c r="E466">
        <v>278.55700000000002</v>
      </c>
      <c r="F466">
        <v>81.282700000000006</v>
      </c>
      <c r="G466">
        <v>1.3957499999999999E-2</v>
      </c>
      <c r="H466">
        <v>0.99229100000000003</v>
      </c>
      <c r="I466">
        <v>0</v>
      </c>
    </row>
    <row r="467" spans="1:9" x14ac:dyDescent="0.25">
      <c r="A467" t="s">
        <v>103</v>
      </c>
      <c r="B467">
        <v>399.28800000000001</v>
      </c>
      <c r="C467">
        <v>387.42</v>
      </c>
      <c r="D467">
        <v>366.46899999999999</v>
      </c>
      <c r="E467">
        <v>315.50700000000001</v>
      </c>
      <c r="F467">
        <v>115.282</v>
      </c>
      <c r="G467">
        <v>1.08577E-2</v>
      </c>
      <c r="H467">
        <v>0.98099999999999998</v>
      </c>
      <c r="I467">
        <v>0</v>
      </c>
    </row>
    <row r="468" spans="1:9" x14ac:dyDescent="0.25">
      <c r="A468" t="s">
        <v>103</v>
      </c>
      <c r="B468">
        <v>333.34199999999998</v>
      </c>
      <c r="C468">
        <v>331.7</v>
      </c>
      <c r="D468">
        <v>312.995</v>
      </c>
      <c r="E468">
        <v>278.20299999999997</v>
      </c>
      <c r="F468">
        <v>80.968699999999998</v>
      </c>
      <c r="G468">
        <v>1.26278E-2</v>
      </c>
      <c r="H468">
        <v>0.98101899999999997</v>
      </c>
      <c r="I468">
        <v>0</v>
      </c>
    </row>
    <row r="469" spans="1:9" x14ac:dyDescent="0.25">
      <c r="A469" t="s">
        <v>103</v>
      </c>
      <c r="B469">
        <v>342.82400000000001</v>
      </c>
      <c r="C469">
        <v>336.44600000000003</v>
      </c>
      <c r="D469">
        <v>317.39600000000002</v>
      </c>
      <c r="E469">
        <v>281.45</v>
      </c>
      <c r="F469">
        <v>83.661900000000003</v>
      </c>
      <c r="G469">
        <v>1.0905400000000001E-2</v>
      </c>
      <c r="H469">
        <v>0.992456</v>
      </c>
      <c r="I469">
        <v>0</v>
      </c>
    </row>
    <row r="470" spans="1:9" x14ac:dyDescent="0.25">
      <c r="A470" t="s">
        <v>103</v>
      </c>
      <c r="B470">
        <v>353.90899999999999</v>
      </c>
      <c r="C470">
        <v>352.09899999999999</v>
      </c>
      <c r="D470">
        <v>332.28100000000001</v>
      </c>
      <c r="E470">
        <v>291.83600000000001</v>
      </c>
      <c r="F470">
        <v>93.380099999999999</v>
      </c>
      <c r="G470">
        <v>1.12424E-2</v>
      </c>
      <c r="H470">
        <v>0.98083399999999998</v>
      </c>
      <c r="I470">
        <v>0</v>
      </c>
    </row>
    <row r="471" spans="1:9" x14ac:dyDescent="0.25">
      <c r="A471" t="s">
        <v>103</v>
      </c>
      <c r="B471">
        <v>372.28399999999999</v>
      </c>
      <c r="C471">
        <v>370.38200000000001</v>
      </c>
      <c r="D471">
        <v>350.07400000000001</v>
      </c>
      <c r="E471">
        <v>304.32400000000001</v>
      </c>
      <c r="F471">
        <v>104.90900000000001</v>
      </c>
      <c r="G471">
        <v>1.2057099999999999E-2</v>
      </c>
      <c r="H471">
        <v>0.98094000000000003</v>
      </c>
      <c r="I471">
        <v>0</v>
      </c>
    </row>
    <row r="472" spans="1:9" x14ac:dyDescent="0.25">
      <c r="A472" t="s">
        <v>103</v>
      </c>
      <c r="B472">
        <v>372.416</v>
      </c>
      <c r="C472">
        <v>370.52600000000001</v>
      </c>
      <c r="D472">
        <v>350.16699999999997</v>
      </c>
      <c r="E472">
        <v>304.41800000000001</v>
      </c>
      <c r="F472">
        <v>104.944</v>
      </c>
      <c r="G472">
        <v>1.2554299999999999E-2</v>
      </c>
      <c r="H472">
        <v>0.981012</v>
      </c>
      <c r="I472">
        <v>0</v>
      </c>
    </row>
    <row r="473" spans="1:9" x14ac:dyDescent="0.25">
      <c r="A473" t="s">
        <v>103</v>
      </c>
      <c r="B473">
        <v>372.39</v>
      </c>
      <c r="C473">
        <v>370.49599999999998</v>
      </c>
      <c r="D473">
        <v>350.13799999999998</v>
      </c>
      <c r="E473">
        <v>304.39100000000002</v>
      </c>
      <c r="F473">
        <v>104.934</v>
      </c>
      <c r="G473">
        <v>1.08743E-2</v>
      </c>
      <c r="H473">
        <v>0.99100699999999997</v>
      </c>
      <c r="I473">
        <v>0</v>
      </c>
    </row>
    <row r="474" spans="1:9" x14ac:dyDescent="0.25">
      <c r="A474" t="s">
        <v>103</v>
      </c>
      <c r="B474">
        <v>372.351</v>
      </c>
      <c r="C474">
        <v>370.45699999999999</v>
      </c>
      <c r="D474">
        <v>350.09199999999998</v>
      </c>
      <c r="E474">
        <v>304.35300000000001</v>
      </c>
      <c r="F474">
        <v>104.904</v>
      </c>
      <c r="G474">
        <v>1.6514299999999999E-2</v>
      </c>
      <c r="H474">
        <v>0.99042699999999995</v>
      </c>
      <c r="I474">
        <v>0</v>
      </c>
    </row>
    <row r="475" spans="1:9" x14ac:dyDescent="0.25">
      <c r="A475" t="s">
        <v>103</v>
      </c>
      <c r="B475">
        <v>372.34800000000001</v>
      </c>
      <c r="C475">
        <v>370.46300000000002</v>
      </c>
      <c r="D475">
        <v>350.11799999999999</v>
      </c>
      <c r="E475">
        <v>304.35399999999998</v>
      </c>
      <c r="F475">
        <v>104.925</v>
      </c>
      <c r="G475">
        <v>1.7068699999999999E-2</v>
      </c>
      <c r="H475">
        <v>0.98101700000000003</v>
      </c>
      <c r="I475">
        <v>0</v>
      </c>
    </row>
    <row r="476" spans="1:9" x14ac:dyDescent="0.25">
      <c r="A476" t="s">
        <v>103</v>
      </c>
      <c r="B476">
        <v>363.03800000000001</v>
      </c>
      <c r="C476">
        <v>361.15800000000002</v>
      </c>
      <c r="D476">
        <v>341.459</v>
      </c>
      <c r="E476">
        <v>298.28399999999999</v>
      </c>
      <c r="F476">
        <v>99.380099999999999</v>
      </c>
      <c r="G476">
        <v>1.3364300000000001E-2</v>
      </c>
      <c r="H476">
        <v>0.98101099999999997</v>
      </c>
      <c r="I476">
        <v>0</v>
      </c>
    </row>
    <row r="477" spans="1:9" x14ac:dyDescent="0.25">
      <c r="A477" t="s">
        <v>103</v>
      </c>
      <c r="B477">
        <v>356.14400000000001</v>
      </c>
      <c r="C477">
        <v>354.41699999999997</v>
      </c>
      <c r="D477">
        <v>335.23700000000002</v>
      </c>
      <c r="E477">
        <v>293.88900000000001</v>
      </c>
      <c r="F477">
        <v>95.371600000000001</v>
      </c>
      <c r="G477">
        <v>1.5014100000000001E-2</v>
      </c>
      <c r="H477">
        <v>0.98089700000000002</v>
      </c>
      <c r="I477">
        <v>0</v>
      </c>
    </row>
    <row r="478" spans="1:9" x14ac:dyDescent="0.25">
      <c r="A478" t="s">
        <v>103</v>
      </c>
      <c r="B478">
        <v>356.05799999999999</v>
      </c>
      <c r="C478">
        <v>354.32799999999997</v>
      </c>
      <c r="D478">
        <v>335.16199999999998</v>
      </c>
      <c r="E478">
        <v>293.83800000000002</v>
      </c>
      <c r="F478">
        <v>95.346199999999996</v>
      </c>
      <c r="G478">
        <v>1.2194200000000001E-2</v>
      </c>
      <c r="H478">
        <v>0.99445499999999998</v>
      </c>
      <c r="I478">
        <v>0</v>
      </c>
    </row>
    <row r="479" spans="1:9" x14ac:dyDescent="0.25">
      <c r="A479" t="s">
        <v>103</v>
      </c>
      <c r="B479">
        <v>356.13099999999997</v>
      </c>
      <c r="C479">
        <v>354.40100000000001</v>
      </c>
      <c r="D479">
        <v>335.23599999999999</v>
      </c>
      <c r="E479">
        <v>293.90199999999999</v>
      </c>
      <c r="F479">
        <v>95.368399999999994</v>
      </c>
      <c r="G479">
        <v>1.0859300000000001E-2</v>
      </c>
      <c r="H479">
        <v>0.98101799999999995</v>
      </c>
      <c r="I479">
        <v>0</v>
      </c>
    </row>
    <row r="480" spans="1:9" x14ac:dyDescent="0.25">
      <c r="A480" t="s">
        <v>103</v>
      </c>
      <c r="B480">
        <v>356.32600000000002</v>
      </c>
      <c r="C480">
        <v>354.6</v>
      </c>
      <c r="D480">
        <v>335.39600000000002</v>
      </c>
      <c r="E480">
        <v>294.036</v>
      </c>
      <c r="F480">
        <v>95.452699999999993</v>
      </c>
      <c r="G480">
        <v>1.15893E-2</v>
      </c>
      <c r="H480">
        <v>0.98101700000000003</v>
      </c>
      <c r="I480">
        <v>0</v>
      </c>
    </row>
    <row r="481" spans="1:9" x14ac:dyDescent="0.25">
      <c r="A481" t="s">
        <v>103</v>
      </c>
      <c r="B481">
        <v>356.06400000000002</v>
      </c>
      <c r="C481">
        <v>354.334</v>
      </c>
      <c r="D481">
        <v>335.15899999999999</v>
      </c>
      <c r="E481">
        <v>293.83499999999998</v>
      </c>
      <c r="F481">
        <v>95.325500000000005</v>
      </c>
      <c r="G481">
        <v>1.1059599999999999E-2</v>
      </c>
      <c r="H481">
        <v>0.981016</v>
      </c>
      <c r="I481">
        <v>0</v>
      </c>
    </row>
    <row r="482" spans="1:9" x14ac:dyDescent="0.25">
      <c r="A482" t="s">
        <v>103</v>
      </c>
      <c r="B482">
        <v>356.072</v>
      </c>
      <c r="C482">
        <v>354.34300000000002</v>
      </c>
      <c r="D482">
        <v>335.18400000000003</v>
      </c>
      <c r="E482">
        <v>293.85899999999998</v>
      </c>
      <c r="F482">
        <v>95.343900000000005</v>
      </c>
      <c r="G482">
        <v>1.0999699999999999E-2</v>
      </c>
      <c r="H482">
        <v>0.98101799999999995</v>
      </c>
      <c r="I482">
        <v>0</v>
      </c>
    </row>
    <row r="483" spans="1:9" x14ac:dyDescent="0.25">
      <c r="A483" t="s">
        <v>103</v>
      </c>
      <c r="B483">
        <v>356.01600000000002</v>
      </c>
      <c r="C483">
        <v>354.29300000000001</v>
      </c>
      <c r="D483">
        <v>335.12799999999999</v>
      </c>
      <c r="E483">
        <v>293.83499999999998</v>
      </c>
      <c r="F483">
        <v>95.3279</v>
      </c>
      <c r="G483">
        <v>1.1518199999999999E-2</v>
      </c>
      <c r="H483">
        <v>0.99391099999999999</v>
      </c>
      <c r="I483">
        <v>0</v>
      </c>
    </row>
    <row r="484" spans="1:9" x14ac:dyDescent="0.25">
      <c r="A484" t="s">
        <v>103</v>
      </c>
      <c r="B484">
        <v>357.96699999999998</v>
      </c>
      <c r="C484">
        <v>356.15199999999999</v>
      </c>
      <c r="D484">
        <v>336.94</v>
      </c>
      <c r="E484">
        <v>294.13799999999998</v>
      </c>
      <c r="F484">
        <v>95.4148</v>
      </c>
      <c r="G484">
        <v>1.1098999999999999E-2</v>
      </c>
      <c r="H484">
        <v>0.980993</v>
      </c>
      <c r="I484">
        <v>0</v>
      </c>
    </row>
    <row r="485" spans="1:9" x14ac:dyDescent="0.25">
      <c r="A485" t="s">
        <v>103</v>
      </c>
      <c r="B485">
        <v>356.17700000000002</v>
      </c>
      <c r="C485">
        <v>354.42700000000002</v>
      </c>
      <c r="D485">
        <v>335.233</v>
      </c>
      <c r="E485">
        <v>293.86799999999999</v>
      </c>
      <c r="F485">
        <v>95.324700000000007</v>
      </c>
      <c r="G485">
        <v>1.14457E-2</v>
      </c>
      <c r="H485">
        <v>0.98729299999999998</v>
      </c>
      <c r="I485">
        <v>0</v>
      </c>
    </row>
    <row r="486" spans="1:9" x14ac:dyDescent="0.25">
      <c r="A486" t="s">
        <v>103</v>
      </c>
      <c r="B486">
        <v>356.12700000000001</v>
      </c>
      <c r="C486">
        <v>354.399</v>
      </c>
      <c r="D486">
        <v>335.21600000000001</v>
      </c>
      <c r="E486">
        <v>293.88499999999999</v>
      </c>
      <c r="F486">
        <v>95.351200000000006</v>
      </c>
      <c r="G486">
        <v>1.0919999999999999E-2</v>
      </c>
      <c r="H486">
        <v>0.98100399999999999</v>
      </c>
      <c r="I486">
        <v>0</v>
      </c>
    </row>
    <row r="487" spans="1:9" x14ac:dyDescent="0.25">
      <c r="A487" t="s">
        <v>103</v>
      </c>
      <c r="B487">
        <v>355.56</v>
      </c>
      <c r="C487">
        <v>353.839</v>
      </c>
      <c r="D487">
        <v>334.62299999999999</v>
      </c>
      <c r="E487">
        <v>293.47399999999999</v>
      </c>
      <c r="F487">
        <v>94.981899999999996</v>
      </c>
      <c r="G487">
        <v>1.27952E-2</v>
      </c>
      <c r="H487">
        <v>0.98099800000000004</v>
      </c>
      <c r="I487">
        <v>0</v>
      </c>
    </row>
    <row r="488" spans="1:9" x14ac:dyDescent="0.25">
      <c r="A488" t="s">
        <v>103</v>
      </c>
      <c r="B488">
        <v>333.91300000000001</v>
      </c>
      <c r="C488">
        <v>332.214</v>
      </c>
      <c r="D488">
        <v>313.49799999999999</v>
      </c>
      <c r="E488">
        <v>278.56</v>
      </c>
      <c r="F488">
        <v>81.290099999999995</v>
      </c>
      <c r="G488">
        <v>1.0930799999999999E-2</v>
      </c>
      <c r="H488">
        <v>0.98947300000000005</v>
      </c>
      <c r="I488">
        <v>0</v>
      </c>
    </row>
    <row r="489" spans="1:9" x14ac:dyDescent="0.25">
      <c r="A489" t="s">
        <v>103</v>
      </c>
      <c r="B489">
        <v>332.74099999999999</v>
      </c>
      <c r="C489">
        <v>331.18200000000002</v>
      </c>
      <c r="D489">
        <v>312.541</v>
      </c>
      <c r="E489">
        <v>277.964</v>
      </c>
      <c r="F489">
        <v>80.765600000000006</v>
      </c>
      <c r="G489">
        <v>1.11582E-2</v>
      </c>
      <c r="H489">
        <v>0.99377899999999997</v>
      </c>
      <c r="I489">
        <v>0</v>
      </c>
    </row>
    <row r="490" spans="1:9" x14ac:dyDescent="0.25">
      <c r="A490" t="s">
        <v>103</v>
      </c>
      <c r="B490">
        <v>1187.3</v>
      </c>
      <c r="C490">
        <v>335.21800000000002</v>
      </c>
      <c r="D490">
        <v>316.24099999999999</v>
      </c>
      <c r="E490">
        <v>280.637</v>
      </c>
      <c r="F490">
        <v>83.094999999999999</v>
      </c>
      <c r="G490">
        <v>1.09658E-2</v>
      </c>
      <c r="H490">
        <v>0.98095900000000003</v>
      </c>
      <c r="I490">
        <v>0</v>
      </c>
    </row>
    <row r="491" spans="1:9" x14ac:dyDescent="0.25">
      <c r="A491" t="s">
        <v>103</v>
      </c>
      <c r="B491">
        <v>955.17</v>
      </c>
      <c r="C491">
        <v>360.96300000000002</v>
      </c>
      <c r="D491">
        <v>341.04500000000002</v>
      </c>
      <c r="E491">
        <v>297.75099999999998</v>
      </c>
      <c r="F491">
        <v>98.951800000000006</v>
      </c>
      <c r="G491">
        <v>1.08722E-2</v>
      </c>
      <c r="H491">
        <v>0.98094400000000004</v>
      </c>
      <c r="I491">
        <v>0</v>
      </c>
    </row>
    <row r="492" spans="1:9" x14ac:dyDescent="0.25">
      <c r="A492" t="s">
        <v>103</v>
      </c>
      <c r="B492">
        <v>333.524</v>
      </c>
      <c r="C492">
        <v>331.77</v>
      </c>
      <c r="D492">
        <v>313.04500000000002</v>
      </c>
      <c r="E492">
        <v>278.23200000000003</v>
      </c>
      <c r="F492">
        <v>80.92</v>
      </c>
      <c r="G492">
        <v>1.22025E-2</v>
      </c>
      <c r="H492">
        <v>0.980993</v>
      </c>
      <c r="I492">
        <v>0</v>
      </c>
    </row>
    <row r="493" spans="1:9" x14ac:dyDescent="0.25">
      <c r="A493" t="s">
        <v>103</v>
      </c>
      <c r="B493">
        <v>332.673</v>
      </c>
      <c r="C493">
        <v>331.03500000000003</v>
      </c>
      <c r="D493">
        <v>312.44200000000001</v>
      </c>
      <c r="E493">
        <v>277.76900000000001</v>
      </c>
      <c r="F493">
        <v>80.521100000000004</v>
      </c>
      <c r="G493">
        <v>1.36817E-2</v>
      </c>
      <c r="H493">
        <v>0.98091200000000001</v>
      </c>
      <c r="I493">
        <v>0</v>
      </c>
    </row>
    <row r="494" spans="1:9" x14ac:dyDescent="0.25">
      <c r="A494" t="s">
        <v>103</v>
      </c>
      <c r="B494">
        <v>543.26300000000003</v>
      </c>
      <c r="C494">
        <v>336.90800000000002</v>
      </c>
      <c r="D494">
        <v>317.93799999999999</v>
      </c>
      <c r="E494">
        <v>281.79599999999999</v>
      </c>
      <c r="F494">
        <v>84.184600000000003</v>
      </c>
      <c r="G494">
        <v>1.0917400000000001E-2</v>
      </c>
      <c r="H494">
        <v>0.98101899999999997</v>
      </c>
      <c r="I494">
        <v>0</v>
      </c>
    </row>
    <row r="495" spans="1:9" x14ac:dyDescent="0.25">
      <c r="A495" t="s">
        <v>103</v>
      </c>
      <c r="B495">
        <v>373.947</v>
      </c>
      <c r="C495">
        <v>338.822</v>
      </c>
      <c r="D495">
        <v>319.52800000000002</v>
      </c>
      <c r="E495">
        <v>282.92099999999999</v>
      </c>
      <c r="F495">
        <v>85.133200000000002</v>
      </c>
      <c r="G495">
        <v>2.75509E-2</v>
      </c>
      <c r="H495">
        <v>0.981016</v>
      </c>
      <c r="I495">
        <v>0</v>
      </c>
    </row>
    <row r="496" spans="1:9" x14ac:dyDescent="0.25">
      <c r="A496" t="s">
        <v>103</v>
      </c>
      <c r="B496">
        <v>340.40899999999999</v>
      </c>
      <c r="C496">
        <v>338.78100000000001</v>
      </c>
      <c r="D496">
        <v>319.51799999999997</v>
      </c>
      <c r="E496">
        <v>282.92099999999999</v>
      </c>
      <c r="F496">
        <v>85.1708</v>
      </c>
      <c r="G496">
        <v>1.33189E-2</v>
      </c>
      <c r="H496">
        <v>0.98101799999999995</v>
      </c>
      <c r="I496">
        <v>0</v>
      </c>
    </row>
    <row r="497" spans="1:25" x14ac:dyDescent="0.25">
      <c r="A497" t="s">
        <v>103</v>
      </c>
      <c r="B497">
        <v>340.33499999999998</v>
      </c>
      <c r="C497">
        <v>338.72399999999999</v>
      </c>
      <c r="D497">
        <v>319.46100000000001</v>
      </c>
      <c r="E497">
        <v>282.82299999999998</v>
      </c>
      <c r="F497">
        <v>85.096000000000004</v>
      </c>
      <c r="G497">
        <v>1.1000599999999999E-2</v>
      </c>
      <c r="H497">
        <v>0.98101499999999997</v>
      </c>
      <c r="I497">
        <v>0</v>
      </c>
    </row>
    <row r="498" spans="1:25" x14ac:dyDescent="0.25">
      <c r="A498" t="s">
        <v>103</v>
      </c>
      <c r="B498">
        <v>340.35199999999998</v>
      </c>
      <c r="C498">
        <v>338.745</v>
      </c>
      <c r="D498">
        <v>319.47500000000002</v>
      </c>
      <c r="E498">
        <v>282.84199999999998</v>
      </c>
      <c r="F498">
        <v>85.130499999999998</v>
      </c>
      <c r="G498">
        <v>1.2319200000000001E-2</v>
      </c>
      <c r="H498">
        <v>0.98101899999999997</v>
      </c>
      <c r="I498">
        <v>0</v>
      </c>
    </row>
    <row r="499" spans="1:25" x14ac:dyDescent="0.25">
      <c r="A499" t="s">
        <v>103</v>
      </c>
      <c r="B499">
        <v>340.19600000000003</v>
      </c>
      <c r="C499">
        <v>338.58300000000003</v>
      </c>
      <c r="D499">
        <v>319.33699999999999</v>
      </c>
      <c r="E499">
        <v>282.74</v>
      </c>
      <c r="F499">
        <v>85.060299999999998</v>
      </c>
      <c r="G499">
        <v>1.0883800000000001E-2</v>
      </c>
      <c r="H499">
        <v>0.98101799999999995</v>
      </c>
      <c r="I499">
        <v>0</v>
      </c>
    </row>
    <row r="500" spans="1:25" x14ac:dyDescent="0.25">
      <c r="A500" t="s">
        <v>103</v>
      </c>
      <c r="B500">
        <v>340.52600000000001</v>
      </c>
      <c r="C500">
        <v>338.92099999999999</v>
      </c>
      <c r="D500">
        <v>319.60500000000002</v>
      </c>
      <c r="E500">
        <v>282.95600000000002</v>
      </c>
      <c r="F500">
        <v>85.199700000000007</v>
      </c>
      <c r="G500">
        <v>1.1869599999999999E-2</v>
      </c>
      <c r="H500">
        <v>0.98101700000000003</v>
      </c>
      <c r="I500">
        <v>0</v>
      </c>
    </row>
    <row r="501" spans="1:25" x14ac:dyDescent="0.25">
      <c r="A501" t="s">
        <v>103</v>
      </c>
      <c r="B501">
        <v>339.74400000000003</v>
      </c>
      <c r="C501">
        <v>338.13099999999997</v>
      </c>
      <c r="D501">
        <v>318.822</v>
      </c>
      <c r="E501">
        <v>282.20100000000002</v>
      </c>
      <c r="F501">
        <v>84.4255</v>
      </c>
      <c r="G501">
        <v>1.2065299999999999E-2</v>
      </c>
      <c r="H501">
        <v>0.98058800000000002</v>
      </c>
      <c r="I501">
        <v>0</v>
      </c>
    </row>
    <row r="502" spans="1:25" x14ac:dyDescent="0.25">
      <c r="A502" t="s">
        <v>103</v>
      </c>
      <c r="B502">
        <v>339.67700000000002</v>
      </c>
      <c r="C502">
        <v>338.07100000000003</v>
      </c>
      <c r="D502">
        <v>318.78699999999998</v>
      </c>
      <c r="E502">
        <v>282.166</v>
      </c>
      <c r="F502">
        <v>84.4375</v>
      </c>
      <c r="G502">
        <v>1.1020800000000001E-2</v>
      </c>
      <c r="H502">
        <v>0.98087000000000002</v>
      </c>
      <c r="I502">
        <v>0</v>
      </c>
    </row>
    <row r="503" spans="1:25" x14ac:dyDescent="0.25">
      <c r="A503" t="s">
        <v>103</v>
      </c>
      <c r="B503">
        <v>339.76499999999999</v>
      </c>
      <c r="C503">
        <v>338.15800000000002</v>
      </c>
      <c r="D503">
        <v>318.84899999999999</v>
      </c>
      <c r="E503">
        <v>282.21300000000002</v>
      </c>
      <c r="F503">
        <v>84.519900000000007</v>
      </c>
      <c r="G503">
        <v>1.44326E-2</v>
      </c>
      <c r="H503">
        <v>0.98100399999999999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340.45299999999997</v>
      </c>
      <c r="C504">
        <v>338.84300000000002</v>
      </c>
      <c r="D504">
        <v>319.49599999999998</v>
      </c>
      <c r="E504">
        <v>282.67700000000002</v>
      </c>
      <c r="F504">
        <v>84.937200000000004</v>
      </c>
      <c r="G504">
        <v>1.0857E-2</v>
      </c>
      <c r="H504">
        <v>0.98099800000000004</v>
      </c>
      <c r="I504">
        <v>0</v>
      </c>
      <c r="R504">
        <f>AVERAGE(B455:B504)</f>
        <v>412.54811999999998</v>
      </c>
      <c r="S504">
        <f>AVERAGE(C455:C504)</f>
        <v>345.69244000000003</v>
      </c>
      <c r="U504">
        <f>_xlfn.VAR.P(B455:B504)</f>
        <v>66216.868700225619</v>
      </c>
      <c r="V504">
        <f>_xlfn.VAR.P(C455:C504)</f>
        <v>194.01937144640004</v>
      </c>
      <c r="X504">
        <f>1.96*SQRT(U504)/50</f>
        <v>10.087194313559875</v>
      </c>
      <c r="Y504">
        <f>1.96*SQRT(V504)/50</f>
        <v>0.54602007924562279</v>
      </c>
    </row>
    <row r="505" spans="1:25" x14ac:dyDescent="0.25">
      <c r="A505" t="s">
        <v>103</v>
      </c>
      <c r="B505">
        <v>20629.641409</v>
      </c>
      <c r="C505" t="s">
        <v>36</v>
      </c>
    </row>
    <row r="506" spans="1:25" x14ac:dyDescent="0.25">
      <c r="A506" t="s">
        <v>104</v>
      </c>
      <c r="B506">
        <v>3246.56</v>
      </c>
      <c r="C506">
        <v>3135.67</v>
      </c>
      <c r="D506">
        <v>3128.61</v>
      </c>
      <c r="E506">
        <v>3089.86</v>
      </c>
      <c r="F506">
        <v>114.995</v>
      </c>
      <c r="G506">
        <v>1.13233E-2</v>
      </c>
      <c r="H506">
        <v>0.98100699999999996</v>
      </c>
      <c r="I506">
        <v>0</v>
      </c>
    </row>
    <row r="507" spans="1:25" x14ac:dyDescent="0.25">
      <c r="A507" t="s">
        <v>104</v>
      </c>
      <c r="B507">
        <v>3319.54</v>
      </c>
      <c r="C507">
        <v>3210.04</v>
      </c>
      <c r="D507">
        <v>3202.86</v>
      </c>
      <c r="E507">
        <v>3159.69</v>
      </c>
      <c r="F507">
        <v>128.44300000000001</v>
      </c>
      <c r="G507">
        <v>1.0900200000000001E-2</v>
      </c>
      <c r="H507">
        <v>0.98660400000000004</v>
      </c>
      <c r="I507">
        <v>0</v>
      </c>
    </row>
    <row r="508" spans="1:25" x14ac:dyDescent="0.25">
      <c r="A508" t="s">
        <v>104</v>
      </c>
      <c r="B508">
        <v>3829.58</v>
      </c>
      <c r="C508">
        <v>3701.49</v>
      </c>
      <c r="D508">
        <v>3693.99</v>
      </c>
      <c r="E508">
        <v>3649.97</v>
      </c>
      <c r="F508">
        <v>130.63</v>
      </c>
      <c r="G508">
        <v>1.12246E-2</v>
      </c>
      <c r="H508">
        <v>0.98101899999999997</v>
      </c>
      <c r="I508">
        <v>0</v>
      </c>
    </row>
    <row r="509" spans="1:25" x14ac:dyDescent="0.25">
      <c r="A509" t="s">
        <v>104</v>
      </c>
      <c r="B509">
        <v>4657.6000000000004</v>
      </c>
      <c r="C509">
        <v>3332.13</v>
      </c>
      <c r="D509">
        <v>3324.83</v>
      </c>
      <c r="E509">
        <v>3280.83</v>
      </c>
      <c r="F509">
        <v>130.614</v>
      </c>
      <c r="G509">
        <v>1.39522E-2</v>
      </c>
      <c r="H509">
        <v>0.99480000000000002</v>
      </c>
      <c r="I509">
        <v>0</v>
      </c>
    </row>
    <row r="510" spans="1:25" x14ac:dyDescent="0.25">
      <c r="A510" t="s">
        <v>104</v>
      </c>
      <c r="B510">
        <v>3375.89</v>
      </c>
      <c r="C510">
        <v>3193.84</v>
      </c>
      <c r="D510">
        <v>3186.62</v>
      </c>
      <c r="E510">
        <v>3142.64</v>
      </c>
      <c r="F510">
        <v>130.57300000000001</v>
      </c>
      <c r="G510">
        <v>1.20511E-2</v>
      </c>
      <c r="H510">
        <v>0.98091499999999998</v>
      </c>
      <c r="I510">
        <v>0</v>
      </c>
    </row>
    <row r="511" spans="1:25" x14ac:dyDescent="0.25">
      <c r="A511" t="s">
        <v>104</v>
      </c>
      <c r="B511">
        <v>3210.81</v>
      </c>
      <c r="C511">
        <v>3102.73</v>
      </c>
      <c r="D511">
        <v>3095.55</v>
      </c>
      <c r="E511">
        <v>3051.58</v>
      </c>
      <c r="F511">
        <v>130.58199999999999</v>
      </c>
      <c r="G511">
        <v>1.0866000000000001E-2</v>
      </c>
      <c r="H511">
        <v>0.98101700000000003</v>
      </c>
      <c r="I511">
        <v>0</v>
      </c>
    </row>
    <row r="512" spans="1:25" x14ac:dyDescent="0.25">
      <c r="A512" t="s">
        <v>104</v>
      </c>
      <c r="B512">
        <v>3350.51</v>
      </c>
      <c r="C512">
        <v>3116.79</v>
      </c>
      <c r="D512">
        <v>3109.62</v>
      </c>
      <c r="E512">
        <v>3065.62</v>
      </c>
      <c r="F512">
        <v>130.55099999999999</v>
      </c>
      <c r="G512">
        <v>1.15738E-2</v>
      </c>
      <c r="H512">
        <v>0.98101799999999995</v>
      </c>
      <c r="I512">
        <v>0</v>
      </c>
    </row>
    <row r="513" spans="1:9" x14ac:dyDescent="0.25">
      <c r="A513" t="s">
        <v>104</v>
      </c>
      <c r="B513">
        <v>3730.73</v>
      </c>
      <c r="C513">
        <v>3594.27</v>
      </c>
      <c r="D513">
        <v>3586.86</v>
      </c>
      <c r="E513">
        <v>3542.84</v>
      </c>
      <c r="F513">
        <v>130.619</v>
      </c>
      <c r="G513">
        <v>1.09158E-2</v>
      </c>
      <c r="H513">
        <v>0.98101700000000003</v>
      </c>
      <c r="I513">
        <v>0</v>
      </c>
    </row>
    <row r="514" spans="1:9" x14ac:dyDescent="0.25">
      <c r="A514" t="s">
        <v>104</v>
      </c>
      <c r="B514">
        <v>3658.1</v>
      </c>
      <c r="C514">
        <v>3540.93</v>
      </c>
      <c r="D514">
        <v>3533.48</v>
      </c>
      <c r="E514">
        <v>3489.49</v>
      </c>
      <c r="F514">
        <v>130.535</v>
      </c>
      <c r="G514">
        <v>1.1526700000000001E-2</v>
      </c>
      <c r="H514">
        <v>0.98101899999999997</v>
      </c>
      <c r="I514">
        <v>0</v>
      </c>
    </row>
    <row r="515" spans="1:9" x14ac:dyDescent="0.25">
      <c r="A515" t="s">
        <v>104</v>
      </c>
      <c r="B515">
        <v>3216.18</v>
      </c>
      <c r="C515">
        <v>3098.62</v>
      </c>
      <c r="D515">
        <v>3091.44</v>
      </c>
      <c r="E515">
        <v>3047.45</v>
      </c>
      <c r="F515">
        <v>130.57599999999999</v>
      </c>
      <c r="G515">
        <v>1.1226099999999999E-2</v>
      </c>
      <c r="H515">
        <v>0.99477199999999999</v>
      </c>
      <c r="I515">
        <v>0</v>
      </c>
    </row>
    <row r="516" spans="1:9" x14ac:dyDescent="0.25">
      <c r="A516" t="s">
        <v>104</v>
      </c>
      <c r="B516">
        <v>3567.07</v>
      </c>
      <c r="C516">
        <v>3463.46</v>
      </c>
      <c r="D516">
        <v>3455.97</v>
      </c>
      <c r="E516">
        <v>3411.96</v>
      </c>
      <c r="F516">
        <v>130.63200000000001</v>
      </c>
      <c r="G516">
        <v>1.08626E-2</v>
      </c>
      <c r="H516">
        <v>0.981016</v>
      </c>
      <c r="I516">
        <v>0</v>
      </c>
    </row>
    <row r="517" spans="1:9" x14ac:dyDescent="0.25">
      <c r="A517" t="s">
        <v>104</v>
      </c>
      <c r="B517">
        <v>3305.92</v>
      </c>
      <c r="C517">
        <v>3189.44</v>
      </c>
      <c r="D517">
        <v>3182.2</v>
      </c>
      <c r="E517">
        <v>3138.19</v>
      </c>
      <c r="F517">
        <v>130.65</v>
      </c>
      <c r="G517">
        <v>1.3273200000000001E-2</v>
      </c>
      <c r="H517">
        <v>0.99510200000000004</v>
      </c>
      <c r="I517">
        <v>0</v>
      </c>
    </row>
    <row r="518" spans="1:9" x14ac:dyDescent="0.25">
      <c r="A518" t="s">
        <v>104</v>
      </c>
      <c r="B518">
        <v>3188.18</v>
      </c>
      <c r="C518">
        <v>3085.53</v>
      </c>
      <c r="D518">
        <v>3078.39</v>
      </c>
      <c r="E518">
        <v>3034.39</v>
      </c>
      <c r="F518">
        <v>131.02699999999999</v>
      </c>
      <c r="G518">
        <v>1.1428499999999999E-2</v>
      </c>
      <c r="H518">
        <v>0.99488500000000002</v>
      </c>
      <c r="I518">
        <v>0</v>
      </c>
    </row>
    <row r="519" spans="1:9" x14ac:dyDescent="0.25">
      <c r="A519" t="s">
        <v>104</v>
      </c>
      <c r="B519">
        <v>3837.19</v>
      </c>
      <c r="C519">
        <v>3505.44</v>
      </c>
      <c r="D519">
        <v>3498.01</v>
      </c>
      <c r="E519">
        <v>3454.02</v>
      </c>
      <c r="F519">
        <v>130.62700000000001</v>
      </c>
      <c r="G519">
        <v>1.26047E-2</v>
      </c>
      <c r="H519">
        <v>0.98074700000000004</v>
      </c>
      <c r="I519">
        <v>0</v>
      </c>
    </row>
    <row r="520" spans="1:9" x14ac:dyDescent="0.25">
      <c r="A520" t="s">
        <v>104</v>
      </c>
      <c r="B520">
        <v>3561.5</v>
      </c>
      <c r="C520">
        <v>3444.32</v>
      </c>
      <c r="D520">
        <v>3436.93</v>
      </c>
      <c r="E520">
        <v>3392.94</v>
      </c>
      <c r="F520">
        <v>130.58799999999999</v>
      </c>
      <c r="G520">
        <v>1.3336000000000001E-2</v>
      </c>
      <c r="H520">
        <v>0.98085800000000001</v>
      </c>
      <c r="I520">
        <v>0</v>
      </c>
    </row>
    <row r="521" spans="1:9" x14ac:dyDescent="0.25">
      <c r="A521" t="s">
        <v>104</v>
      </c>
      <c r="B521">
        <v>3231.39</v>
      </c>
      <c r="C521">
        <v>3123.16</v>
      </c>
      <c r="D521">
        <v>3115.96</v>
      </c>
      <c r="E521">
        <v>3071.96</v>
      </c>
      <c r="F521">
        <v>130.66</v>
      </c>
      <c r="G521">
        <v>1.2175800000000001E-2</v>
      </c>
      <c r="H521">
        <v>0.980966</v>
      </c>
      <c r="I521">
        <v>0</v>
      </c>
    </row>
    <row r="522" spans="1:9" x14ac:dyDescent="0.25">
      <c r="A522" t="s">
        <v>104</v>
      </c>
      <c r="B522">
        <v>3111.62</v>
      </c>
      <c r="C522">
        <v>3004.79</v>
      </c>
      <c r="D522">
        <v>2997.6</v>
      </c>
      <c r="E522">
        <v>2953.62</v>
      </c>
      <c r="F522">
        <v>130.608</v>
      </c>
      <c r="G522">
        <v>1.11263E-2</v>
      </c>
      <c r="H522">
        <v>0.98101300000000002</v>
      </c>
      <c r="I522">
        <v>0</v>
      </c>
    </row>
    <row r="523" spans="1:9" x14ac:dyDescent="0.25">
      <c r="A523" t="s">
        <v>104</v>
      </c>
      <c r="B523">
        <v>3106.04</v>
      </c>
      <c r="C523">
        <v>3002.17</v>
      </c>
      <c r="D523">
        <v>2995.08</v>
      </c>
      <c r="E523">
        <v>2951.09</v>
      </c>
      <c r="F523">
        <v>130.57599999999999</v>
      </c>
      <c r="G523">
        <v>1.12281E-2</v>
      </c>
      <c r="H523">
        <v>0.99509099999999995</v>
      </c>
      <c r="I523">
        <v>0</v>
      </c>
    </row>
    <row r="524" spans="1:9" x14ac:dyDescent="0.25">
      <c r="A524" t="s">
        <v>104</v>
      </c>
      <c r="B524">
        <v>3199.66</v>
      </c>
      <c r="C524">
        <v>3096.08</v>
      </c>
      <c r="D524">
        <v>3088.87</v>
      </c>
      <c r="E524">
        <v>3044.88</v>
      </c>
      <c r="F524">
        <v>130.571</v>
      </c>
      <c r="G524">
        <v>1.14077E-2</v>
      </c>
      <c r="H524">
        <v>0.98098600000000002</v>
      </c>
      <c r="I524">
        <v>0</v>
      </c>
    </row>
    <row r="525" spans="1:9" x14ac:dyDescent="0.25">
      <c r="A525" t="s">
        <v>104</v>
      </c>
      <c r="B525">
        <v>3772.32</v>
      </c>
      <c r="C525">
        <v>3508.23</v>
      </c>
      <c r="D525">
        <v>3500.82</v>
      </c>
      <c r="E525">
        <v>3456.79</v>
      </c>
      <c r="F525">
        <v>130.626</v>
      </c>
      <c r="G525">
        <v>1.23254E-2</v>
      </c>
      <c r="H525">
        <v>0.99222999999999995</v>
      </c>
      <c r="I525">
        <v>0</v>
      </c>
    </row>
    <row r="526" spans="1:9" x14ac:dyDescent="0.25">
      <c r="A526" t="s">
        <v>104</v>
      </c>
      <c r="B526">
        <v>3368.32</v>
      </c>
      <c r="C526">
        <v>3252.37</v>
      </c>
      <c r="D526">
        <v>3245.12</v>
      </c>
      <c r="E526">
        <v>3201.11</v>
      </c>
      <c r="F526">
        <v>130.667</v>
      </c>
      <c r="G526">
        <v>1.16776E-2</v>
      </c>
      <c r="H526">
        <v>0.98100799999999999</v>
      </c>
      <c r="I526">
        <v>0</v>
      </c>
    </row>
    <row r="527" spans="1:9" x14ac:dyDescent="0.25">
      <c r="A527" t="s">
        <v>104</v>
      </c>
      <c r="B527">
        <v>3386.95</v>
      </c>
      <c r="C527">
        <v>3109.98</v>
      </c>
      <c r="D527">
        <v>3102.75</v>
      </c>
      <c r="E527">
        <v>3058.74</v>
      </c>
      <c r="F527">
        <v>130.583</v>
      </c>
      <c r="G527">
        <v>2.01911E-2</v>
      </c>
      <c r="H527">
        <v>0.98101400000000005</v>
      </c>
      <c r="I527">
        <v>0</v>
      </c>
    </row>
    <row r="528" spans="1:9" x14ac:dyDescent="0.25">
      <c r="A528" t="s">
        <v>104</v>
      </c>
      <c r="B528">
        <v>3108.88</v>
      </c>
      <c r="C528">
        <v>3002.48</v>
      </c>
      <c r="D528">
        <v>2995.35</v>
      </c>
      <c r="E528">
        <v>2951.39</v>
      </c>
      <c r="F528">
        <v>130.56399999999999</v>
      </c>
      <c r="G528">
        <v>1.25951E-2</v>
      </c>
      <c r="H528">
        <v>0.99132699999999996</v>
      </c>
      <c r="I528">
        <v>0</v>
      </c>
    </row>
    <row r="529" spans="1:9" x14ac:dyDescent="0.25">
      <c r="A529" t="s">
        <v>104</v>
      </c>
      <c r="B529">
        <v>3109.61</v>
      </c>
      <c r="C529">
        <v>3007.9</v>
      </c>
      <c r="D529">
        <v>3000.78</v>
      </c>
      <c r="E529">
        <v>2956.78</v>
      </c>
      <c r="F529">
        <v>130.59299999999999</v>
      </c>
      <c r="G529">
        <v>1.08954E-2</v>
      </c>
      <c r="H529">
        <v>0.98097900000000005</v>
      </c>
      <c r="I529">
        <v>0</v>
      </c>
    </row>
    <row r="530" spans="1:9" x14ac:dyDescent="0.25">
      <c r="A530" t="s">
        <v>104</v>
      </c>
      <c r="B530">
        <v>3187.09</v>
      </c>
      <c r="C530">
        <v>3085.42</v>
      </c>
      <c r="D530">
        <v>3076.22</v>
      </c>
      <c r="E530">
        <v>3032.24</v>
      </c>
      <c r="F530">
        <v>130.583</v>
      </c>
      <c r="G530">
        <v>1.09578E-2</v>
      </c>
      <c r="H530">
        <v>0.98101000000000005</v>
      </c>
      <c r="I530">
        <v>0</v>
      </c>
    </row>
    <row r="531" spans="1:9" x14ac:dyDescent="0.25">
      <c r="A531" t="s">
        <v>104</v>
      </c>
      <c r="B531">
        <v>3708.97</v>
      </c>
      <c r="C531">
        <v>3606.63</v>
      </c>
      <c r="D531">
        <v>3599.19</v>
      </c>
      <c r="E531">
        <v>3555.17</v>
      </c>
      <c r="F531">
        <v>130.59100000000001</v>
      </c>
      <c r="G531">
        <v>1.38195E-2</v>
      </c>
      <c r="H531">
        <v>0.98101899999999997</v>
      </c>
      <c r="I531">
        <v>0</v>
      </c>
    </row>
    <row r="532" spans="1:9" x14ac:dyDescent="0.25">
      <c r="A532" t="s">
        <v>104</v>
      </c>
      <c r="B532">
        <v>3580.62</v>
      </c>
      <c r="C532">
        <v>3464.92</v>
      </c>
      <c r="D532">
        <v>3457.52</v>
      </c>
      <c r="E532">
        <v>3413.52</v>
      </c>
      <c r="F532">
        <v>130.59700000000001</v>
      </c>
      <c r="G532">
        <v>1.6741599999999999E-2</v>
      </c>
      <c r="H532">
        <v>0.98101300000000002</v>
      </c>
      <c r="I532">
        <v>0</v>
      </c>
    </row>
    <row r="533" spans="1:9" x14ac:dyDescent="0.25">
      <c r="A533" t="s">
        <v>104</v>
      </c>
      <c r="B533">
        <v>3392.5</v>
      </c>
      <c r="C533">
        <v>3098.41</v>
      </c>
      <c r="D533">
        <v>3091.18</v>
      </c>
      <c r="E533">
        <v>3047.19</v>
      </c>
      <c r="F533">
        <v>130.55600000000001</v>
      </c>
      <c r="G533">
        <v>1.1221699999999999E-2</v>
      </c>
      <c r="H533">
        <v>0.98094000000000003</v>
      </c>
      <c r="I533">
        <v>0</v>
      </c>
    </row>
    <row r="534" spans="1:9" x14ac:dyDescent="0.25">
      <c r="A534" t="s">
        <v>104</v>
      </c>
      <c r="B534">
        <v>3738.63</v>
      </c>
      <c r="C534">
        <v>3616.65</v>
      </c>
      <c r="D534">
        <v>3609.16</v>
      </c>
      <c r="E534">
        <v>3565.15</v>
      </c>
      <c r="F534">
        <v>130.62100000000001</v>
      </c>
      <c r="G534">
        <v>1.0859799999999999E-2</v>
      </c>
      <c r="H534">
        <v>0.98101899999999997</v>
      </c>
      <c r="I534">
        <v>0</v>
      </c>
    </row>
    <row r="535" spans="1:9" x14ac:dyDescent="0.25">
      <c r="A535" t="s">
        <v>104</v>
      </c>
      <c r="B535">
        <v>3173.16</v>
      </c>
      <c r="C535">
        <v>3057.99</v>
      </c>
      <c r="D535">
        <v>3050.87</v>
      </c>
      <c r="E535">
        <v>3006.89</v>
      </c>
      <c r="F535">
        <v>130.53899999999999</v>
      </c>
      <c r="G535">
        <v>1.21475E-2</v>
      </c>
      <c r="H535">
        <v>0.98101799999999995</v>
      </c>
      <c r="I535">
        <v>0</v>
      </c>
    </row>
    <row r="536" spans="1:9" x14ac:dyDescent="0.25">
      <c r="A536" t="s">
        <v>104</v>
      </c>
      <c r="B536">
        <v>3218.52</v>
      </c>
      <c r="C536">
        <v>3116.78</v>
      </c>
      <c r="D536">
        <v>3109.52</v>
      </c>
      <c r="E536">
        <v>3065.52</v>
      </c>
      <c r="F536">
        <v>130.57599999999999</v>
      </c>
      <c r="G536">
        <v>1.08942E-2</v>
      </c>
      <c r="H536">
        <v>0.98101899999999997</v>
      </c>
      <c r="I536">
        <v>0</v>
      </c>
    </row>
    <row r="537" spans="1:9" x14ac:dyDescent="0.25">
      <c r="A537" t="s">
        <v>104</v>
      </c>
      <c r="B537">
        <v>3309.52</v>
      </c>
      <c r="C537">
        <v>3201.63</v>
      </c>
      <c r="D537">
        <v>3194.42</v>
      </c>
      <c r="E537">
        <v>3150.45</v>
      </c>
      <c r="F537">
        <v>130.55500000000001</v>
      </c>
      <c r="G537">
        <v>1.08608E-2</v>
      </c>
      <c r="H537">
        <v>0.98101899999999997</v>
      </c>
      <c r="I537">
        <v>0</v>
      </c>
    </row>
    <row r="538" spans="1:9" x14ac:dyDescent="0.25">
      <c r="A538" t="s">
        <v>104</v>
      </c>
      <c r="B538">
        <v>3247.47</v>
      </c>
      <c r="C538">
        <v>3140.82</v>
      </c>
      <c r="D538">
        <v>3133.63</v>
      </c>
      <c r="E538">
        <v>3089.67</v>
      </c>
      <c r="F538">
        <v>130.58199999999999</v>
      </c>
      <c r="G538">
        <v>1.0866499999999999E-2</v>
      </c>
      <c r="H538">
        <v>0.981012</v>
      </c>
      <c r="I538">
        <v>0</v>
      </c>
    </row>
    <row r="539" spans="1:9" x14ac:dyDescent="0.25">
      <c r="A539" t="s">
        <v>104</v>
      </c>
      <c r="B539">
        <v>3264.7</v>
      </c>
      <c r="C539">
        <v>3091.56</v>
      </c>
      <c r="D539">
        <v>3084.37</v>
      </c>
      <c r="E539">
        <v>3040.36</v>
      </c>
      <c r="F539">
        <v>130.58799999999999</v>
      </c>
      <c r="G539">
        <v>1.0937499999999999E-2</v>
      </c>
      <c r="H539">
        <v>0.98101799999999995</v>
      </c>
      <c r="I539">
        <v>0</v>
      </c>
    </row>
    <row r="540" spans="1:9" x14ac:dyDescent="0.25">
      <c r="A540" t="s">
        <v>104</v>
      </c>
      <c r="B540">
        <v>3933.31</v>
      </c>
      <c r="C540">
        <v>3661.41</v>
      </c>
      <c r="D540">
        <v>3653.86</v>
      </c>
      <c r="E540">
        <v>3609.86</v>
      </c>
      <c r="F540">
        <v>130.64099999999999</v>
      </c>
      <c r="G540">
        <v>1.0857500000000001E-2</v>
      </c>
      <c r="H540">
        <v>0.99502999999999997</v>
      </c>
      <c r="I540">
        <v>0</v>
      </c>
    </row>
    <row r="541" spans="1:9" x14ac:dyDescent="0.25">
      <c r="A541" t="s">
        <v>104</v>
      </c>
      <c r="B541">
        <v>4298.8900000000003</v>
      </c>
      <c r="C541">
        <v>3535.4</v>
      </c>
      <c r="D541">
        <v>3527.93</v>
      </c>
      <c r="E541">
        <v>3483.92</v>
      </c>
      <c r="F541">
        <v>130.614</v>
      </c>
      <c r="G541">
        <v>1.22369E-2</v>
      </c>
      <c r="H541">
        <v>0.98100900000000002</v>
      </c>
      <c r="I541">
        <v>0</v>
      </c>
    </row>
    <row r="542" spans="1:9" x14ac:dyDescent="0.25">
      <c r="A542" t="s">
        <v>104</v>
      </c>
      <c r="B542">
        <v>3790.63</v>
      </c>
      <c r="C542">
        <v>3199.85</v>
      </c>
      <c r="D542">
        <v>3192.64</v>
      </c>
      <c r="E542">
        <v>3148.66</v>
      </c>
      <c r="F542">
        <v>130.506</v>
      </c>
      <c r="G542">
        <v>1.0856899999999999E-2</v>
      </c>
      <c r="H542">
        <v>0.98092999999999997</v>
      </c>
      <c r="I542">
        <v>0</v>
      </c>
    </row>
    <row r="543" spans="1:9" x14ac:dyDescent="0.25">
      <c r="A543" t="s">
        <v>104</v>
      </c>
      <c r="B543">
        <v>3264.06</v>
      </c>
      <c r="C543">
        <v>3157.52</v>
      </c>
      <c r="D543">
        <v>3150.38</v>
      </c>
      <c r="E543">
        <v>3106.42</v>
      </c>
      <c r="F543">
        <v>130.55699999999999</v>
      </c>
      <c r="G543">
        <v>1.1350300000000001E-2</v>
      </c>
      <c r="H543">
        <v>0.99001799999999995</v>
      </c>
      <c r="I543">
        <v>0</v>
      </c>
    </row>
    <row r="544" spans="1:9" x14ac:dyDescent="0.25">
      <c r="A544" t="s">
        <v>104</v>
      </c>
      <c r="B544">
        <v>3423.45</v>
      </c>
      <c r="C544">
        <v>3102.08</v>
      </c>
      <c r="D544">
        <v>3094.93</v>
      </c>
      <c r="E544">
        <v>3050.96</v>
      </c>
      <c r="F544">
        <v>130.57</v>
      </c>
      <c r="G544">
        <v>1.2678399999999999E-2</v>
      </c>
      <c r="H544">
        <v>0.98099800000000004</v>
      </c>
      <c r="I544">
        <v>0</v>
      </c>
    </row>
    <row r="545" spans="1:25" x14ac:dyDescent="0.25">
      <c r="A545" t="s">
        <v>104</v>
      </c>
      <c r="B545">
        <v>3366.09</v>
      </c>
      <c r="C545">
        <v>3223.25</v>
      </c>
      <c r="D545">
        <v>3216.01</v>
      </c>
      <c r="E545">
        <v>3172.04</v>
      </c>
      <c r="F545">
        <v>130.51900000000001</v>
      </c>
      <c r="G545">
        <v>1.1157500000000001E-2</v>
      </c>
      <c r="H545">
        <v>0.98101000000000005</v>
      </c>
      <c r="I545">
        <v>0</v>
      </c>
    </row>
    <row r="546" spans="1:25" x14ac:dyDescent="0.25">
      <c r="A546" t="s">
        <v>104</v>
      </c>
      <c r="B546">
        <v>3278.89</v>
      </c>
      <c r="C546">
        <v>3170.57</v>
      </c>
      <c r="D546">
        <v>3163.31</v>
      </c>
      <c r="E546">
        <v>3119.35</v>
      </c>
      <c r="F546">
        <v>130.52799999999999</v>
      </c>
      <c r="G546">
        <v>1.1247099999999999E-2</v>
      </c>
      <c r="H546">
        <v>0.98101899999999997</v>
      </c>
      <c r="I546">
        <v>0</v>
      </c>
    </row>
    <row r="547" spans="1:25" x14ac:dyDescent="0.25">
      <c r="A547" t="s">
        <v>104</v>
      </c>
      <c r="B547">
        <v>3443.74</v>
      </c>
      <c r="C547">
        <v>3088.81</v>
      </c>
      <c r="D547">
        <v>3081.65</v>
      </c>
      <c r="E547">
        <v>3037.68</v>
      </c>
      <c r="F547">
        <v>130.559</v>
      </c>
      <c r="G547">
        <v>1.1419199999999999E-2</v>
      </c>
      <c r="H547">
        <v>0.98101899999999997</v>
      </c>
      <c r="I547">
        <v>0</v>
      </c>
    </row>
    <row r="548" spans="1:25" x14ac:dyDescent="0.25">
      <c r="A548" t="s">
        <v>104</v>
      </c>
      <c r="B548">
        <v>3363.71</v>
      </c>
      <c r="C548">
        <v>3224.89</v>
      </c>
      <c r="D548">
        <v>3217.65</v>
      </c>
      <c r="E548">
        <v>3173.69</v>
      </c>
      <c r="F548">
        <v>130.50700000000001</v>
      </c>
      <c r="G548">
        <v>1.08758E-2</v>
      </c>
      <c r="H548">
        <v>0.98097199999999996</v>
      </c>
      <c r="I548">
        <v>0</v>
      </c>
    </row>
    <row r="549" spans="1:25" x14ac:dyDescent="0.25">
      <c r="A549" t="s">
        <v>104</v>
      </c>
      <c r="B549">
        <v>3356.09</v>
      </c>
      <c r="C549">
        <v>3247.82</v>
      </c>
      <c r="D549">
        <v>3240.58</v>
      </c>
      <c r="E549">
        <v>3196.61</v>
      </c>
      <c r="F549">
        <v>130.489</v>
      </c>
      <c r="G549">
        <v>1.25553E-2</v>
      </c>
      <c r="H549">
        <v>0.98096899999999998</v>
      </c>
      <c r="I549">
        <v>352</v>
      </c>
    </row>
    <row r="550" spans="1:25" x14ac:dyDescent="0.25">
      <c r="A550" t="s">
        <v>104</v>
      </c>
      <c r="B550">
        <v>3243.32</v>
      </c>
      <c r="C550">
        <v>3135.44</v>
      </c>
      <c r="D550">
        <v>3128.27</v>
      </c>
      <c r="E550">
        <v>3084.29</v>
      </c>
      <c r="F550">
        <v>130.76</v>
      </c>
      <c r="G550">
        <v>1.0858899999999999E-2</v>
      </c>
      <c r="H550">
        <v>0.98101899999999997</v>
      </c>
      <c r="I550">
        <v>18</v>
      </c>
    </row>
    <row r="551" spans="1:25" x14ac:dyDescent="0.25">
      <c r="A551" t="s">
        <v>104</v>
      </c>
      <c r="B551">
        <v>3469.41</v>
      </c>
      <c r="C551">
        <v>3367.28</v>
      </c>
      <c r="D551">
        <v>3359.99</v>
      </c>
      <c r="E551">
        <v>3316.01</v>
      </c>
      <c r="F551">
        <v>130.59399999999999</v>
      </c>
      <c r="G551">
        <v>2.5870500000000001E-2</v>
      </c>
      <c r="H551">
        <v>0.98101300000000002</v>
      </c>
      <c r="I551">
        <v>0</v>
      </c>
    </row>
    <row r="552" spans="1:25" x14ac:dyDescent="0.25">
      <c r="A552" t="s">
        <v>104</v>
      </c>
      <c r="B552">
        <v>3404.78</v>
      </c>
      <c r="C552">
        <v>3289.56</v>
      </c>
      <c r="D552">
        <v>3282.24</v>
      </c>
      <c r="E552">
        <v>3238.26</v>
      </c>
      <c r="F552">
        <v>130.48699999999999</v>
      </c>
      <c r="G552">
        <v>1.13204E-2</v>
      </c>
      <c r="H552">
        <v>0.98072899999999996</v>
      </c>
      <c r="I552">
        <v>0</v>
      </c>
    </row>
    <row r="553" spans="1:25" x14ac:dyDescent="0.25">
      <c r="A553" t="s">
        <v>104</v>
      </c>
      <c r="B553">
        <v>3194.14</v>
      </c>
      <c r="C553">
        <v>3092.53</v>
      </c>
      <c r="D553">
        <v>3085.39</v>
      </c>
      <c r="E553">
        <v>3041.41</v>
      </c>
      <c r="F553">
        <v>130.54</v>
      </c>
      <c r="G553">
        <v>1.08719E-2</v>
      </c>
      <c r="H553">
        <v>0.98099800000000004</v>
      </c>
      <c r="I553">
        <v>0</v>
      </c>
    </row>
    <row r="554" spans="1:25" x14ac:dyDescent="0.25">
      <c r="A554" t="s">
        <v>104</v>
      </c>
      <c r="B554">
        <v>3276.26</v>
      </c>
      <c r="C554">
        <v>3174.96</v>
      </c>
      <c r="D554">
        <v>3167.77</v>
      </c>
      <c r="E554">
        <v>3123.8</v>
      </c>
      <c r="F554">
        <v>130.602</v>
      </c>
      <c r="G554">
        <v>2.90377E-2</v>
      </c>
      <c r="H554">
        <v>0.99379600000000001</v>
      </c>
      <c r="I554">
        <v>0</v>
      </c>
    </row>
    <row r="555" spans="1:25" x14ac:dyDescent="0.25">
      <c r="A555" t="s">
        <v>104</v>
      </c>
      <c r="B555">
        <v>3350.98</v>
      </c>
      <c r="C555">
        <v>3243.25</v>
      </c>
      <c r="D555">
        <v>3235.98</v>
      </c>
      <c r="E555">
        <v>3192</v>
      </c>
      <c r="F555">
        <v>130.548</v>
      </c>
      <c r="G555">
        <v>1.2488000000000001E-2</v>
      </c>
      <c r="H555">
        <v>0.98101499999999997</v>
      </c>
      <c r="I555">
        <v>0</v>
      </c>
    </row>
    <row r="556" spans="1:25" x14ac:dyDescent="0.25">
      <c r="A556" t="s">
        <v>104</v>
      </c>
      <c r="B556">
        <v>3335.69</v>
      </c>
      <c r="C556">
        <v>3146.25</v>
      </c>
      <c r="D556">
        <v>3139.02</v>
      </c>
      <c r="E556">
        <v>3095.02</v>
      </c>
      <c r="F556">
        <v>130.88399999999999</v>
      </c>
      <c r="G556">
        <v>1.09874E-2</v>
      </c>
      <c r="H556">
        <v>0.98098200000000002</v>
      </c>
      <c r="I556">
        <v>0</v>
      </c>
    </row>
    <row r="557" spans="1:25" x14ac:dyDescent="0.25">
      <c r="A557" t="s">
        <v>104</v>
      </c>
      <c r="B557">
        <v>3313.49</v>
      </c>
      <c r="C557">
        <v>3178.55</v>
      </c>
      <c r="D557">
        <v>3171.38</v>
      </c>
      <c r="E557">
        <v>3127.41</v>
      </c>
      <c r="F557">
        <v>130.56200000000001</v>
      </c>
      <c r="G557">
        <v>1.15449E-2</v>
      </c>
      <c r="H557">
        <v>0.98101499999999997</v>
      </c>
      <c r="I557">
        <v>0</v>
      </c>
    </row>
    <row r="558" spans="1:25" x14ac:dyDescent="0.25">
      <c r="A558" t="s">
        <v>104</v>
      </c>
      <c r="B558">
        <v>3185.19</v>
      </c>
      <c r="C558">
        <v>3077.94</v>
      </c>
      <c r="D558">
        <v>3070.72</v>
      </c>
      <c r="E558">
        <v>3026.75</v>
      </c>
      <c r="F558">
        <v>130.547</v>
      </c>
      <c r="G558">
        <v>1.2478400000000001E-2</v>
      </c>
      <c r="H558">
        <v>0.981016</v>
      </c>
      <c r="I558">
        <v>0</v>
      </c>
    </row>
    <row r="559" spans="1:25" x14ac:dyDescent="0.25">
      <c r="A559" t="s">
        <v>104</v>
      </c>
      <c r="B559">
        <v>3439.01</v>
      </c>
      <c r="C559">
        <v>3085.51</v>
      </c>
      <c r="D559">
        <v>3078.32</v>
      </c>
      <c r="E559">
        <v>3034.34</v>
      </c>
      <c r="F559">
        <v>130.54300000000001</v>
      </c>
      <c r="G559">
        <v>1.10043E-2</v>
      </c>
      <c r="H559">
        <v>0.98101499999999997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3363.95</v>
      </c>
      <c r="C560">
        <v>3217.9</v>
      </c>
      <c r="D560">
        <v>3209.8</v>
      </c>
      <c r="E560">
        <v>3165.83</v>
      </c>
      <c r="F560">
        <v>130.55600000000001</v>
      </c>
      <c r="G560">
        <v>1.1192799999999999E-2</v>
      </c>
      <c r="H560">
        <v>0.98087400000000002</v>
      </c>
      <c r="I560">
        <v>0</v>
      </c>
      <c r="R560">
        <f>AVERAGE(B511:B560)</f>
        <v>3398.7448000000018</v>
      </c>
      <c r="S560">
        <f>AVERAGE(C511:C560)</f>
        <v>3227.0054000000009</v>
      </c>
      <c r="U560">
        <f>_xlfn.VAR.P(B511:B560)</f>
        <v>59023.861652959997</v>
      </c>
      <c r="V560">
        <f>_xlfn.VAR.P(C511:C560)</f>
        <v>33749.972436839998</v>
      </c>
      <c r="X560">
        <f>1.96*SQRT(U560)/50</f>
        <v>9.5235721643931726</v>
      </c>
      <c r="Y560">
        <f>1.96*SQRT(V560)/50</f>
        <v>7.201496903099093</v>
      </c>
    </row>
    <row r="561" spans="1:9" x14ac:dyDescent="0.25">
      <c r="A561" t="s">
        <v>105</v>
      </c>
      <c r="B561">
        <v>169940.13328800001</v>
      </c>
      <c r="C561" t="s">
        <v>36</v>
      </c>
    </row>
    <row r="562" spans="1:9" x14ac:dyDescent="0.25">
      <c r="A562" t="s">
        <v>38</v>
      </c>
      <c r="B562">
        <v>219.96799999999999</v>
      </c>
      <c r="C562">
        <v>0</v>
      </c>
      <c r="D562">
        <v>0</v>
      </c>
      <c r="E562">
        <v>0</v>
      </c>
      <c r="F562">
        <v>0</v>
      </c>
      <c r="G562">
        <v>8.3255599999999999E-2</v>
      </c>
      <c r="H562">
        <v>1</v>
      </c>
      <c r="I562">
        <v>0</v>
      </c>
    </row>
    <row r="563" spans="1:9" x14ac:dyDescent="0.25">
      <c r="A563" t="s">
        <v>38</v>
      </c>
      <c r="B563">
        <v>211.60300000000001</v>
      </c>
      <c r="C563">
        <v>0</v>
      </c>
      <c r="D563">
        <v>0</v>
      </c>
      <c r="E563">
        <v>0</v>
      </c>
      <c r="F563">
        <v>0</v>
      </c>
      <c r="G563">
        <v>8.3255599999999999E-2</v>
      </c>
      <c r="H563">
        <v>1</v>
      </c>
      <c r="I563">
        <v>0</v>
      </c>
    </row>
    <row r="564" spans="1:9" x14ac:dyDescent="0.25">
      <c r="A564" t="s">
        <v>38</v>
      </c>
      <c r="B564">
        <v>211.98500000000001</v>
      </c>
      <c r="C564">
        <v>0</v>
      </c>
      <c r="D564">
        <v>0</v>
      </c>
      <c r="E564">
        <v>0</v>
      </c>
      <c r="F564">
        <v>0</v>
      </c>
      <c r="G564">
        <v>8.3255599999999999E-2</v>
      </c>
      <c r="H564">
        <v>1</v>
      </c>
      <c r="I564">
        <v>0</v>
      </c>
    </row>
    <row r="565" spans="1:9" x14ac:dyDescent="0.25">
      <c r="A565" t="s">
        <v>38</v>
      </c>
      <c r="B565">
        <v>212.68100000000001</v>
      </c>
      <c r="C565">
        <v>0</v>
      </c>
      <c r="D565">
        <v>0</v>
      </c>
      <c r="E565">
        <v>0</v>
      </c>
      <c r="F565">
        <v>0</v>
      </c>
      <c r="G565">
        <v>8.3255599999999999E-2</v>
      </c>
      <c r="H565">
        <v>1</v>
      </c>
      <c r="I565">
        <v>0</v>
      </c>
    </row>
    <row r="566" spans="1:9" x14ac:dyDescent="0.25">
      <c r="A566" t="s">
        <v>38</v>
      </c>
      <c r="B566">
        <v>212.01400000000001</v>
      </c>
      <c r="C566">
        <v>0</v>
      </c>
      <c r="D566">
        <v>0</v>
      </c>
      <c r="E566">
        <v>0</v>
      </c>
      <c r="F566">
        <v>0</v>
      </c>
      <c r="G566">
        <v>8.3255599999999999E-2</v>
      </c>
      <c r="H566">
        <v>1</v>
      </c>
      <c r="I566">
        <v>0</v>
      </c>
    </row>
    <row r="567" spans="1:9" x14ac:dyDescent="0.25">
      <c r="A567" t="s">
        <v>38</v>
      </c>
      <c r="B567">
        <v>211.65199999999999</v>
      </c>
      <c r="C567">
        <v>0</v>
      </c>
      <c r="D567">
        <v>0</v>
      </c>
      <c r="E567">
        <v>0</v>
      </c>
      <c r="F567">
        <v>0</v>
      </c>
      <c r="G567">
        <v>8.3255599999999999E-2</v>
      </c>
      <c r="H567">
        <v>1</v>
      </c>
      <c r="I567">
        <v>0</v>
      </c>
    </row>
    <row r="568" spans="1:9" x14ac:dyDescent="0.25">
      <c r="A568" t="s">
        <v>38</v>
      </c>
      <c r="B568">
        <v>211.989</v>
      </c>
      <c r="C568">
        <v>0</v>
      </c>
      <c r="D568">
        <v>0</v>
      </c>
      <c r="E568">
        <v>0</v>
      </c>
      <c r="F568">
        <v>0</v>
      </c>
      <c r="G568">
        <v>8.3255599999999999E-2</v>
      </c>
      <c r="H568">
        <v>1</v>
      </c>
      <c r="I568">
        <v>0</v>
      </c>
    </row>
    <row r="569" spans="1:9" x14ac:dyDescent="0.25">
      <c r="A569" t="s">
        <v>38</v>
      </c>
      <c r="B569">
        <v>211.69300000000001</v>
      </c>
      <c r="C569">
        <v>0</v>
      </c>
      <c r="D569">
        <v>0</v>
      </c>
      <c r="E569">
        <v>0</v>
      </c>
      <c r="F569">
        <v>0</v>
      </c>
      <c r="G569">
        <v>0.11021599999999999</v>
      </c>
      <c r="H569">
        <v>1</v>
      </c>
      <c r="I569">
        <v>0</v>
      </c>
    </row>
    <row r="570" spans="1:9" x14ac:dyDescent="0.25">
      <c r="A570" t="s">
        <v>38</v>
      </c>
      <c r="B570">
        <v>211.90299999999999</v>
      </c>
      <c r="C570">
        <v>0</v>
      </c>
      <c r="D570">
        <v>0</v>
      </c>
      <c r="E570">
        <v>0</v>
      </c>
      <c r="F570">
        <v>0</v>
      </c>
      <c r="G570">
        <v>0.11021599999999999</v>
      </c>
      <c r="H570">
        <v>1</v>
      </c>
      <c r="I570">
        <v>0</v>
      </c>
    </row>
    <row r="571" spans="1:9" x14ac:dyDescent="0.25">
      <c r="A571" t="s">
        <v>38</v>
      </c>
      <c r="B571">
        <v>211.75</v>
      </c>
      <c r="C571">
        <v>0</v>
      </c>
      <c r="D571">
        <v>0</v>
      </c>
      <c r="E571">
        <v>0</v>
      </c>
      <c r="F571">
        <v>0</v>
      </c>
      <c r="G571">
        <v>0.11021599999999999</v>
      </c>
      <c r="H571">
        <v>1</v>
      </c>
      <c r="I571">
        <v>0</v>
      </c>
    </row>
    <row r="572" spans="1:9" x14ac:dyDescent="0.25">
      <c r="A572" t="s">
        <v>38</v>
      </c>
      <c r="B572">
        <v>212.018</v>
      </c>
      <c r="C572">
        <v>0</v>
      </c>
      <c r="D572">
        <v>0</v>
      </c>
      <c r="E572">
        <v>0</v>
      </c>
      <c r="F572">
        <v>0</v>
      </c>
      <c r="G572">
        <v>8.3255599999999999E-2</v>
      </c>
      <c r="H572">
        <v>1</v>
      </c>
      <c r="I572">
        <v>0</v>
      </c>
    </row>
    <row r="573" spans="1:9" x14ac:dyDescent="0.25">
      <c r="A573" t="s">
        <v>38</v>
      </c>
      <c r="B573">
        <v>211.75899999999999</v>
      </c>
      <c r="C573">
        <v>0</v>
      </c>
      <c r="D573">
        <v>0</v>
      </c>
      <c r="E573">
        <v>0</v>
      </c>
      <c r="F573">
        <v>0</v>
      </c>
      <c r="G573">
        <v>0.11021599999999999</v>
      </c>
      <c r="H573">
        <v>1</v>
      </c>
      <c r="I573">
        <v>0</v>
      </c>
    </row>
    <row r="574" spans="1:9" x14ac:dyDescent="0.25">
      <c r="A574" t="s">
        <v>38</v>
      </c>
      <c r="B574">
        <v>212.08199999999999</v>
      </c>
      <c r="C574">
        <v>0</v>
      </c>
      <c r="D574">
        <v>0</v>
      </c>
      <c r="E574">
        <v>0</v>
      </c>
      <c r="F574">
        <v>0</v>
      </c>
      <c r="G574">
        <v>0.11021599999999999</v>
      </c>
      <c r="H574">
        <v>1</v>
      </c>
      <c r="I574">
        <v>0</v>
      </c>
    </row>
    <row r="575" spans="1:9" x14ac:dyDescent="0.25">
      <c r="A575" t="s">
        <v>38</v>
      </c>
      <c r="B575">
        <v>211.76599999999999</v>
      </c>
      <c r="C575">
        <v>0</v>
      </c>
      <c r="D575">
        <v>0</v>
      </c>
      <c r="E575">
        <v>0</v>
      </c>
      <c r="F575">
        <v>0</v>
      </c>
      <c r="G575">
        <v>8.3255599999999999E-2</v>
      </c>
      <c r="H575">
        <v>1</v>
      </c>
      <c r="I575">
        <v>0</v>
      </c>
    </row>
    <row r="576" spans="1:9" x14ac:dyDescent="0.25">
      <c r="A576" t="s">
        <v>38</v>
      </c>
      <c r="B576">
        <v>212.64599999999999</v>
      </c>
      <c r="C576">
        <v>0</v>
      </c>
      <c r="D576">
        <v>0</v>
      </c>
      <c r="E576">
        <v>0</v>
      </c>
      <c r="F576">
        <v>0</v>
      </c>
      <c r="G576">
        <v>0.11021599999999999</v>
      </c>
      <c r="H576">
        <v>1</v>
      </c>
      <c r="I576">
        <v>0</v>
      </c>
    </row>
    <row r="577" spans="1:9" x14ac:dyDescent="0.25">
      <c r="A577" t="s">
        <v>38</v>
      </c>
      <c r="B577">
        <v>211.78</v>
      </c>
      <c r="C577">
        <v>0</v>
      </c>
      <c r="D577">
        <v>0</v>
      </c>
      <c r="E577">
        <v>0</v>
      </c>
      <c r="F577">
        <v>0</v>
      </c>
      <c r="G577">
        <v>8.3255599999999999E-2</v>
      </c>
      <c r="H577">
        <v>1</v>
      </c>
      <c r="I577">
        <v>0</v>
      </c>
    </row>
    <row r="578" spans="1:9" x14ac:dyDescent="0.25">
      <c r="A578" t="s">
        <v>38</v>
      </c>
      <c r="B578">
        <v>211.864</v>
      </c>
      <c r="C578">
        <v>0</v>
      </c>
      <c r="D578">
        <v>0</v>
      </c>
      <c r="E578">
        <v>0</v>
      </c>
      <c r="F578">
        <v>0</v>
      </c>
      <c r="G578">
        <v>8.3255700000000002E-2</v>
      </c>
      <c r="H578">
        <v>1</v>
      </c>
      <c r="I578">
        <v>0</v>
      </c>
    </row>
    <row r="579" spans="1:9" x14ac:dyDescent="0.25">
      <c r="A579" t="s">
        <v>38</v>
      </c>
      <c r="B579">
        <v>211.76499999999999</v>
      </c>
      <c r="C579">
        <v>0</v>
      </c>
      <c r="D579">
        <v>0</v>
      </c>
      <c r="E579">
        <v>0</v>
      </c>
      <c r="F579">
        <v>0</v>
      </c>
      <c r="G579">
        <v>8.3255599999999999E-2</v>
      </c>
      <c r="H579">
        <v>1</v>
      </c>
      <c r="I579">
        <v>0</v>
      </c>
    </row>
    <row r="580" spans="1:9" x14ac:dyDescent="0.25">
      <c r="A580" t="s">
        <v>38</v>
      </c>
      <c r="B580">
        <v>212.07400000000001</v>
      </c>
      <c r="C580">
        <v>0</v>
      </c>
      <c r="D580">
        <v>0</v>
      </c>
      <c r="E580">
        <v>0</v>
      </c>
      <c r="F580">
        <v>0</v>
      </c>
      <c r="G580">
        <v>8.3255599999999999E-2</v>
      </c>
      <c r="H580">
        <v>1</v>
      </c>
      <c r="I580">
        <v>0</v>
      </c>
    </row>
    <row r="581" spans="1:9" x14ac:dyDescent="0.25">
      <c r="A581" t="s">
        <v>38</v>
      </c>
      <c r="B581">
        <v>211.63900000000001</v>
      </c>
      <c r="C581">
        <v>0</v>
      </c>
      <c r="D581">
        <v>0</v>
      </c>
      <c r="E581">
        <v>0</v>
      </c>
      <c r="F581">
        <v>0</v>
      </c>
      <c r="G581">
        <v>0.11021599999999999</v>
      </c>
      <c r="H581">
        <v>1</v>
      </c>
      <c r="I581">
        <v>0</v>
      </c>
    </row>
    <row r="582" spans="1:9" x14ac:dyDescent="0.25">
      <c r="A582" t="s">
        <v>38</v>
      </c>
      <c r="B582">
        <v>211.57599999999999</v>
      </c>
      <c r="C582">
        <v>0</v>
      </c>
      <c r="D582">
        <v>0</v>
      </c>
      <c r="E582">
        <v>0</v>
      </c>
      <c r="F582">
        <v>0</v>
      </c>
      <c r="G582">
        <v>0.11021599999999999</v>
      </c>
      <c r="H582">
        <v>1</v>
      </c>
      <c r="I582">
        <v>0</v>
      </c>
    </row>
    <row r="583" spans="1:9" x14ac:dyDescent="0.25">
      <c r="A583" t="s">
        <v>38</v>
      </c>
      <c r="B583">
        <v>211.49600000000001</v>
      </c>
      <c r="C583">
        <v>0</v>
      </c>
      <c r="D583">
        <v>0</v>
      </c>
      <c r="E583">
        <v>0</v>
      </c>
      <c r="F583">
        <v>0</v>
      </c>
      <c r="G583">
        <v>8.3255599999999999E-2</v>
      </c>
      <c r="H583">
        <v>1</v>
      </c>
      <c r="I583">
        <v>0</v>
      </c>
    </row>
    <row r="584" spans="1:9" x14ac:dyDescent="0.25">
      <c r="A584" t="s">
        <v>38</v>
      </c>
      <c r="B584">
        <v>211.65299999999999</v>
      </c>
      <c r="C584">
        <v>0</v>
      </c>
      <c r="D584">
        <v>0</v>
      </c>
      <c r="E584">
        <v>0</v>
      </c>
      <c r="F584">
        <v>0</v>
      </c>
      <c r="G584">
        <v>0.11021599999999999</v>
      </c>
      <c r="H584">
        <v>1</v>
      </c>
      <c r="I584">
        <v>0</v>
      </c>
    </row>
    <row r="585" spans="1:9" x14ac:dyDescent="0.25">
      <c r="A585" t="s">
        <v>38</v>
      </c>
      <c r="B585">
        <v>1754.28</v>
      </c>
      <c r="C585">
        <v>0</v>
      </c>
      <c r="D585">
        <v>0</v>
      </c>
      <c r="E585">
        <v>0</v>
      </c>
      <c r="F585">
        <v>0</v>
      </c>
      <c r="G585">
        <v>8.3255599999999999E-2</v>
      </c>
      <c r="H585">
        <v>1</v>
      </c>
      <c r="I585">
        <v>0</v>
      </c>
    </row>
    <row r="586" spans="1:9" x14ac:dyDescent="0.25">
      <c r="A586" t="s">
        <v>38</v>
      </c>
      <c r="B586">
        <v>219.25800000000001</v>
      </c>
      <c r="C586">
        <v>0</v>
      </c>
      <c r="D586">
        <v>0</v>
      </c>
      <c r="E586">
        <v>0</v>
      </c>
      <c r="F586">
        <v>0</v>
      </c>
      <c r="G586">
        <v>0.11021599999999999</v>
      </c>
      <c r="H586">
        <v>1</v>
      </c>
      <c r="I586">
        <v>0</v>
      </c>
    </row>
    <row r="587" spans="1:9" x14ac:dyDescent="0.25">
      <c r="A587" t="s">
        <v>38</v>
      </c>
      <c r="B587">
        <v>211.51599999999999</v>
      </c>
      <c r="C587">
        <v>0</v>
      </c>
      <c r="D587">
        <v>0</v>
      </c>
      <c r="E587">
        <v>0</v>
      </c>
      <c r="F587">
        <v>0</v>
      </c>
      <c r="G587">
        <v>0.11021599999999999</v>
      </c>
      <c r="H587">
        <v>1</v>
      </c>
      <c r="I587">
        <v>0</v>
      </c>
    </row>
    <row r="588" spans="1:9" x14ac:dyDescent="0.25">
      <c r="A588" t="s">
        <v>38</v>
      </c>
      <c r="B588">
        <v>211.59</v>
      </c>
      <c r="C588">
        <v>0</v>
      </c>
      <c r="D588">
        <v>0</v>
      </c>
      <c r="E588">
        <v>0</v>
      </c>
      <c r="F588">
        <v>0</v>
      </c>
      <c r="G588">
        <v>8.3255599999999999E-2</v>
      </c>
      <c r="H588">
        <v>1</v>
      </c>
      <c r="I588">
        <v>0</v>
      </c>
    </row>
    <row r="589" spans="1:9" x14ac:dyDescent="0.25">
      <c r="A589" t="s">
        <v>38</v>
      </c>
      <c r="B589">
        <v>547.68899999999996</v>
      </c>
      <c r="C589">
        <v>0</v>
      </c>
      <c r="D589">
        <v>0</v>
      </c>
      <c r="E589">
        <v>0</v>
      </c>
      <c r="F589">
        <v>0</v>
      </c>
      <c r="G589">
        <v>0.11021599999999999</v>
      </c>
      <c r="H589">
        <v>1</v>
      </c>
      <c r="I589">
        <v>0</v>
      </c>
    </row>
    <row r="590" spans="1:9" x14ac:dyDescent="0.25">
      <c r="A590" t="s">
        <v>38</v>
      </c>
      <c r="B590">
        <v>231.99700000000001</v>
      </c>
      <c r="C590">
        <v>0</v>
      </c>
      <c r="D590">
        <v>0</v>
      </c>
      <c r="E590">
        <v>0</v>
      </c>
      <c r="F590">
        <v>0</v>
      </c>
      <c r="G590">
        <v>8.3255599999999999E-2</v>
      </c>
      <c r="H590">
        <v>1</v>
      </c>
      <c r="I590">
        <v>0</v>
      </c>
    </row>
    <row r="591" spans="1:9" x14ac:dyDescent="0.25">
      <c r="A591" t="s">
        <v>38</v>
      </c>
      <c r="B591">
        <v>212.797</v>
      </c>
      <c r="C591">
        <v>0</v>
      </c>
      <c r="D591">
        <v>0</v>
      </c>
      <c r="E591">
        <v>0</v>
      </c>
      <c r="F591">
        <v>0</v>
      </c>
      <c r="G591">
        <v>8.3255599999999999E-2</v>
      </c>
      <c r="H591">
        <v>1</v>
      </c>
      <c r="I591">
        <v>0</v>
      </c>
    </row>
    <row r="592" spans="1:9" x14ac:dyDescent="0.25">
      <c r="A592" t="s">
        <v>38</v>
      </c>
      <c r="B592">
        <v>213.934</v>
      </c>
      <c r="C592">
        <v>0</v>
      </c>
      <c r="D592">
        <v>0</v>
      </c>
      <c r="E592">
        <v>0</v>
      </c>
      <c r="F592">
        <v>0</v>
      </c>
      <c r="G592">
        <v>8.3255599999999999E-2</v>
      </c>
      <c r="H592">
        <v>1</v>
      </c>
      <c r="I592">
        <v>0</v>
      </c>
    </row>
    <row r="593" spans="1:9" x14ac:dyDescent="0.25">
      <c r="A593" t="s">
        <v>38</v>
      </c>
      <c r="B593">
        <v>212.78800000000001</v>
      </c>
      <c r="C593">
        <v>0</v>
      </c>
      <c r="D593">
        <v>0</v>
      </c>
      <c r="E593">
        <v>0</v>
      </c>
      <c r="F593">
        <v>0</v>
      </c>
      <c r="G593">
        <v>8.3255599999999999E-2</v>
      </c>
      <c r="H593">
        <v>1</v>
      </c>
      <c r="I593">
        <v>0</v>
      </c>
    </row>
    <row r="594" spans="1:9" x14ac:dyDescent="0.25">
      <c r="A594" t="s">
        <v>38</v>
      </c>
      <c r="B594">
        <v>212.88</v>
      </c>
      <c r="C594">
        <v>0</v>
      </c>
      <c r="D594">
        <v>0</v>
      </c>
      <c r="E594">
        <v>0</v>
      </c>
      <c r="F594">
        <v>0</v>
      </c>
      <c r="G594">
        <v>8.3255599999999999E-2</v>
      </c>
      <c r="H594">
        <v>1</v>
      </c>
      <c r="I594">
        <v>0</v>
      </c>
    </row>
    <row r="595" spans="1:9" x14ac:dyDescent="0.25">
      <c r="A595" t="s">
        <v>38</v>
      </c>
      <c r="B595">
        <v>212.74299999999999</v>
      </c>
      <c r="C595">
        <v>0</v>
      </c>
      <c r="D595">
        <v>0</v>
      </c>
      <c r="E595">
        <v>0</v>
      </c>
      <c r="F595">
        <v>0</v>
      </c>
      <c r="G595">
        <v>0.11021599999999999</v>
      </c>
      <c r="H595">
        <v>1</v>
      </c>
      <c r="I595">
        <v>0</v>
      </c>
    </row>
    <row r="596" spans="1:9" x14ac:dyDescent="0.25">
      <c r="A596" t="s">
        <v>38</v>
      </c>
      <c r="B596">
        <v>212.93100000000001</v>
      </c>
      <c r="C596">
        <v>0</v>
      </c>
      <c r="D596">
        <v>0</v>
      </c>
      <c r="E596">
        <v>0</v>
      </c>
      <c r="F596">
        <v>0</v>
      </c>
      <c r="G596">
        <v>0.11021599999999999</v>
      </c>
      <c r="H596">
        <v>1</v>
      </c>
      <c r="I596">
        <v>0</v>
      </c>
    </row>
    <row r="597" spans="1:9" x14ac:dyDescent="0.25">
      <c r="A597" t="s">
        <v>38</v>
      </c>
      <c r="B597">
        <v>212.68199999999999</v>
      </c>
      <c r="C597">
        <v>0</v>
      </c>
      <c r="D597">
        <v>0</v>
      </c>
      <c r="E597">
        <v>0</v>
      </c>
      <c r="F597">
        <v>0</v>
      </c>
      <c r="G597">
        <v>8.3255599999999999E-2</v>
      </c>
      <c r="H597">
        <v>1</v>
      </c>
      <c r="I597">
        <v>0</v>
      </c>
    </row>
    <row r="598" spans="1:9" x14ac:dyDescent="0.25">
      <c r="A598" t="s">
        <v>38</v>
      </c>
      <c r="B598">
        <v>212.922</v>
      </c>
      <c r="C598">
        <v>0</v>
      </c>
      <c r="D598">
        <v>0</v>
      </c>
      <c r="E598">
        <v>0</v>
      </c>
      <c r="F598">
        <v>0</v>
      </c>
      <c r="G598">
        <v>8.3255700000000002E-2</v>
      </c>
      <c r="H598">
        <v>1</v>
      </c>
      <c r="I598">
        <v>0</v>
      </c>
    </row>
    <row r="599" spans="1:9" x14ac:dyDescent="0.25">
      <c r="A599" t="s">
        <v>38</v>
      </c>
      <c r="B599">
        <v>212.608</v>
      </c>
      <c r="C599">
        <v>0</v>
      </c>
      <c r="D599">
        <v>0</v>
      </c>
      <c r="E599">
        <v>0</v>
      </c>
      <c r="F599">
        <v>0</v>
      </c>
      <c r="G599">
        <v>8.3255599999999999E-2</v>
      </c>
      <c r="H599">
        <v>1</v>
      </c>
      <c r="I599">
        <v>0</v>
      </c>
    </row>
    <row r="600" spans="1:9" x14ac:dyDescent="0.25">
      <c r="A600" t="s">
        <v>38</v>
      </c>
      <c r="B600">
        <v>213.148</v>
      </c>
      <c r="C600">
        <v>0</v>
      </c>
      <c r="D600">
        <v>0</v>
      </c>
      <c r="E600">
        <v>0</v>
      </c>
      <c r="F600">
        <v>0</v>
      </c>
      <c r="G600">
        <v>8.3255599999999999E-2</v>
      </c>
      <c r="H600">
        <v>1</v>
      </c>
      <c r="I600">
        <v>0</v>
      </c>
    </row>
    <row r="601" spans="1:9" x14ac:dyDescent="0.25">
      <c r="A601" t="s">
        <v>38</v>
      </c>
      <c r="B601">
        <v>212.82599999999999</v>
      </c>
      <c r="C601">
        <v>0</v>
      </c>
      <c r="D601">
        <v>0</v>
      </c>
      <c r="E601">
        <v>0</v>
      </c>
      <c r="F601">
        <v>0</v>
      </c>
      <c r="G601">
        <v>8.3255599999999999E-2</v>
      </c>
      <c r="H601">
        <v>1</v>
      </c>
      <c r="I601">
        <v>0</v>
      </c>
    </row>
    <row r="602" spans="1:9" x14ac:dyDescent="0.25">
      <c r="A602" t="s">
        <v>38</v>
      </c>
      <c r="B602">
        <v>212.995</v>
      </c>
      <c r="C602">
        <v>0</v>
      </c>
      <c r="D602">
        <v>0</v>
      </c>
      <c r="E602">
        <v>0</v>
      </c>
      <c r="F602">
        <v>0</v>
      </c>
      <c r="G602">
        <v>0.11021599999999999</v>
      </c>
      <c r="H602">
        <v>1</v>
      </c>
      <c r="I602">
        <v>0</v>
      </c>
    </row>
    <row r="603" spans="1:9" x14ac:dyDescent="0.25">
      <c r="A603" t="s">
        <v>38</v>
      </c>
      <c r="B603">
        <v>213.762</v>
      </c>
      <c r="C603">
        <v>0</v>
      </c>
      <c r="D603">
        <v>0</v>
      </c>
      <c r="E603">
        <v>0</v>
      </c>
      <c r="F603">
        <v>0</v>
      </c>
      <c r="G603">
        <v>0.11021599999999999</v>
      </c>
      <c r="H603">
        <v>1</v>
      </c>
      <c r="I603">
        <v>0</v>
      </c>
    </row>
    <row r="604" spans="1:9" x14ac:dyDescent="0.25">
      <c r="A604" t="s">
        <v>38</v>
      </c>
      <c r="B604">
        <v>213.13399999999999</v>
      </c>
      <c r="C604">
        <v>0</v>
      </c>
      <c r="D604">
        <v>0</v>
      </c>
      <c r="E604">
        <v>0</v>
      </c>
      <c r="F604">
        <v>0</v>
      </c>
      <c r="G604">
        <v>8.3255599999999999E-2</v>
      </c>
      <c r="H604">
        <v>1</v>
      </c>
      <c r="I604">
        <v>0</v>
      </c>
    </row>
    <row r="605" spans="1:9" x14ac:dyDescent="0.25">
      <c r="A605" t="s">
        <v>38</v>
      </c>
      <c r="B605">
        <v>212.79</v>
      </c>
      <c r="C605">
        <v>0</v>
      </c>
      <c r="D605">
        <v>0</v>
      </c>
      <c r="E605">
        <v>0</v>
      </c>
      <c r="F605">
        <v>0</v>
      </c>
      <c r="G605">
        <v>8.3255599999999999E-2</v>
      </c>
      <c r="H605">
        <v>1</v>
      </c>
      <c r="I605">
        <v>0</v>
      </c>
    </row>
    <row r="606" spans="1:9" x14ac:dyDescent="0.25">
      <c r="A606" t="s">
        <v>38</v>
      </c>
      <c r="B606">
        <v>212.941</v>
      </c>
      <c r="C606">
        <v>0</v>
      </c>
      <c r="D606">
        <v>0</v>
      </c>
      <c r="E606">
        <v>0</v>
      </c>
      <c r="F606">
        <v>0</v>
      </c>
      <c r="G606">
        <v>8.3255599999999999E-2</v>
      </c>
      <c r="H606">
        <v>1</v>
      </c>
      <c r="I606">
        <v>0</v>
      </c>
    </row>
    <row r="607" spans="1:9" x14ac:dyDescent="0.25">
      <c r="A607" t="s">
        <v>38</v>
      </c>
      <c r="B607">
        <v>212.55199999999999</v>
      </c>
      <c r="C607">
        <v>0</v>
      </c>
      <c r="D607">
        <v>0</v>
      </c>
      <c r="E607">
        <v>0</v>
      </c>
      <c r="F607">
        <v>0</v>
      </c>
      <c r="G607">
        <v>0.11021599999999999</v>
      </c>
      <c r="H607">
        <v>1</v>
      </c>
      <c r="I607">
        <v>0</v>
      </c>
    </row>
    <row r="608" spans="1:9" x14ac:dyDescent="0.25">
      <c r="A608" t="s">
        <v>38</v>
      </c>
      <c r="B608">
        <v>212.721</v>
      </c>
      <c r="C608">
        <v>0</v>
      </c>
      <c r="D608">
        <v>0</v>
      </c>
      <c r="E608">
        <v>0</v>
      </c>
      <c r="F608">
        <v>0</v>
      </c>
      <c r="G608">
        <v>8.3255599999999999E-2</v>
      </c>
      <c r="H608">
        <v>1</v>
      </c>
      <c r="I608">
        <v>0</v>
      </c>
    </row>
    <row r="609" spans="1:25" x14ac:dyDescent="0.25">
      <c r="A609" t="s">
        <v>38</v>
      </c>
      <c r="B609">
        <v>212.59700000000001</v>
      </c>
      <c r="C609">
        <v>0</v>
      </c>
      <c r="D609">
        <v>0</v>
      </c>
      <c r="E609">
        <v>0</v>
      </c>
      <c r="F609">
        <v>0</v>
      </c>
      <c r="G609">
        <v>0.11021599999999999</v>
      </c>
      <c r="H609">
        <v>1</v>
      </c>
      <c r="I609">
        <v>0</v>
      </c>
    </row>
    <row r="610" spans="1:25" x14ac:dyDescent="0.25">
      <c r="A610" t="s">
        <v>38</v>
      </c>
      <c r="B610">
        <v>211.74</v>
      </c>
      <c r="C610">
        <v>0</v>
      </c>
      <c r="D610">
        <v>0</v>
      </c>
      <c r="E610">
        <v>0</v>
      </c>
      <c r="F610">
        <v>0</v>
      </c>
      <c r="G610">
        <v>0.11021599999999999</v>
      </c>
      <c r="H610">
        <v>1</v>
      </c>
      <c r="I610">
        <v>0</v>
      </c>
    </row>
    <row r="611" spans="1:25" x14ac:dyDescent="0.25">
      <c r="A611" t="s">
        <v>38</v>
      </c>
      <c r="B611">
        <v>211.381</v>
      </c>
      <c r="C611">
        <v>0</v>
      </c>
      <c r="D611">
        <v>0</v>
      </c>
      <c r="E611">
        <v>0</v>
      </c>
      <c r="F611">
        <v>0</v>
      </c>
      <c r="G611">
        <v>8.3255599999999999E-2</v>
      </c>
      <c r="H611">
        <v>1</v>
      </c>
      <c r="I611">
        <v>0</v>
      </c>
    </row>
    <row r="612" spans="1:25" x14ac:dyDescent="0.25">
      <c r="A612" t="s">
        <v>38</v>
      </c>
      <c r="B612">
        <v>210.54599999999999</v>
      </c>
      <c r="C612">
        <v>0</v>
      </c>
      <c r="D612">
        <v>0</v>
      </c>
      <c r="E612">
        <v>0</v>
      </c>
      <c r="F612">
        <v>0</v>
      </c>
      <c r="G612">
        <v>8.3255700000000002E-2</v>
      </c>
      <c r="H612">
        <v>1</v>
      </c>
      <c r="I612">
        <v>0</v>
      </c>
    </row>
    <row r="613" spans="1:25" x14ac:dyDescent="0.25">
      <c r="A613" t="s">
        <v>38</v>
      </c>
      <c r="B613">
        <v>212.38800000000001</v>
      </c>
      <c r="C613">
        <v>0</v>
      </c>
      <c r="D613">
        <v>0</v>
      </c>
      <c r="E613">
        <v>0</v>
      </c>
      <c r="F613">
        <v>0</v>
      </c>
      <c r="G613">
        <v>8.3255599999999999E-2</v>
      </c>
      <c r="H613">
        <v>1</v>
      </c>
      <c r="I613">
        <v>0</v>
      </c>
    </row>
    <row r="614" spans="1:25" x14ac:dyDescent="0.25">
      <c r="A614" t="s">
        <v>38</v>
      </c>
      <c r="B614">
        <v>210.72800000000001</v>
      </c>
      <c r="C614">
        <v>0</v>
      </c>
      <c r="D614">
        <v>0</v>
      </c>
      <c r="E614">
        <v>0</v>
      </c>
      <c r="F614">
        <v>0</v>
      </c>
      <c r="G614">
        <v>0.11021599999999999</v>
      </c>
      <c r="H614">
        <v>1</v>
      </c>
      <c r="I614">
        <v>0</v>
      </c>
    </row>
    <row r="615" spans="1:25" x14ac:dyDescent="0.25">
      <c r="A615" t="s">
        <v>38</v>
      </c>
      <c r="B615">
        <v>210.39500000000001</v>
      </c>
      <c r="C615">
        <v>0</v>
      </c>
      <c r="D615">
        <v>0</v>
      </c>
      <c r="E615">
        <v>0</v>
      </c>
      <c r="F615">
        <v>0</v>
      </c>
      <c r="G615">
        <v>8.3255599999999999E-2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210.637</v>
      </c>
      <c r="C616">
        <v>0</v>
      </c>
      <c r="D616">
        <v>0</v>
      </c>
      <c r="E616">
        <v>0</v>
      </c>
      <c r="F616">
        <v>0</v>
      </c>
      <c r="G616">
        <v>8.3255599999999999E-2</v>
      </c>
      <c r="H616">
        <v>1</v>
      </c>
      <c r="I616">
        <v>0</v>
      </c>
      <c r="R616">
        <f>AVERAGE(B567:B616)</f>
        <v>250.26002000000005</v>
      </c>
      <c r="S616">
        <f>AVERAGE(C567:C616)</f>
        <v>0</v>
      </c>
      <c r="U616">
        <f>_xlfn.VAR.P(B567:B616)</f>
        <v>48372.111147259522</v>
      </c>
      <c r="V616">
        <f>_xlfn.VAR.P(C567:C616)</f>
        <v>0</v>
      </c>
      <c r="X616">
        <f>1.96*SQRT(U616)/50</f>
        <v>8.6215149987299142</v>
      </c>
      <c r="Y616">
        <f>1.96*SQRT(V616)/50</f>
        <v>0</v>
      </c>
    </row>
    <row r="617" spans="1:25" x14ac:dyDescent="0.25">
      <c r="A617" t="s">
        <v>38</v>
      </c>
      <c r="B617">
        <v>12515.017241</v>
      </c>
      <c r="C617" t="s">
        <v>36</v>
      </c>
    </row>
    <row r="618" spans="1:25" x14ac:dyDescent="0.25">
      <c r="A618" t="s">
        <v>39</v>
      </c>
      <c r="B618">
        <v>215.30600000000001</v>
      </c>
      <c r="C618">
        <v>211.947</v>
      </c>
      <c r="D618">
        <v>190.79499999999999</v>
      </c>
      <c r="E618">
        <v>18.053100000000001</v>
      </c>
      <c r="F618">
        <v>0</v>
      </c>
      <c r="G618">
        <v>8.3255599999999999E-2</v>
      </c>
      <c r="H618">
        <v>1</v>
      </c>
      <c r="I618">
        <v>0</v>
      </c>
    </row>
    <row r="619" spans="1:25" x14ac:dyDescent="0.25">
      <c r="A619" t="s">
        <v>39</v>
      </c>
      <c r="B619">
        <v>214.59700000000001</v>
      </c>
      <c r="C619">
        <v>212.101</v>
      </c>
      <c r="D619">
        <v>190.95</v>
      </c>
      <c r="E619">
        <v>18.101199999999999</v>
      </c>
      <c r="F619">
        <v>0</v>
      </c>
      <c r="G619">
        <v>0.11021599999999999</v>
      </c>
      <c r="H619">
        <v>1</v>
      </c>
      <c r="I619">
        <v>0</v>
      </c>
    </row>
    <row r="620" spans="1:25" x14ac:dyDescent="0.25">
      <c r="A620" t="s">
        <v>39</v>
      </c>
      <c r="B620">
        <v>214.334</v>
      </c>
      <c r="C620">
        <v>211.83799999999999</v>
      </c>
      <c r="D620">
        <v>190.72200000000001</v>
      </c>
      <c r="E620">
        <v>17.9876</v>
      </c>
      <c r="F620">
        <v>0</v>
      </c>
      <c r="G620">
        <v>8.3255599999999999E-2</v>
      </c>
      <c r="H620">
        <v>1</v>
      </c>
      <c r="I620">
        <v>0</v>
      </c>
    </row>
    <row r="621" spans="1:25" x14ac:dyDescent="0.25">
      <c r="A621" t="s">
        <v>39</v>
      </c>
      <c r="B621">
        <v>214.589</v>
      </c>
      <c r="C621">
        <v>212.09</v>
      </c>
      <c r="D621">
        <v>191.01300000000001</v>
      </c>
      <c r="E621">
        <v>18.111499999999999</v>
      </c>
      <c r="F621">
        <v>0</v>
      </c>
      <c r="G621">
        <v>8.3255599999999999E-2</v>
      </c>
      <c r="H621">
        <v>1</v>
      </c>
      <c r="I621">
        <v>0</v>
      </c>
    </row>
    <row r="622" spans="1:25" x14ac:dyDescent="0.25">
      <c r="A622" t="s">
        <v>39</v>
      </c>
      <c r="B622">
        <v>214.256</v>
      </c>
      <c r="C622">
        <v>211.75800000000001</v>
      </c>
      <c r="D622">
        <v>190.65299999999999</v>
      </c>
      <c r="E622">
        <v>17.9148</v>
      </c>
      <c r="F622">
        <v>0</v>
      </c>
      <c r="G622">
        <v>0.11021599999999999</v>
      </c>
      <c r="H622">
        <v>1</v>
      </c>
      <c r="I622">
        <v>0</v>
      </c>
    </row>
    <row r="623" spans="1:25" x14ac:dyDescent="0.25">
      <c r="A623" t="s">
        <v>39</v>
      </c>
      <c r="B623">
        <v>215.47300000000001</v>
      </c>
      <c r="C623">
        <v>211.92599999999999</v>
      </c>
      <c r="D623">
        <v>190.84299999999999</v>
      </c>
      <c r="E623">
        <v>18.0244</v>
      </c>
      <c r="F623">
        <v>0</v>
      </c>
      <c r="G623">
        <v>8.3255599999999999E-2</v>
      </c>
      <c r="H623">
        <v>1</v>
      </c>
      <c r="I623">
        <v>0</v>
      </c>
    </row>
    <row r="624" spans="1:25" x14ac:dyDescent="0.25">
      <c r="A624" t="s">
        <v>39</v>
      </c>
      <c r="B624">
        <v>1845.9</v>
      </c>
      <c r="C624">
        <v>212.22</v>
      </c>
      <c r="D624">
        <v>190.97200000000001</v>
      </c>
      <c r="E624">
        <v>18.169799999999999</v>
      </c>
      <c r="F624">
        <v>0</v>
      </c>
      <c r="G624">
        <v>0.11021599999999999</v>
      </c>
      <c r="H624">
        <v>1</v>
      </c>
      <c r="I624">
        <v>0</v>
      </c>
    </row>
    <row r="625" spans="1:9" x14ac:dyDescent="0.25">
      <c r="A625" t="s">
        <v>39</v>
      </c>
      <c r="B625">
        <v>223.101</v>
      </c>
      <c r="C625">
        <v>216.83199999999999</v>
      </c>
      <c r="D625">
        <v>191.11799999999999</v>
      </c>
      <c r="E625">
        <v>17.913799999999998</v>
      </c>
      <c r="F625">
        <v>0</v>
      </c>
      <c r="G625">
        <v>8.3255599999999999E-2</v>
      </c>
      <c r="H625">
        <v>1</v>
      </c>
      <c r="I625">
        <v>0</v>
      </c>
    </row>
    <row r="626" spans="1:9" x14ac:dyDescent="0.25">
      <c r="A626" t="s">
        <v>39</v>
      </c>
      <c r="B626">
        <v>215.35400000000001</v>
      </c>
      <c r="C626">
        <v>211.8</v>
      </c>
      <c r="D626">
        <v>190.52199999999999</v>
      </c>
      <c r="E626">
        <v>17.8565</v>
      </c>
      <c r="F626">
        <v>0</v>
      </c>
      <c r="G626">
        <v>0.11021599999999999</v>
      </c>
      <c r="H626">
        <v>1</v>
      </c>
      <c r="I626">
        <v>0</v>
      </c>
    </row>
    <row r="627" spans="1:9" x14ac:dyDescent="0.25">
      <c r="A627" t="s">
        <v>39</v>
      </c>
      <c r="B627">
        <v>215.92099999999999</v>
      </c>
      <c r="C627">
        <v>212.19900000000001</v>
      </c>
      <c r="D627">
        <v>190.97300000000001</v>
      </c>
      <c r="E627">
        <v>18.098199999999999</v>
      </c>
      <c r="F627">
        <v>0</v>
      </c>
      <c r="G627">
        <v>0.11021599999999999</v>
      </c>
      <c r="H627">
        <v>1</v>
      </c>
      <c r="I627">
        <v>0</v>
      </c>
    </row>
    <row r="628" spans="1:9" x14ac:dyDescent="0.25">
      <c r="A628" t="s">
        <v>39</v>
      </c>
      <c r="B628">
        <v>295.87200000000001</v>
      </c>
      <c r="C628">
        <v>211.977</v>
      </c>
      <c r="D628">
        <v>190.63</v>
      </c>
      <c r="E628">
        <v>17.907699999999998</v>
      </c>
      <c r="F628">
        <v>0</v>
      </c>
      <c r="G628">
        <v>8.3255599999999999E-2</v>
      </c>
      <c r="H628">
        <v>1</v>
      </c>
      <c r="I628">
        <v>0</v>
      </c>
    </row>
    <row r="629" spans="1:9" x14ac:dyDescent="0.25">
      <c r="A629" t="s">
        <v>39</v>
      </c>
      <c r="B629">
        <v>463.86200000000002</v>
      </c>
      <c r="C629">
        <v>213.304</v>
      </c>
      <c r="D629">
        <v>190.96199999999999</v>
      </c>
      <c r="E629">
        <v>18.135999999999999</v>
      </c>
      <c r="F629">
        <v>0</v>
      </c>
      <c r="G629">
        <v>8.3255599999999999E-2</v>
      </c>
      <c r="H629">
        <v>1</v>
      </c>
      <c r="I629">
        <v>0</v>
      </c>
    </row>
    <row r="630" spans="1:9" x14ac:dyDescent="0.25">
      <c r="A630" t="s">
        <v>39</v>
      </c>
      <c r="B630">
        <v>216.44</v>
      </c>
      <c r="C630">
        <v>212.84700000000001</v>
      </c>
      <c r="D630">
        <v>190.62200000000001</v>
      </c>
      <c r="E630">
        <v>17.933299999999999</v>
      </c>
      <c r="F630">
        <v>0</v>
      </c>
      <c r="G630">
        <v>0.11021599999999999</v>
      </c>
      <c r="H630">
        <v>1</v>
      </c>
      <c r="I630">
        <v>0</v>
      </c>
    </row>
    <row r="631" spans="1:9" x14ac:dyDescent="0.25">
      <c r="A631" t="s">
        <v>39</v>
      </c>
      <c r="B631">
        <v>216.81700000000001</v>
      </c>
      <c r="C631">
        <v>213.233</v>
      </c>
      <c r="D631">
        <v>191.00800000000001</v>
      </c>
      <c r="E631">
        <v>18.097100000000001</v>
      </c>
      <c r="F631">
        <v>0</v>
      </c>
      <c r="G631">
        <v>0.11021599999999999</v>
      </c>
      <c r="H631">
        <v>1</v>
      </c>
      <c r="I631">
        <v>0</v>
      </c>
    </row>
    <row r="632" spans="1:9" x14ac:dyDescent="0.25">
      <c r="A632" t="s">
        <v>39</v>
      </c>
      <c r="B632">
        <v>216.55500000000001</v>
      </c>
      <c r="C632">
        <v>212.95599999999999</v>
      </c>
      <c r="D632">
        <v>190.74799999999999</v>
      </c>
      <c r="E632">
        <v>18.101199999999999</v>
      </c>
      <c r="F632">
        <v>0</v>
      </c>
      <c r="G632">
        <v>8.3255599999999999E-2</v>
      </c>
      <c r="H632">
        <v>1</v>
      </c>
      <c r="I632">
        <v>0</v>
      </c>
    </row>
    <row r="633" spans="1:9" x14ac:dyDescent="0.25">
      <c r="A633" t="s">
        <v>39</v>
      </c>
      <c r="B633">
        <v>217.792</v>
      </c>
      <c r="C633">
        <v>214.18600000000001</v>
      </c>
      <c r="D633">
        <v>191.005</v>
      </c>
      <c r="E633">
        <v>18.147300000000001</v>
      </c>
      <c r="F633">
        <v>0</v>
      </c>
      <c r="G633">
        <v>0.11021599999999999</v>
      </c>
      <c r="H633">
        <v>1</v>
      </c>
      <c r="I633">
        <v>0</v>
      </c>
    </row>
    <row r="634" spans="1:9" x14ac:dyDescent="0.25">
      <c r="A634" t="s">
        <v>39</v>
      </c>
      <c r="B634">
        <v>216.89099999999999</v>
      </c>
      <c r="C634">
        <v>212.845</v>
      </c>
      <c r="D634">
        <v>190.667</v>
      </c>
      <c r="E634">
        <v>17.963000000000001</v>
      </c>
      <c r="F634">
        <v>0</v>
      </c>
      <c r="G634">
        <v>0.11021599999999999</v>
      </c>
      <c r="H634">
        <v>1</v>
      </c>
      <c r="I634">
        <v>0</v>
      </c>
    </row>
    <row r="635" spans="1:9" x14ac:dyDescent="0.25">
      <c r="A635" t="s">
        <v>39</v>
      </c>
      <c r="B635">
        <v>224.47</v>
      </c>
      <c r="C635">
        <v>217.36099999999999</v>
      </c>
      <c r="D635">
        <v>191.482</v>
      </c>
      <c r="E635">
        <v>18.058199999999999</v>
      </c>
      <c r="F635">
        <v>0</v>
      </c>
      <c r="G635">
        <v>0.11021599999999999</v>
      </c>
      <c r="H635">
        <v>1</v>
      </c>
      <c r="I635">
        <v>0</v>
      </c>
    </row>
    <row r="636" spans="1:9" x14ac:dyDescent="0.25">
      <c r="A636" t="s">
        <v>39</v>
      </c>
      <c r="B636">
        <v>219.85400000000001</v>
      </c>
      <c r="C636">
        <v>215.76400000000001</v>
      </c>
      <c r="D636">
        <v>191.33199999999999</v>
      </c>
      <c r="E636">
        <v>18.054099999999998</v>
      </c>
      <c r="F636">
        <v>0</v>
      </c>
      <c r="G636">
        <v>8.3255599999999999E-2</v>
      </c>
      <c r="H636">
        <v>1</v>
      </c>
      <c r="I636">
        <v>0</v>
      </c>
    </row>
    <row r="637" spans="1:9" x14ac:dyDescent="0.25">
      <c r="A637" t="s">
        <v>39</v>
      </c>
      <c r="B637">
        <v>220.89400000000001</v>
      </c>
      <c r="C637">
        <v>216.24299999999999</v>
      </c>
      <c r="D637">
        <v>191.36799999999999</v>
      </c>
      <c r="E637">
        <v>18.135999999999999</v>
      </c>
      <c r="F637">
        <v>0</v>
      </c>
      <c r="G637">
        <v>8.3255599999999999E-2</v>
      </c>
      <c r="H637">
        <v>1</v>
      </c>
      <c r="I637">
        <v>0</v>
      </c>
    </row>
    <row r="638" spans="1:9" x14ac:dyDescent="0.25">
      <c r="A638" t="s">
        <v>39</v>
      </c>
      <c r="B638">
        <v>217.40299999999999</v>
      </c>
      <c r="C638">
        <v>213.79900000000001</v>
      </c>
      <c r="D638">
        <v>190.864</v>
      </c>
      <c r="E638">
        <v>18.053100000000001</v>
      </c>
      <c r="F638">
        <v>0</v>
      </c>
      <c r="G638">
        <v>0.11021599999999999</v>
      </c>
      <c r="H638">
        <v>1</v>
      </c>
      <c r="I638">
        <v>0</v>
      </c>
    </row>
    <row r="639" spans="1:9" x14ac:dyDescent="0.25">
      <c r="A639" t="s">
        <v>39</v>
      </c>
      <c r="B639">
        <v>217.43799999999999</v>
      </c>
      <c r="C639">
        <v>213.83</v>
      </c>
      <c r="D639">
        <v>190.94399999999999</v>
      </c>
      <c r="E639">
        <v>17.9937</v>
      </c>
      <c r="F639">
        <v>0</v>
      </c>
      <c r="G639">
        <v>0.11021599999999999</v>
      </c>
      <c r="H639">
        <v>1</v>
      </c>
      <c r="I639">
        <v>0</v>
      </c>
    </row>
    <row r="640" spans="1:9" x14ac:dyDescent="0.25">
      <c r="A640" t="s">
        <v>39</v>
      </c>
      <c r="B640">
        <v>217.298</v>
      </c>
      <c r="C640">
        <v>213.691</v>
      </c>
      <c r="D640">
        <v>190.83099999999999</v>
      </c>
      <c r="E640">
        <v>17.972200000000001</v>
      </c>
      <c r="F640">
        <v>0</v>
      </c>
      <c r="G640">
        <v>0.11021599999999999</v>
      </c>
      <c r="H640">
        <v>1</v>
      </c>
      <c r="I640">
        <v>0</v>
      </c>
    </row>
    <row r="641" spans="1:9" x14ac:dyDescent="0.25">
      <c r="A641" t="s">
        <v>39</v>
      </c>
      <c r="B641">
        <v>217.59899999999999</v>
      </c>
      <c r="C641">
        <v>214.001</v>
      </c>
      <c r="D641">
        <v>191.107</v>
      </c>
      <c r="E641">
        <v>18.082799999999999</v>
      </c>
      <c r="F641">
        <v>0</v>
      </c>
      <c r="G641">
        <v>8.3255599999999999E-2</v>
      </c>
      <c r="H641">
        <v>1</v>
      </c>
      <c r="I641">
        <v>0</v>
      </c>
    </row>
    <row r="642" spans="1:9" x14ac:dyDescent="0.25">
      <c r="A642" t="s">
        <v>39</v>
      </c>
      <c r="B642">
        <v>217.19300000000001</v>
      </c>
      <c r="C642">
        <v>213.596</v>
      </c>
      <c r="D642">
        <v>190.72499999999999</v>
      </c>
      <c r="E642">
        <v>17.867699999999999</v>
      </c>
      <c r="F642">
        <v>0</v>
      </c>
      <c r="G642">
        <v>0.11021599999999999</v>
      </c>
      <c r="H642">
        <v>1</v>
      </c>
      <c r="I642">
        <v>0</v>
      </c>
    </row>
    <row r="643" spans="1:9" x14ac:dyDescent="0.25">
      <c r="A643" t="s">
        <v>39</v>
      </c>
      <c r="B643">
        <v>218.55600000000001</v>
      </c>
      <c r="C643">
        <v>214.941</v>
      </c>
      <c r="D643">
        <v>191.21199999999999</v>
      </c>
      <c r="E643">
        <v>18.1555</v>
      </c>
      <c r="F643">
        <v>0</v>
      </c>
      <c r="G643">
        <v>0.11021599999999999</v>
      </c>
      <c r="H643">
        <v>1</v>
      </c>
      <c r="I643">
        <v>0</v>
      </c>
    </row>
    <row r="644" spans="1:9" x14ac:dyDescent="0.25">
      <c r="A644" t="s">
        <v>39</v>
      </c>
      <c r="B644">
        <v>217.685</v>
      </c>
      <c r="C644">
        <v>213.84700000000001</v>
      </c>
      <c r="D644">
        <v>190.84</v>
      </c>
      <c r="E644">
        <v>17.920000000000002</v>
      </c>
      <c r="F644">
        <v>0</v>
      </c>
      <c r="G644">
        <v>8.3255599999999999E-2</v>
      </c>
      <c r="H644">
        <v>1</v>
      </c>
      <c r="I644">
        <v>0</v>
      </c>
    </row>
    <row r="645" spans="1:9" x14ac:dyDescent="0.25">
      <c r="A645" t="s">
        <v>39</v>
      </c>
      <c r="B645">
        <v>218.423</v>
      </c>
      <c r="C645">
        <v>213.947</v>
      </c>
      <c r="D645">
        <v>190.82599999999999</v>
      </c>
      <c r="E645">
        <v>17.913799999999998</v>
      </c>
      <c r="F645">
        <v>0</v>
      </c>
      <c r="G645">
        <v>8.3255599999999999E-2</v>
      </c>
      <c r="H645">
        <v>1</v>
      </c>
      <c r="I645">
        <v>0</v>
      </c>
    </row>
    <row r="646" spans="1:9" x14ac:dyDescent="0.25">
      <c r="A646" t="s">
        <v>39</v>
      </c>
      <c r="B646">
        <v>217.208</v>
      </c>
      <c r="C646">
        <v>213.613</v>
      </c>
      <c r="D646">
        <v>190.779</v>
      </c>
      <c r="E646">
        <v>17.872900000000001</v>
      </c>
      <c r="F646">
        <v>0</v>
      </c>
      <c r="G646">
        <v>0.11021599999999999</v>
      </c>
      <c r="H646">
        <v>1</v>
      </c>
      <c r="I646">
        <v>0</v>
      </c>
    </row>
    <row r="647" spans="1:9" x14ac:dyDescent="0.25">
      <c r="A647" t="s">
        <v>39</v>
      </c>
      <c r="B647">
        <v>217.577</v>
      </c>
      <c r="C647">
        <v>213.97300000000001</v>
      </c>
      <c r="D647">
        <v>191.071</v>
      </c>
      <c r="E647">
        <v>18.038799999999998</v>
      </c>
      <c r="F647">
        <v>0</v>
      </c>
      <c r="G647">
        <v>0.11021599999999999</v>
      </c>
      <c r="H647">
        <v>1</v>
      </c>
      <c r="I647">
        <v>0</v>
      </c>
    </row>
    <row r="648" spans="1:9" x14ac:dyDescent="0.25">
      <c r="A648" t="s">
        <v>39</v>
      </c>
      <c r="B648">
        <v>217.41900000000001</v>
      </c>
      <c r="C648">
        <v>213.81700000000001</v>
      </c>
      <c r="D648">
        <v>190.94</v>
      </c>
      <c r="E648">
        <v>18.0367</v>
      </c>
      <c r="F648">
        <v>0</v>
      </c>
      <c r="G648">
        <v>0.11021599999999999</v>
      </c>
      <c r="H648">
        <v>1</v>
      </c>
      <c r="I648">
        <v>0</v>
      </c>
    </row>
    <row r="649" spans="1:9" x14ac:dyDescent="0.25">
      <c r="A649" t="s">
        <v>39</v>
      </c>
      <c r="B649">
        <v>217.559</v>
      </c>
      <c r="C649">
        <v>213.959</v>
      </c>
      <c r="D649">
        <v>191.08099999999999</v>
      </c>
      <c r="E649">
        <v>18.073599999999999</v>
      </c>
      <c r="F649">
        <v>0</v>
      </c>
      <c r="G649">
        <v>8.3255599999999999E-2</v>
      </c>
      <c r="H649">
        <v>1</v>
      </c>
      <c r="I649">
        <v>0</v>
      </c>
    </row>
    <row r="650" spans="1:9" x14ac:dyDescent="0.25">
      <c r="A650" t="s">
        <v>39</v>
      </c>
      <c r="B650">
        <v>217.62</v>
      </c>
      <c r="C650">
        <v>214.02</v>
      </c>
      <c r="D650">
        <v>191.08699999999999</v>
      </c>
      <c r="E650">
        <v>18.103300000000001</v>
      </c>
      <c r="F650">
        <v>0</v>
      </c>
      <c r="G650">
        <v>8.3255599999999999E-2</v>
      </c>
      <c r="H650">
        <v>1</v>
      </c>
      <c r="I650">
        <v>0</v>
      </c>
    </row>
    <row r="651" spans="1:9" x14ac:dyDescent="0.25">
      <c r="A651" t="s">
        <v>39</v>
      </c>
      <c r="B651">
        <v>217.53100000000001</v>
      </c>
      <c r="C651">
        <v>213.93100000000001</v>
      </c>
      <c r="D651">
        <v>191.04</v>
      </c>
      <c r="E651">
        <v>18.014199999999999</v>
      </c>
      <c r="F651">
        <v>0</v>
      </c>
      <c r="G651">
        <v>0.11021599999999999</v>
      </c>
      <c r="H651">
        <v>1</v>
      </c>
      <c r="I651">
        <v>0</v>
      </c>
    </row>
    <row r="652" spans="1:9" x14ac:dyDescent="0.25">
      <c r="A652" t="s">
        <v>39</v>
      </c>
      <c r="B652">
        <v>217.53399999999999</v>
      </c>
      <c r="C652">
        <v>213.92599999999999</v>
      </c>
      <c r="D652">
        <v>191.07</v>
      </c>
      <c r="E652">
        <v>18.135000000000002</v>
      </c>
      <c r="F652">
        <v>0</v>
      </c>
      <c r="G652">
        <v>0.11021599999999999</v>
      </c>
      <c r="H652">
        <v>1</v>
      </c>
      <c r="I652">
        <v>0</v>
      </c>
    </row>
    <row r="653" spans="1:9" x14ac:dyDescent="0.25">
      <c r="A653" t="s">
        <v>39</v>
      </c>
      <c r="B653">
        <v>218.7</v>
      </c>
      <c r="C653">
        <v>215.08699999999999</v>
      </c>
      <c r="D653">
        <v>191.39400000000001</v>
      </c>
      <c r="E653">
        <v>18.394100000000002</v>
      </c>
      <c r="F653">
        <v>0</v>
      </c>
      <c r="G653">
        <v>0.11021599999999999</v>
      </c>
      <c r="H653">
        <v>1</v>
      </c>
      <c r="I653">
        <v>0</v>
      </c>
    </row>
    <row r="654" spans="1:9" x14ac:dyDescent="0.25">
      <c r="A654" t="s">
        <v>39</v>
      </c>
      <c r="B654">
        <v>217.452</v>
      </c>
      <c r="C654">
        <v>213.845</v>
      </c>
      <c r="D654">
        <v>190.91</v>
      </c>
      <c r="E654">
        <v>18.0214</v>
      </c>
      <c r="F654">
        <v>0</v>
      </c>
      <c r="G654">
        <v>0.11021599999999999</v>
      </c>
      <c r="H654">
        <v>1</v>
      </c>
      <c r="I654">
        <v>0</v>
      </c>
    </row>
    <row r="655" spans="1:9" x14ac:dyDescent="0.25">
      <c r="A655" t="s">
        <v>39</v>
      </c>
      <c r="B655">
        <v>217.571</v>
      </c>
      <c r="C655">
        <v>213.96</v>
      </c>
      <c r="D655">
        <v>191.048</v>
      </c>
      <c r="E655">
        <v>18.035699999999999</v>
      </c>
      <c r="F655">
        <v>0</v>
      </c>
      <c r="G655">
        <v>8.3255599999999999E-2</v>
      </c>
      <c r="H655">
        <v>1</v>
      </c>
      <c r="I655">
        <v>0</v>
      </c>
    </row>
    <row r="656" spans="1:9" x14ac:dyDescent="0.25">
      <c r="A656" t="s">
        <v>39</v>
      </c>
      <c r="B656">
        <v>217.07</v>
      </c>
      <c r="C656">
        <v>213.49799999999999</v>
      </c>
      <c r="D656">
        <v>190.898</v>
      </c>
      <c r="E656">
        <v>18.066400000000002</v>
      </c>
      <c r="F656">
        <v>0</v>
      </c>
      <c r="G656">
        <v>0.11021599999999999</v>
      </c>
      <c r="H656">
        <v>1</v>
      </c>
      <c r="I656">
        <v>0</v>
      </c>
    </row>
    <row r="657" spans="1:25" x14ac:dyDescent="0.25">
      <c r="A657" t="s">
        <v>39</v>
      </c>
      <c r="B657">
        <v>216.398</v>
      </c>
      <c r="C657">
        <v>212.86699999999999</v>
      </c>
      <c r="D657">
        <v>190.899</v>
      </c>
      <c r="E657">
        <v>18.058199999999999</v>
      </c>
      <c r="F657">
        <v>0</v>
      </c>
      <c r="G657">
        <v>0.11021599999999999</v>
      </c>
      <c r="H657">
        <v>1</v>
      </c>
      <c r="I657">
        <v>0</v>
      </c>
    </row>
    <row r="658" spans="1:25" x14ac:dyDescent="0.25">
      <c r="A658" t="s">
        <v>39</v>
      </c>
      <c r="B658">
        <v>214.58199999999999</v>
      </c>
      <c r="C658">
        <v>212.08</v>
      </c>
      <c r="D658">
        <v>190.59899999999999</v>
      </c>
      <c r="E658">
        <v>17.8719</v>
      </c>
      <c r="F658">
        <v>0</v>
      </c>
      <c r="G658">
        <v>0.11021599999999999</v>
      </c>
      <c r="H658">
        <v>1</v>
      </c>
      <c r="I658">
        <v>0</v>
      </c>
    </row>
    <row r="659" spans="1:25" x14ac:dyDescent="0.25">
      <c r="A659" t="s">
        <v>39</v>
      </c>
      <c r="B659">
        <v>214.99299999999999</v>
      </c>
      <c r="C659">
        <v>212.495</v>
      </c>
      <c r="D659">
        <v>191.001</v>
      </c>
      <c r="E659">
        <v>18.052099999999999</v>
      </c>
      <c r="F659">
        <v>0</v>
      </c>
      <c r="G659">
        <v>0.11021599999999999</v>
      </c>
      <c r="H659">
        <v>1</v>
      </c>
      <c r="I659">
        <v>0</v>
      </c>
    </row>
    <row r="660" spans="1:25" x14ac:dyDescent="0.25">
      <c r="A660" t="s">
        <v>39</v>
      </c>
      <c r="B660">
        <v>214.70400000000001</v>
      </c>
      <c r="C660">
        <v>212.172</v>
      </c>
      <c r="D660">
        <v>190.721</v>
      </c>
      <c r="E660">
        <v>17.930199999999999</v>
      </c>
      <c r="F660">
        <v>0</v>
      </c>
      <c r="G660">
        <v>8.3255599999999999E-2</v>
      </c>
      <c r="H660">
        <v>1</v>
      </c>
      <c r="I660">
        <v>0</v>
      </c>
    </row>
    <row r="661" spans="1:25" x14ac:dyDescent="0.25">
      <c r="A661" t="s">
        <v>39</v>
      </c>
      <c r="B661">
        <v>1759.96</v>
      </c>
      <c r="C661">
        <v>212.34700000000001</v>
      </c>
      <c r="D661">
        <v>190.798</v>
      </c>
      <c r="E661">
        <v>17.9527</v>
      </c>
      <c r="F661">
        <v>0</v>
      </c>
      <c r="G661">
        <v>8.3255599999999999E-2</v>
      </c>
      <c r="H661">
        <v>1</v>
      </c>
      <c r="I661">
        <v>0</v>
      </c>
    </row>
    <row r="662" spans="1:25" x14ac:dyDescent="0.25">
      <c r="A662" t="s">
        <v>39</v>
      </c>
      <c r="B662">
        <v>224.93</v>
      </c>
      <c r="C662">
        <v>215.751</v>
      </c>
      <c r="D662">
        <v>192.09</v>
      </c>
      <c r="E662">
        <v>19.0945</v>
      </c>
      <c r="F662">
        <v>0</v>
      </c>
      <c r="G662">
        <v>0.11021599999999999</v>
      </c>
      <c r="H662">
        <v>1</v>
      </c>
      <c r="I662">
        <v>0</v>
      </c>
    </row>
    <row r="663" spans="1:25" x14ac:dyDescent="0.25">
      <c r="A663" t="s">
        <v>39</v>
      </c>
      <c r="B663">
        <v>215.59800000000001</v>
      </c>
      <c r="C663">
        <v>212.03700000000001</v>
      </c>
      <c r="D663">
        <v>190.58099999999999</v>
      </c>
      <c r="E663">
        <v>18.172899999999998</v>
      </c>
      <c r="F663">
        <v>0</v>
      </c>
      <c r="G663">
        <v>0.11021599999999999</v>
      </c>
      <c r="H663">
        <v>1</v>
      </c>
      <c r="I663">
        <v>0</v>
      </c>
    </row>
    <row r="664" spans="1:25" x14ac:dyDescent="0.25">
      <c r="A664" t="s">
        <v>39</v>
      </c>
      <c r="B664">
        <v>691.56200000000001</v>
      </c>
      <c r="C664">
        <v>212.73400000000001</v>
      </c>
      <c r="D664">
        <v>191.011</v>
      </c>
      <c r="E664">
        <v>18.0838</v>
      </c>
      <c r="F664">
        <v>0</v>
      </c>
      <c r="G664">
        <v>8.3255599999999999E-2</v>
      </c>
      <c r="H664">
        <v>1</v>
      </c>
      <c r="I664">
        <v>0</v>
      </c>
    </row>
    <row r="665" spans="1:25" x14ac:dyDescent="0.25">
      <c r="A665" t="s">
        <v>39</v>
      </c>
      <c r="B665">
        <v>241.08600000000001</v>
      </c>
      <c r="C665">
        <v>214.13900000000001</v>
      </c>
      <c r="D665">
        <v>191.03100000000001</v>
      </c>
      <c r="E665">
        <v>17.969100000000001</v>
      </c>
      <c r="F665">
        <v>0</v>
      </c>
      <c r="G665">
        <v>0.11021599999999999</v>
      </c>
      <c r="H665">
        <v>1</v>
      </c>
      <c r="I665">
        <v>0</v>
      </c>
    </row>
    <row r="666" spans="1:25" x14ac:dyDescent="0.25">
      <c r="A666" t="s">
        <v>39</v>
      </c>
      <c r="B666">
        <v>217.73</v>
      </c>
      <c r="C666">
        <v>214.08600000000001</v>
      </c>
      <c r="D666">
        <v>190.97</v>
      </c>
      <c r="E666">
        <v>17.973199999999999</v>
      </c>
      <c r="F666">
        <v>0</v>
      </c>
      <c r="G666">
        <v>0.11021599999999999</v>
      </c>
      <c r="H666">
        <v>1</v>
      </c>
      <c r="I666">
        <v>0</v>
      </c>
    </row>
    <row r="667" spans="1:25" x14ac:dyDescent="0.25">
      <c r="A667" t="s">
        <v>39</v>
      </c>
      <c r="B667">
        <v>217.96199999999999</v>
      </c>
      <c r="C667">
        <v>214.363</v>
      </c>
      <c r="D667">
        <v>191.297</v>
      </c>
      <c r="E667">
        <v>18.118600000000001</v>
      </c>
      <c r="F667">
        <v>0</v>
      </c>
      <c r="G667">
        <v>0.11021599999999999</v>
      </c>
      <c r="H667">
        <v>1</v>
      </c>
      <c r="I667">
        <v>0</v>
      </c>
    </row>
    <row r="668" spans="1:25" x14ac:dyDescent="0.25">
      <c r="A668" t="s">
        <v>39</v>
      </c>
      <c r="B668">
        <v>217.46100000000001</v>
      </c>
      <c r="C668">
        <v>213.858</v>
      </c>
      <c r="D668">
        <v>190.94</v>
      </c>
      <c r="E668">
        <v>18.052099999999999</v>
      </c>
      <c r="F668">
        <v>0</v>
      </c>
      <c r="G668">
        <v>8.3255599999999999E-2</v>
      </c>
      <c r="H668">
        <v>1</v>
      </c>
      <c r="I668">
        <v>0</v>
      </c>
    </row>
    <row r="669" spans="1:25" x14ac:dyDescent="0.25">
      <c r="A669" t="s">
        <v>39</v>
      </c>
      <c r="B669">
        <v>217.58699999999999</v>
      </c>
      <c r="C669">
        <v>213.96899999999999</v>
      </c>
      <c r="D669">
        <v>191.03100000000001</v>
      </c>
      <c r="E669">
        <v>17.989599999999999</v>
      </c>
      <c r="F669">
        <v>0</v>
      </c>
      <c r="G669">
        <v>8.3255599999999999E-2</v>
      </c>
      <c r="H669">
        <v>1</v>
      </c>
      <c r="I669">
        <v>0</v>
      </c>
    </row>
    <row r="670" spans="1:25" x14ac:dyDescent="0.25">
      <c r="A670" t="s">
        <v>39</v>
      </c>
      <c r="B670">
        <v>218.262</v>
      </c>
      <c r="C670">
        <v>214.65199999999999</v>
      </c>
      <c r="D670">
        <v>190.87</v>
      </c>
      <c r="E670">
        <v>18.0428</v>
      </c>
      <c r="F670">
        <v>0</v>
      </c>
      <c r="G670">
        <v>0.11021599999999999</v>
      </c>
      <c r="H670">
        <v>1</v>
      </c>
      <c r="I670">
        <v>0</v>
      </c>
    </row>
    <row r="671" spans="1:25" x14ac:dyDescent="0.25">
      <c r="A671" t="s">
        <v>39</v>
      </c>
      <c r="B671">
        <v>217.76</v>
      </c>
      <c r="C671">
        <v>214.154</v>
      </c>
      <c r="D671">
        <v>191.17500000000001</v>
      </c>
      <c r="E671">
        <v>18.126799999999999</v>
      </c>
      <c r="F671">
        <v>0</v>
      </c>
      <c r="G671">
        <v>0.11021599999999999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217.15</v>
      </c>
      <c r="C672">
        <v>213.55500000000001</v>
      </c>
      <c r="D672">
        <v>190.636</v>
      </c>
      <c r="E672">
        <v>17.826799999999999</v>
      </c>
      <c r="F672">
        <v>0</v>
      </c>
      <c r="G672">
        <v>0.11021599999999999</v>
      </c>
      <c r="H672">
        <v>1</v>
      </c>
      <c r="I672">
        <v>0</v>
      </c>
      <c r="R672">
        <f>AVERAGE(B623:B672)</f>
        <v>297.55513999999999</v>
      </c>
      <c r="S672">
        <f>AVERAGE(C623:C672)</f>
        <v>213.72465999999997</v>
      </c>
      <c r="U672">
        <f>_xlfn.VAR.P(B623:B672)</f>
        <v>100055.0878662804</v>
      </c>
      <c r="V672">
        <f>_xlfn.VAR.P(C623:C672)</f>
        <v>1.4745650243999961</v>
      </c>
      <c r="X672">
        <f>1.96*SQRT(U672)/50</f>
        <v>12.399542339088208</v>
      </c>
      <c r="Y672">
        <f>1.96*SQRT(V672)/50</f>
        <v>4.760121426070988E-2</v>
      </c>
    </row>
    <row r="673" spans="1:9" x14ac:dyDescent="0.25">
      <c r="A673" t="s">
        <v>38</v>
      </c>
      <c r="B673">
        <v>14880.260915999999</v>
      </c>
      <c r="C673" t="s">
        <v>36</v>
      </c>
    </row>
    <row r="674" spans="1:9" x14ac:dyDescent="0.25">
      <c r="A674" t="s">
        <v>40</v>
      </c>
      <c r="B674">
        <v>214.85900000000001</v>
      </c>
      <c r="C674">
        <v>212.78</v>
      </c>
      <c r="D674">
        <v>189.96299999999999</v>
      </c>
      <c r="E674">
        <v>16.001999999999999</v>
      </c>
      <c r="F674">
        <v>0</v>
      </c>
      <c r="G674">
        <v>0.11021599999999999</v>
      </c>
      <c r="H674">
        <v>1</v>
      </c>
      <c r="I674">
        <v>0</v>
      </c>
    </row>
    <row r="675" spans="1:9" x14ac:dyDescent="0.25">
      <c r="A675" t="s">
        <v>40</v>
      </c>
      <c r="B675">
        <v>214.40600000000001</v>
      </c>
      <c r="C675">
        <v>212.59200000000001</v>
      </c>
      <c r="D675">
        <v>189.76499999999999</v>
      </c>
      <c r="E675">
        <v>15.9171</v>
      </c>
      <c r="F675">
        <v>0</v>
      </c>
      <c r="G675">
        <v>0.11021599999999999</v>
      </c>
      <c r="H675">
        <v>1</v>
      </c>
      <c r="I675">
        <v>0</v>
      </c>
    </row>
    <row r="676" spans="1:9" x14ac:dyDescent="0.25">
      <c r="A676" t="s">
        <v>40</v>
      </c>
      <c r="B676">
        <v>214.31100000000001</v>
      </c>
      <c r="C676">
        <v>212.488</v>
      </c>
      <c r="D676">
        <v>189.66900000000001</v>
      </c>
      <c r="E676">
        <v>15.9437</v>
      </c>
      <c r="F676">
        <v>0</v>
      </c>
      <c r="G676">
        <v>0.11021599999999999</v>
      </c>
      <c r="H676">
        <v>1</v>
      </c>
      <c r="I676">
        <v>0</v>
      </c>
    </row>
    <row r="677" spans="1:9" x14ac:dyDescent="0.25">
      <c r="A677" t="s">
        <v>40</v>
      </c>
      <c r="B677">
        <v>214.37700000000001</v>
      </c>
      <c r="C677">
        <v>212.553</v>
      </c>
      <c r="D677">
        <v>189.79900000000001</v>
      </c>
      <c r="E677">
        <v>15.941599999999999</v>
      </c>
      <c r="F677">
        <v>0</v>
      </c>
      <c r="G677">
        <v>0.11021599999999999</v>
      </c>
      <c r="H677">
        <v>1</v>
      </c>
      <c r="I677">
        <v>0</v>
      </c>
    </row>
    <row r="678" spans="1:9" x14ac:dyDescent="0.25">
      <c r="A678" t="s">
        <v>40</v>
      </c>
      <c r="B678">
        <v>214.28200000000001</v>
      </c>
      <c r="C678">
        <v>212.46899999999999</v>
      </c>
      <c r="D678">
        <v>189.68</v>
      </c>
      <c r="E678">
        <v>15.9693</v>
      </c>
      <c r="F678">
        <v>0</v>
      </c>
      <c r="G678">
        <v>0.11021599999999999</v>
      </c>
      <c r="H678">
        <v>1</v>
      </c>
      <c r="I678">
        <v>0</v>
      </c>
    </row>
    <row r="679" spans="1:9" x14ac:dyDescent="0.25">
      <c r="A679" t="s">
        <v>40</v>
      </c>
      <c r="B679">
        <v>214.44300000000001</v>
      </c>
      <c r="C679">
        <v>212.61500000000001</v>
      </c>
      <c r="D679">
        <v>189.804</v>
      </c>
      <c r="E679">
        <v>15.9437</v>
      </c>
      <c r="F679">
        <v>0</v>
      </c>
      <c r="G679">
        <v>0.11021599999999999</v>
      </c>
      <c r="H679">
        <v>1</v>
      </c>
      <c r="I679">
        <v>0</v>
      </c>
    </row>
    <row r="680" spans="1:9" x14ac:dyDescent="0.25">
      <c r="A680" t="s">
        <v>40</v>
      </c>
      <c r="B680">
        <v>214.36099999999999</v>
      </c>
      <c r="C680">
        <v>212.55099999999999</v>
      </c>
      <c r="D680">
        <v>189.75</v>
      </c>
      <c r="E680">
        <v>15.9764</v>
      </c>
      <c r="F680">
        <v>0</v>
      </c>
      <c r="G680">
        <v>0.11021599999999999</v>
      </c>
      <c r="H680">
        <v>1</v>
      </c>
      <c r="I680">
        <v>0</v>
      </c>
    </row>
    <row r="681" spans="1:9" x14ac:dyDescent="0.25">
      <c r="A681" t="s">
        <v>40</v>
      </c>
      <c r="B681">
        <v>215.51900000000001</v>
      </c>
      <c r="C681">
        <v>213.685</v>
      </c>
      <c r="D681">
        <v>189.887</v>
      </c>
      <c r="E681">
        <v>15.971299999999999</v>
      </c>
      <c r="F681">
        <v>0</v>
      </c>
      <c r="G681">
        <v>0.11021599999999999</v>
      </c>
      <c r="H681">
        <v>1</v>
      </c>
      <c r="I681">
        <v>0</v>
      </c>
    </row>
    <row r="682" spans="1:9" x14ac:dyDescent="0.25">
      <c r="A682" t="s">
        <v>40</v>
      </c>
      <c r="B682">
        <v>214.57400000000001</v>
      </c>
      <c r="C682">
        <v>212.74600000000001</v>
      </c>
      <c r="D682">
        <v>189.898</v>
      </c>
      <c r="E682">
        <v>15.9969</v>
      </c>
      <c r="F682">
        <v>0</v>
      </c>
      <c r="G682">
        <v>0.11021599999999999</v>
      </c>
      <c r="H682">
        <v>1</v>
      </c>
      <c r="I682">
        <v>0</v>
      </c>
    </row>
    <row r="683" spans="1:9" x14ac:dyDescent="0.25">
      <c r="A683" t="s">
        <v>40</v>
      </c>
      <c r="B683">
        <v>214.47300000000001</v>
      </c>
      <c r="C683">
        <v>212.642</v>
      </c>
      <c r="D683">
        <v>189.88</v>
      </c>
      <c r="E683">
        <v>16.0031</v>
      </c>
      <c r="F683">
        <v>0</v>
      </c>
      <c r="G683">
        <v>0.11021599999999999</v>
      </c>
      <c r="H683">
        <v>1</v>
      </c>
      <c r="I683">
        <v>0</v>
      </c>
    </row>
    <row r="684" spans="1:9" x14ac:dyDescent="0.25">
      <c r="A684" t="s">
        <v>40</v>
      </c>
      <c r="B684">
        <v>214.42099999999999</v>
      </c>
      <c r="C684">
        <v>212.58500000000001</v>
      </c>
      <c r="D684">
        <v>189.82599999999999</v>
      </c>
      <c r="E684">
        <v>15.9785</v>
      </c>
      <c r="F684">
        <v>0</v>
      </c>
      <c r="G684">
        <v>0.11021599999999999</v>
      </c>
      <c r="H684">
        <v>1</v>
      </c>
      <c r="I684">
        <v>0</v>
      </c>
    </row>
    <row r="685" spans="1:9" x14ac:dyDescent="0.25">
      <c r="A685" t="s">
        <v>40</v>
      </c>
      <c r="B685">
        <v>214.482</v>
      </c>
      <c r="C685">
        <v>212.654</v>
      </c>
      <c r="D685">
        <v>189.81100000000001</v>
      </c>
      <c r="E685">
        <v>15.9693</v>
      </c>
      <c r="F685">
        <v>0</v>
      </c>
      <c r="G685">
        <v>0.11021599999999999</v>
      </c>
      <c r="H685">
        <v>1</v>
      </c>
      <c r="I685">
        <v>0</v>
      </c>
    </row>
    <row r="686" spans="1:9" x14ac:dyDescent="0.25">
      <c r="A686" t="s">
        <v>40</v>
      </c>
      <c r="B686">
        <v>213.28800000000001</v>
      </c>
      <c r="C686">
        <v>211.482</v>
      </c>
      <c r="D686">
        <v>189.684</v>
      </c>
      <c r="E686">
        <v>15.941599999999999</v>
      </c>
      <c r="F686">
        <v>0</v>
      </c>
      <c r="G686">
        <v>0.11021599999999999</v>
      </c>
      <c r="H686">
        <v>1</v>
      </c>
      <c r="I686">
        <v>0</v>
      </c>
    </row>
    <row r="687" spans="1:9" x14ac:dyDescent="0.25">
      <c r="A687" t="s">
        <v>40</v>
      </c>
      <c r="B687">
        <v>212.49</v>
      </c>
      <c r="C687">
        <v>210.92099999999999</v>
      </c>
      <c r="D687">
        <v>189.56700000000001</v>
      </c>
      <c r="E687">
        <v>15.8996</v>
      </c>
      <c r="F687">
        <v>0</v>
      </c>
      <c r="G687">
        <v>0.11021599999999999</v>
      </c>
      <c r="H687">
        <v>1</v>
      </c>
      <c r="I687">
        <v>0</v>
      </c>
    </row>
    <row r="688" spans="1:9" x14ac:dyDescent="0.25">
      <c r="A688" t="s">
        <v>40</v>
      </c>
      <c r="B688">
        <v>212.64400000000001</v>
      </c>
      <c r="C688">
        <v>211.084</v>
      </c>
      <c r="D688">
        <v>189.74199999999999</v>
      </c>
      <c r="E688">
        <v>16.0276</v>
      </c>
      <c r="F688">
        <v>0</v>
      </c>
      <c r="G688">
        <v>0.11021599999999999</v>
      </c>
      <c r="H688">
        <v>1</v>
      </c>
      <c r="I688">
        <v>0</v>
      </c>
    </row>
    <row r="689" spans="1:9" x14ac:dyDescent="0.25">
      <c r="A689" t="s">
        <v>40</v>
      </c>
      <c r="B689">
        <v>212.61600000000001</v>
      </c>
      <c r="C689">
        <v>211.054</v>
      </c>
      <c r="D689">
        <v>189.679</v>
      </c>
      <c r="E689">
        <v>16.020499999999998</v>
      </c>
      <c r="F689">
        <v>0</v>
      </c>
      <c r="G689">
        <v>0.11021599999999999</v>
      </c>
      <c r="H689">
        <v>1</v>
      </c>
      <c r="I689">
        <v>0</v>
      </c>
    </row>
    <row r="690" spans="1:9" x14ac:dyDescent="0.25">
      <c r="A690" t="s">
        <v>40</v>
      </c>
      <c r="B690">
        <v>212.73500000000001</v>
      </c>
      <c r="C690">
        <v>211.173</v>
      </c>
      <c r="D690">
        <v>189.78899999999999</v>
      </c>
      <c r="E690">
        <v>16.038900000000002</v>
      </c>
      <c r="F690">
        <v>0</v>
      </c>
      <c r="G690">
        <v>0.11021599999999999</v>
      </c>
      <c r="H690">
        <v>1</v>
      </c>
      <c r="I690">
        <v>0</v>
      </c>
    </row>
    <row r="691" spans="1:9" x14ac:dyDescent="0.25">
      <c r="A691" t="s">
        <v>40</v>
      </c>
      <c r="B691">
        <v>212.548</v>
      </c>
      <c r="C691">
        <v>210.97499999999999</v>
      </c>
      <c r="D691">
        <v>189.58799999999999</v>
      </c>
      <c r="E691">
        <v>15.9468</v>
      </c>
      <c r="F691">
        <v>0</v>
      </c>
      <c r="G691">
        <v>0.11021599999999999</v>
      </c>
      <c r="H691">
        <v>1</v>
      </c>
      <c r="I691">
        <v>0</v>
      </c>
    </row>
    <row r="692" spans="1:9" x14ac:dyDescent="0.25">
      <c r="A692" t="s">
        <v>40</v>
      </c>
      <c r="B692">
        <v>213.76400000000001</v>
      </c>
      <c r="C692">
        <v>212.11199999999999</v>
      </c>
      <c r="D692">
        <v>189.63399999999999</v>
      </c>
      <c r="E692">
        <v>15.992800000000001</v>
      </c>
      <c r="F692">
        <v>0</v>
      </c>
      <c r="G692">
        <v>0.11021599999999999</v>
      </c>
      <c r="H692">
        <v>1</v>
      </c>
      <c r="I692">
        <v>0</v>
      </c>
    </row>
    <row r="693" spans="1:9" x14ac:dyDescent="0.25">
      <c r="A693" t="s">
        <v>40</v>
      </c>
      <c r="B693">
        <v>212.65199999999999</v>
      </c>
      <c r="C693">
        <v>211.09</v>
      </c>
      <c r="D693">
        <v>189.75299999999999</v>
      </c>
      <c r="E693">
        <v>15.9877</v>
      </c>
      <c r="F693">
        <v>0</v>
      </c>
      <c r="G693">
        <v>0.11021599999999999</v>
      </c>
      <c r="H693">
        <v>1</v>
      </c>
      <c r="I693">
        <v>0</v>
      </c>
    </row>
    <row r="694" spans="1:9" x14ac:dyDescent="0.25">
      <c r="A694" t="s">
        <v>40</v>
      </c>
      <c r="B694">
        <v>212.625</v>
      </c>
      <c r="C694">
        <v>210.96799999999999</v>
      </c>
      <c r="D694">
        <v>189.57300000000001</v>
      </c>
      <c r="E694">
        <v>15.957000000000001</v>
      </c>
      <c r="F694">
        <v>0</v>
      </c>
      <c r="G694">
        <v>0.11021599999999999</v>
      </c>
      <c r="H694">
        <v>1</v>
      </c>
      <c r="I694">
        <v>0</v>
      </c>
    </row>
    <row r="695" spans="1:9" x14ac:dyDescent="0.25">
      <c r="A695" t="s">
        <v>40</v>
      </c>
      <c r="B695">
        <v>212.63300000000001</v>
      </c>
      <c r="C695">
        <v>211.065</v>
      </c>
      <c r="D695">
        <v>189.73699999999999</v>
      </c>
      <c r="E695">
        <v>15.9846</v>
      </c>
      <c r="F695">
        <v>0</v>
      </c>
      <c r="G695">
        <v>0.11021599999999999</v>
      </c>
      <c r="H695">
        <v>1</v>
      </c>
      <c r="I695">
        <v>0</v>
      </c>
    </row>
    <row r="696" spans="1:9" x14ac:dyDescent="0.25">
      <c r="A696" t="s">
        <v>40</v>
      </c>
      <c r="B696">
        <v>212.69300000000001</v>
      </c>
      <c r="C696">
        <v>211.12899999999999</v>
      </c>
      <c r="D696">
        <v>189.749</v>
      </c>
      <c r="E696">
        <v>15.9734</v>
      </c>
      <c r="F696">
        <v>0</v>
      </c>
      <c r="G696">
        <v>0.11021599999999999</v>
      </c>
      <c r="H696">
        <v>1</v>
      </c>
      <c r="I696">
        <v>0</v>
      </c>
    </row>
    <row r="697" spans="1:9" x14ac:dyDescent="0.25">
      <c r="A697" t="s">
        <v>40</v>
      </c>
      <c r="B697">
        <v>212.767</v>
      </c>
      <c r="C697">
        <v>211.202</v>
      </c>
      <c r="D697">
        <v>189.77500000000001</v>
      </c>
      <c r="E697">
        <v>16.0307</v>
      </c>
      <c r="F697">
        <v>0</v>
      </c>
      <c r="G697">
        <v>0.11021599999999999</v>
      </c>
      <c r="H697">
        <v>1</v>
      </c>
      <c r="I697">
        <v>0</v>
      </c>
    </row>
    <row r="698" spans="1:9" x14ac:dyDescent="0.25">
      <c r="A698" t="s">
        <v>40</v>
      </c>
      <c r="B698">
        <v>212.54599999999999</v>
      </c>
      <c r="C698">
        <v>210.989</v>
      </c>
      <c r="D698">
        <v>189.63900000000001</v>
      </c>
      <c r="E698">
        <v>15.957000000000001</v>
      </c>
      <c r="F698">
        <v>0</v>
      </c>
      <c r="G698">
        <v>0.11021599999999999</v>
      </c>
      <c r="H698">
        <v>1</v>
      </c>
      <c r="I698">
        <v>0</v>
      </c>
    </row>
    <row r="699" spans="1:9" x14ac:dyDescent="0.25">
      <c r="A699" t="s">
        <v>40</v>
      </c>
      <c r="B699">
        <v>1119.48</v>
      </c>
      <c r="C699">
        <v>211.126</v>
      </c>
      <c r="D699">
        <v>189.65100000000001</v>
      </c>
      <c r="E699">
        <v>15.944699999999999</v>
      </c>
      <c r="F699">
        <v>0</v>
      </c>
      <c r="G699">
        <v>0.11021599999999999</v>
      </c>
      <c r="H699">
        <v>1</v>
      </c>
      <c r="I699">
        <v>0</v>
      </c>
    </row>
    <row r="700" spans="1:9" x14ac:dyDescent="0.25">
      <c r="A700" t="s">
        <v>40</v>
      </c>
      <c r="B700">
        <v>807.40700000000004</v>
      </c>
      <c r="C700">
        <v>217.95</v>
      </c>
      <c r="D700">
        <v>190.66800000000001</v>
      </c>
      <c r="E700">
        <v>16.034800000000001</v>
      </c>
      <c r="F700">
        <v>0</v>
      </c>
      <c r="G700">
        <v>0.11021599999999999</v>
      </c>
      <c r="H700">
        <v>1</v>
      </c>
      <c r="I700">
        <v>0</v>
      </c>
    </row>
    <row r="701" spans="1:9" x14ac:dyDescent="0.25">
      <c r="A701" t="s">
        <v>40</v>
      </c>
      <c r="B701">
        <v>214.46299999999999</v>
      </c>
      <c r="C701">
        <v>212.50399999999999</v>
      </c>
      <c r="D701">
        <v>189.727</v>
      </c>
      <c r="E701">
        <v>15.9908</v>
      </c>
      <c r="F701">
        <v>0</v>
      </c>
      <c r="G701">
        <v>0.11021599999999999</v>
      </c>
      <c r="H701">
        <v>1</v>
      </c>
      <c r="I701">
        <v>0</v>
      </c>
    </row>
    <row r="702" spans="1:9" x14ac:dyDescent="0.25">
      <c r="A702" t="s">
        <v>40</v>
      </c>
      <c r="B702">
        <v>212.86500000000001</v>
      </c>
      <c r="C702">
        <v>211.14699999999999</v>
      </c>
      <c r="D702">
        <v>189.66200000000001</v>
      </c>
      <c r="E702">
        <v>15.963100000000001</v>
      </c>
      <c r="F702">
        <v>0</v>
      </c>
      <c r="G702">
        <v>0.11021599999999999</v>
      </c>
      <c r="H702">
        <v>1</v>
      </c>
      <c r="I702">
        <v>0</v>
      </c>
    </row>
    <row r="703" spans="1:9" x14ac:dyDescent="0.25">
      <c r="A703" t="s">
        <v>40</v>
      </c>
      <c r="B703">
        <v>421.43599999999998</v>
      </c>
      <c r="C703">
        <v>211.14099999999999</v>
      </c>
      <c r="D703">
        <v>189.672</v>
      </c>
      <c r="E703">
        <v>15.966200000000001</v>
      </c>
      <c r="F703">
        <v>0</v>
      </c>
      <c r="G703">
        <v>0.11021599999999999</v>
      </c>
      <c r="H703">
        <v>1</v>
      </c>
      <c r="I703">
        <v>0</v>
      </c>
    </row>
    <row r="704" spans="1:9" x14ac:dyDescent="0.25">
      <c r="A704" t="s">
        <v>40</v>
      </c>
      <c r="B704">
        <v>246.78299999999999</v>
      </c>
      <c r="C704">
        <v>211.827</v>
      </c>
      <c r="D704">
        <v>189.691</v>
      </c>
      <c r="E704">
        <v>15.9437</v>
      </c>
      <c r="F704">
        <v>0</v>
      </c>
      <c r="G704">
        <v>0.11021599999999999</v>
      </c>
      <c r="H704">
        <v>1</v>
      </c>
      <c r="I704">
        <v>0</v>
      </c>
    </row>
    <row r="705" spans="1:9" x14ac:dyDescent="0.25">
      <c r="A705" t="s">
        <v>40</v>
      </c>
      <c r="B705">
        <v>238.75700000000001</v>
      </c>
      <c r="C705">
        <v>212.81</v>
      </c>
      <c r="D705">
        <v>189.84899999999999</v>
      </c>
      <c r="E705">
        <v>15.924200000000001</v>
      </c>
      <c r="F705">
        <v>0</v>
      </c>
      <c r="G705">
        <v>0.11021599999999999</v>
      </c>
      <c r="H705">
        <v>1</v>
      </c>
      <c r="I705">
        <v>0</v>
      </c>
    </row>
    <row r="706" spans="1:9" x14ac:dyDescent="0.25">
      <c r="A706" t="s">
        <v>40</v>
      </c>
      <c r="B706">
        <v>214.77</v>
      </c>
      <c r="C706">
        <v>212.762</v>
      </c>
      <c r="D706">
        <v>189.84399999999999</v>
      </c>
      <c r="E706">
        <v>15.914999999999999</v>
      </c>
      <c r="F706">
        <v>0</v>
      </c>
      <c r="G706">
        <v>0.11021599999999999</v>
      </c>
      <c r="H706">
        <v>1</v>
      </c>
      <c r="I706">
        <v>0</v>
      </c>
    </row>
    <row r="707" spans="1:9" x14ac:dyDescent="0.25">
      <c r="A707" t="s">
        <v>40</v>
      </c>
      <c r="B707">
        <v>214.773</v>
      </c>
      <c r="C707">
        <v>212.773</v>
      </c>
      <c r="D707">
        <v>189.846</v>
      </c>
      <c r="E707">
        <v>15.927300000000001</v>
      </c>
      <c r="F707">
        <v>0</v>
      </c>
      <c r="G707">
        <v>0.11021599999999999</v>
      </c>
      <c r="H707">
        <v>1</v>
      </c>
      <c r="I707">
        <v>0</v>
      </c>
    </row>
    <row r="708" spans="1:9" x14ac:dyDescent="0.25">
      <c r="A708" t="s">
        <v>40</v>
      </c>
      <c r="B708">
        <v>214.87</v>
      </c>
      <c r="C708">
        <v>212.87700000000001</v>
      </c>
      <c r="D708">
        <v>189.886</v>
      </c>
      <c r="E708">
        <v>15.9672</v>
      </c>
      <c r="F708">
        <v>0</v>
      </c>
      <c r="G708">
        <v>0.11021599999999999</v>
      </c>
      <c r="H708">
        <v>1</v>
      </c>
      <c r="I708">
        <v>0</v>
      </c>
    </row>
    <row r="709" spans="1:9" x14ac:dyDescent="0.25">
      <c r="A709" t="s">
        <v>40</v>
      </c>
      <c r="B709">
        <v>214.87100000000001</v>
      </c>
      <c r="C709">
        <v>212.886</v>
      </c>
      <c r="D709">
        <v>189.941</v>
      </c>
      <c r="E709">
        <v>15.983599999999999</v>
      </c>
      <c r="F709">
        <v>0</v>
      </c>
      <c r="G709">
        <v>0.11021599999999999</v>
      </c>
      <c r="H709">
        <v>1</v>
      </c>
      <c r="I709">
        <v>0</v>
      </c>
    </row>
    <row r="710" spans="1:9" x14ac:dyDescent="0.25">
      <c r="A710" t="s">
        <v>40</v>
      </c>
      <c r="B710">
        <v>216.233</v>
      </c>
      <c r="C710">
        <v>214.22900000000001</v>
      </c>
      <c r="D710">
        <v>189.91</v>
      </c>
      <c r="E710">
        <v>15.9724</v>
      </c>
      <c r="F710">
        <v>0</v>
      </c>
      <c r="G710">
        <v>0.11021599999999999</v>
      </c>
      <c r="H710">
        <v>1</v>
      </c>
      <c r="I710">
        <v>0</v>
      </c>
    </row>
    <row r="711" spans="1:9" x14ac:dyDescent="0.25">
      <c r="A711" t="s">
        <v>40</v>
      </c>
      <c r="B711">
        <v>215.07599999999999</v>
      </c>
      <c r="C711">
        <v>213.07900000000001</v>
      </c>
      <c r="D711">
        <v>190.089</v>
      </c>
      <c r="E711">
        <v>16.0092</v>
      </c>
      <c r="F711">
        <v>0</v>
      </c>
      <c r="G711">
        <v>0.11021599999999999</v>
      </c>
      <c r="H711">
        <v>1</v>
      </c>
      <c r="I711">
        <v>0</v>
      </c>
    </row>
    <row r="712" spans="1:9" x14ac:dyDescent="0.25">
      <c r="A712" t="s">
        <v>40</v>
      </c>
      <c r="B712">
        <v>214.96100000000001</v>
      </c>
      <c r="C712">
        <v>212.965</v>
      </c>
      <c r="D712">
        <v>190.011</v>
      </c>
      <c r="E712">
        <v>15.9908</v>
      </c>
      <c r="F712">
        <v>0</v>
      </c>
      <c r="G712">
        <v>0.11021599999999999</v>
      </c>
      <c r="H712">
        <v>1</v>
      </c>
      <c r="I712">
        <v>0</v>
      </c>
    </row>
    <row r="713" spans="1:9" x14ac:dyDescent="0.25">
      <c r="A713" t="s">
        <v>40</v>
      </c>
      <c r="B713">
        <v>215.06</v>
      </c>
      <c r="C713">
        <v>213.071</v>
      </c>
      <c r="D713">
        <v>190.023</v>
      </c>
      <c r="E713">
        <v>16.0031</v>
      </c>
      <c r="F713">
        <v>0</v>
      </c>
      <c r="G713">
        <v>0.11021599999999999</v>
      </c>
      <c r="H713">
        <v>1</v>
      </c>
      <c r="I713">
        <v>0</v>
      </c>
    </row>
    <row r="714" spans="1:9" x14ac:dyDescent="0.25">
      <c r="A714" t="s">
        <v>40</v>
      </c>
      <c r="B714">
        <v>214.90199999999999</v>
      </c>
      <c r="C714">
        <v>212.90899999999999</v>
      </c>
      <c r="D714">
        <v>189.916</v>
      </c>
      <c r="E714">
        <v>15.9795</v>
      </c>
      <c r="F714">
        <v>0</v>
      </c>
      <c r="G714">
        <v>0.11021599999999999</v>
      </c>
      <c r="H714">
        <v>1</v>
      </c>
      <c r="I714">
        <v>0</v>
      </c>
    </row>
    <row r="715" spans="1:9" x14ac:dyDescent="0.25">
      <c r="A715" t="s">
        <v>40</v>
      </c>
      <c r="B715">
        <v>214.643</v>
      </c>
      <c r="C715">
        <v>212.773</v>
      </c>
      <c r="D715">
        <v>189.87899999999999</v>
      </c>
      <c r="E715">
        <v>16.0031</v>
      </c>
      <c r="F715">
        <v>0</v>
      </c>
      <c r="G715">
        <v>0.11021599999999999</v>
      </c>
      <c r="H715">
        <v>1</v>
      </c>
      <c r="I715">
        <v>0</v>
      </c>
    </row>
    <row r="716" spans="1:9" x14ac:dyDescent="0.25">
      <c r="A716" t="s">
        <v>40</v>
      </c>
      <c r="B716">
        <v>214.55600000000001</v>
      </c>
      <c r="C716">
        <v>212.73400000000001</v>
      </c>
      <c r="D716">
        <v>189.90299999999999</v>
      </c>
      <c r="E716">
        <v>16.035799999999998</v>
      </c>
      <c r="F716">
        <v>0</v>
      </c>
      <c r="G716">
        <v>0.11021599999999999</v>
      </c>
      <c r="H716">
        <v>1</v>
      </c>
      <c r="I716">
        <v>0</v>
      </c>
    </row>
    <row r="717" spans="1:9" x14ac:dyDescent="0.25">
      <c r="A717" t="s">
        <v>40</v>
      </c>
      <c r="B717">
        <v>214.31100000000001</v>
      </c>
      <c r="C717">
        <v>212.48400000000001</v>
      </c>
      <c r="D717">
        <v>189.72399999999999</v>
      </c>
      <c r="E717">
        <v>15.936500000000001</v>
      </c>
      <c r="F717">
        <v>0</v>
      </c>
      <c r="G717">
        <v>0.11021599999999999</v>
      </c>
      <c r="H717">
        <v>1</v>
      </c>
      <c r="I717">
        <v>0</v>
      </c>
    </row>
    <row r="718" spans="1:9" x14ac:dyDescent="0.25">
      <c r="A718" t="s">
        <v>40</v>
      </c>
      <c r="B718">
        <v>214.36699999999999</v>
      </c>
      <c r="C718">
        <v>212.54400000000001</v>
      </c>
      <c r="D718">
        <v>189.80500000000001</v>
      </c>
      <c r="E718">
        <v>15.9846</v>
      </c>
      <c r="F718">
        <v>0</v>
      </c>
      <c r="G718">
        <v>0.11021599999999999</v>
      </c>
      <c r="H718">
        <v>1</v>
      </c>
      <c r="I718">
        <v>0</v>
      </c>
    </row>
    <row r="719" spans="1:9" x14ac:dyDescent="0.25">
      <c r="A719" t="s">
        <v>40</v>
      </c>
      <c r="B719">
        <v>214.398</v>
      </c>
      <c r="C719">
        <v>212.58500000000001</v>
      </c>
      <c r="D719">
        <v>189.79300000000001</v>
      </c>
      <c r="E719">
        <v>15.9795</v>
      </c>
      <c r="F719">
        <v>0</v>
      </c>
      <c r="G719">
        <v>0.11021599999999999</v>
      </c>
      <c r="H719">
        <v>1</v>
      </c>
      <c r="I719">
        <v>0</v>
      </c>
    </row>
    <row r="720" spans="1:9" x14ac:dyDescent="0.25">
      <c r="A720" t="s">
        <v>40</v>
      </c>
      <c r="B720">
        <v>214.36699999999999</v>
      </c>
      <c r="C720">
        <v>212.53899999999999</v>
      </c>
      <c r="D720">
        <v>189.726</v>
      </c>
      <c r="E720">
        <v>15.956</v>
      </c>
      <c r="F720">
        <v>0</v>
      </c>
      <c r="G720">
        <v>0.11021599999999999</v>
      </c>
      <c r="H720">
        <v>1</v>
      </c>
      <c r="I720">
        <v>0</v>
      </c>
    </row>
    <row r="721" spans="1:25" x14ac:dyDescent="0.25">
      <c r="A721" t="s">
        <v>40</v>
      </c>
      <c r="B721">
        <v>216.672</v>
      </c>
      <c r="C721">
        <v>214.83699999999999</v>
      </c>
      <c r="D721">
        <v>189.94300000000001</v>
      </c>
      <c r="E721">
        <v>15.9754</v>
      </c>
      <c r="F721">
        <v>0</v>
      </c>
      <c r="G721">
        <v>0.11021599999999999</v>
      </c>
      <c r="H721">
        <v>1</v>
      </c>
      <c r="I721">
        <v>0</v>
      </c>
    </row>
    <row r="722" spans="1:25" x14ac:dyDescent="0.25">
      <c r="A722" t="s">
        <v>40</v>
      </c>
      <c r="B722">
        <v>214.37700000000001</v>
      </c>
      <c r="C722">
        <v>212.54499999999999</v>
      </c>
      <c r="D722">
        <v>189.79599999999999</v>
      </c>
      <c r="E722">
        <v>15.9857</v>
      </c>
      <c r="F722">
        <v>0</v>
      </c>
      <c r="G722">
        <v>0.11021599999999999</v>
      </c>
      <c r="H722">
        <v>1</v>
      </c>
      <c r="I722">
        <v>0</v>
      </c>
    </row>
    <row r="723" spans="1:25" x14ac:dyDescent="0.25">
      <c r="A723" t="s">
        <v>40</v>
      </c>
      <c r="B723">
        <v>214.57900000000001</v>
      </c>
      <c r="C723">
        <v>212.75899999999999</v>
      </c>
      <c r="D723">
        <v>189.934</v>
      </c>
      <c r="E723">
        <v>16.020499999999998</v>
      </c>
      <c r="F723">
        <v>0</v>
      </c>
      <c r="G723">
        <v>0.11021599999999999</v>
      </c>
      <c r="H723">
        <v>1</v>
      </c>
      <c r="I723">
        <v>0</v>
      </c>
    </row>
    <row r="724" spans="1:25" x14ac:dyDescent="0.25">
      <c r="A724" t="s">
        <v>40</v>
      </c>
      <c r="B724">
        <v>214.334</v>
      </c>
      <c r="C724">
        <v>212.51300000000001</v>
      </c>
      <c r="D724">
        <v>189.709</v>
      </c>
      <c r="E724">
        <v>15.9457</v>
      </c>
      <c r="F724">
        <v>0</v>
      </c>
      <c r="G724">
        <v>0.11021599999999999</v>
      </c>
      <c r="H724">
        <v>1</v>
      </c>
      <c r="I724">
        <v>0</v>
      </c>
    </row>
    <row r="725" spans="1:25" x14ac:dyDescent="0.25">
      <c r="A725" t="s">
        <v>40</v>
      </c>
      <c r="B725">
        <v>214.352</v>
      </c>
      <c r="C725">
        <v>212.529</v>
      </c>
      <c r="D725">
        <v>189.768</v>
      </c>
      <c r="E725">
        <v>15.994899999999999</v>
      </c>
      <c r="F725">
        <v>0</v>
      </c>
      <c r="G725">
        <v>0.11021599999999999</v>
      </c>
      <c r="H725">
        <v>1</v>
      </c>
      <c r="I725">
        <v>0</v>
      </c>
    </row>
    <row r="726" spans="1:25" x14ac:dyDescent="0.25">
      <c r="A726" t="s">
        <v>40</v>
      </c>
      <c r="B726">
        <v>214.40899999999999</v>
      </c>
      <c r="C726">
        <v>212.59</v>
      </c>
      <c r="D726">
        <v>189.85499999999999</v>
      </c>
      <c r="E726">
        <v>16.0184</v>
      </c>
      <c r="F726">
        <v>0</v>
      </c>
      <c r="G726">
        <v>0.11021599999999999</v>
      </c>
      <c r="H726">
        <v>1</v>
      </c>
      <c r="I726">
        <v>0</v>
      </c>
    </row>
    <row r="727" spans="1:25" x14ac:dyDescent="0.25">
      <c r="A727" t="s">
        <v>40</v>
      </c>
      <c r="B727">
        <v>214.58099999999999</v>
      </c>
      <c r="C727">
        <v>212.767</v>
      </c>
      <c r="D727">
        <v>189.96299999999999</v>
      </c>
      <c r="E727">
        <v>16.013300000000001</v>
      </c>
      <c r="F727">
        <v>0</v>
      </c>
      <c r="G727">
        <v>0.11021599999999999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214.40799999999999</v>
      </c>
      <c r="C728">
        <v>212.59200000000001</v>
      </c>
      <c r="D728">
        <v>189.77199999999999</v>
      </c>
      <c r="E728">
        <v>15.980499999999999</v>
      </c>
      <c r="F728">
        <v>0</v>
      </c>
      <c r="G728">
        <v>0.11021599999999999</v>
      </c>
      <c r="H728">
        <v>1</v>
      </c>
      <c r="I728">
        <v>0</v>
      </c>
      <c r="R728">
        <f>AVERAGE(B679:B728)</f>
        <v>249.38669999999999</v>
      </c>
      <c r="S728">
        <f>AVERAGE(C679:C728)</f>
        <v>212.39138000000003</v>
      </c>
      <c r="U728">
        <f>_xlfn.VAR.P(B679:B728)</f>
        <v>23083.60209669</v>
      </c>
      <c r="V728">
        <f>_xlfn.VAR.P(C679:C728)</f>
        <v>1.4218301155999995</v>
      </c>
      <c r="X728">
        <f>1.96*SQRT(U728)/50</f>
        <v>5.9557691632448044</v>
      </c>
      <c r="Y728">
        <f>1.96*SQRT(V728)/50</f>
        <v>4.6742283093956623E-2</v>
      </c>
    </row>
    <row r="729" spans="1:25" x14ac:dyDescent="0.25">
      <c r="A729" t="s">
        <v>40</v>
      </c>
      <c r="B729">
        <v>12471.578646</v>
      </c>
      <c r="C729" t="s">
        <v>36</v>
      </c>
      <c r="U729" t="s">
        <v>73</v>
      </c>
    </row>
    <row r="730" spans="1:25" x14ac:dyDescent="0.25">
      <c r="A730" t="s">
        <v>87</v>
      </c>
      <c r="B730">
        <v>306.67500000000001</v>
      </c>
      <c r="C730">
        <v>303.97000000000003</v>
      </c>
      <c r="D730">
        <v>282.06599999999997</v>
      </c>
      <c r="E730">
        <v>168.739</v>
      </c>
      <c r="F730">
        <v>0</v>
      </c>
      <c r="G730">
        <v>1.09044E-2</v>
      </c>
      <c r="H730">
        <v>0.98101099999999997</v>
      </c>
      <c r="I730">
        <v>0</v>
      </c>
      <c r="U730">
        <f>_xlfn.STDEV.P(B679:B728)</f>
        <v>151.93288681746949</v>
      </c>
      <c r="V730">
        <f>_xlfn.STDEV.P(C679:C728)</f>
        <v>1.1924051809682812</v>
      </c>
    </row>
    <row r="731" spans="1:25" x14ac:dyDescent="0.25">
      <c r="A731" t="s">
        <v>87</v>
      </c>
      <c r="B731">
        <v>308.61200000000002</v>
      </c>
      <c r="C731">
        <v>305.00900000000001</v>
      </c>
      <c r="D731">
        <v>281.43900000000002</v>
      </c>
      <c r="E731">
        <v>168.386</v>
      </c>
      <c r="F731">
        <v>0</v>
      </c>
      <c r="G731">
        <v>2.1119499999999999E-2</v>
      </c>
      <c r="H731">
        <v>0.98094800000000004</v>
      </c>
      <c r="I731">
        <v>0</v>
      </c>
    </row>
    <row r="732" spans="1:25" x14ac:dyDescent="0.25">
      <c r="A732" t="s">
        <v>87</v>
      </c>
      <c r="B732">
        <v>307.60700000000003</v>
      </c>
      <c r="C732">
        <v>304.00099999999998</v>
      </c>
      <c r="D732">
        <v>282.024</v>
      </c>
      <c r="E732">
        <v>168.77199999999999</v>
      </c>
      <c r="F732">
        <v>0</v>
      </c>
      <c r="G732">
        <v>1.31828E-2</v>
      </c>
      <c r="H732">
        <v>0.98099999999999998</v>
      </c>
      <c r="I732">
        <v>0</v>
      </c>
    </row>
    <row r="733" spans="1:25" x14ac:dyDescent="0.25">
      <c r="A733" t="s">
        <v>87</v>
      </c>
      <c r="B733">
        <v>306.61</v>
      </c>
      <c r="C733">
        <v>303.06900000000002</v>
      </c>
      <c r="D733">
        <v>281.38400000000001</v>
      </c>
      <c r="E733">
        <v>168.35</v>
      </c>
      <c r="F733">
        <v>0</v>
      </c>
      <c r="G733">
        <v>1.1594999999999999E-2</v>
      </c>
      <c r="H733">
        <v>0.98099199999999998</v>
      </c>
      <c r="I733">
        <v>0</v>
      </c>
    </row>
    <row r="734" spans="1:25" x14ac:dyDescent="0.25">
      <c r="A734" t="s">
        <v>87</v>
      </c>
      <c r="B734">
        <v>306.46199999999999</v>
      </c>
      <c r="C734">
        <v>302.91000000000003</v>
      </c>
      <c r="D734">
        <v>281.84800000000001</v>
      </c>
      <c r="E734">
        <v>168.77600000000001</v>
      </c>
      <c r="F734">
        <v>0</v>
      </c>
      <c r="G734">
        <v>1.48687E-2</v>
      </c>
      <c r="H734">
        <v>0.98101400000000005</v>
      </c>
      <c r="I734">
        <v>0</v>
      </c>
    </row>
    <row r="735" spans="1:25" x14ac:dyDescent="0.25">
      <c r="A735" t="s">
        <v>87</v>
      </c>
      <c r="B735">
        <v>305.92700000000002</v>
      </c>
      <c r="C735">
        <v>302.38499999999999</v>
      </c>
      <c r="D735">
        <v>281.322</v>
      </c>
      <c r="E735">
        <v>168.38900000000001</v>
      </c>
      <c r="F735">
        <v>0</v>
      </c>
      <c r="G735">
        <v>1.0900699999999999E-2</v>
      </c>
      <c r="H735">
        <v>0.98097199999999996</v>
      </c>
      <c r="I735">
        <v>0</v>
      </c>
    </row>
    <row r="736" spans="1:25" x14ac:dyDescent="0.25">
      <c r="A736" t="s">
        <v>87</v>
      </c>
      <c r="B736">
        <v>1684.28</v>
      </c>
      <c r="C736">
        <v>303.375</v>
      </c>
      <c r="D736">
        <v>281.88499999999999</v>
      </c>
      <c r="E736">
        <v>168.75899999999999</v>
      </c>
      <c r="F736">
        <v>0</v>
      </c>
      <c r="G736">
        <v>1.28907E-2</v>
      </c>
      <c r="H736">
        <v>0.98101799999999995</v>
      </c>
      <c r="I736">
        <v>0</v>
      </c>
    </row>
    <row r="737" spans="1:9" x14ac:dyDescent="0.25">
      <c r="A737" t="s">
        <v>87</v>
      </c>
      <c r="B737">
        <v>310.096</v>
      </c>
      <c r="C737">
        <v>305.83499999999998</v>
      </c>
      <c r="D737">
        <v>281.89</v>
      </c>
      <c r="E737">
        <v>168.71100000000001</v>
      </c>
      <c r="F737">
        <v>0</v>
      </c>
      <c r="G737">
        <v>1.26972E-2</v>
      </c>
      <c r="H737">
        <v>0.98101799999999995</v>
      </c>
      <c r="I737">
        <v>0</v>
      </c>
    </row>
    <row r="738" spans="1:9" x14ac:dyDescent="0.25">
      <c r="A738" t="s">
        <v>87</v>
      </c>
      <c r="B738">
        <v>306.09399999999999</v>
      </c>
      <c r="C738">
        <v>302.52</v>
      </c>
      <c r="D738">
        <v>281.38299999999998</v>
      </c>
      <c r="E738">
        <v>168.38900000000001</v>
      </c>
      <c r="F738">
        <v>0</v>
      </c>
      <c r="G738">
        <v>1.1078899999999999E-2</v>
      </c>
      <c r="H738">
        <v>0.980993</v>
      </c>
      <c r="I738">
        <v>0</v>
      </c>
    </row>
    <row r="739" spans="1:9" x14ac:dyDescent="0.25">
      <c r="A739" t="s">
        <v>87</v>
      </c>
      <c r="B739">
        <v>666.37800000000004</v>
      </c>
      <c r="C739">
        <v>303.11700000000002</v>
      </c>
      <c r="D739">
        <v>281.87099999999998</v>
      </c>
      <c r="E739">
        <v>168.78399999999999</v>
      </c>
      <c r="F739">
        <v>0</v>
      </c>
      <c r="G739">
        <v>1.09049E-2</v>
      </c>
      <c r="H739">
        <v>0.98782499999999995</v>
      </c>
      <c r="I739">
        <v>0</v>
      </c>
    </row>
    <row r="740" spans="1:9" x14ac:dyDescent="0.25">
      <c r="A740" t="s">
        <v>87</v>
      </c>
      <c r="B740">
        <v>332.02199999999999</v>
      </c>
      <c r="C740">
        <v>304.91500000000002</v>
      </c>
      <c r="D740">
        <v>281.95600000000002</v>
      </c>
      <c r="E740">
        <v>168.71799999999999</v>
      </c>
      <c r="F740">
        <v>0</v>
      </c>
      <c r="G740">
        <v>1.32237E-2</v>
      </c>
      <c r="H740">
        <v>0.98101899999999997</v>
      </c>
      <c r="I740">
        <v>0</v>
      </c>
    </row>
    <row r="741" spans="1:9" x14ac:dyDescent="0.25">
      <c r="A741" t="s">
        <v>87</v>
      </c>
      <c r="B741">
        <v>308.04899999999998</v>
      </c>
      <c r="C741">
        <v>304.41699999999997</v>
      </c>
      <c r="D741">
        <v>281.536</v>
      </c>
      <c r="E741">
        <v>168.38499999999999</v>
      </c>
      <c r="F741">
        <v>0</v>
      </c>
      <c r="G741">
        <v>1.12668E-2</v>
      </c>
      <c r="H741">
        <v>0.99274600000000002</v>
      </c>
      <c r="I741">
        <v>0</v>
      </c>
    </row>
    <row r="742" spans="1:9" x14ac:dyDescent="0.25">
      <c r="A742" t="s">
        <v>87</v>
      </c>
      <c r="B742">
        <v>308.08499999999998</v>
      </c>
      <c r="C742">
        <v>304.49700000000001</v>
      </c>
      <c r="D742">
        <v>282.03800000000001</v>
      </c>
      <c r="E742">
        <v>168.74600000000001</v>
      </c>
      <c r="F742">
        <v>0</v>
      </c>
      <c r="G742">
        <v>1.09096E-2</v>
      </c>
      <c r="H742">
        <v>0.98100399999999999</v>
      </c>
      <c r="I742">
        <v>0</v>
      </c>
    </row>
    <row r="743" spans="1:9" x14ac:dyDescent="0.25">
      <c r="A743" t="s">
        <v>87</v>
      </c>
      <c r="B743">
        <v>308.91399999999999</v>
      </c>
      <c r="C743">
        <v>305.3</v>
      </c>
      <c r="D743">
        <v>281.48</v>
      </c>
      <c r="E743">
        <v>168.386</v>
      </c>
      <c r="F743">
        <v>0</v>
      </c>
      <c r="G743">
        <v>1.08576E-2</v>
      </c>
      <c r="H743">
        <v>0.98101899999999997</v>
      </c>
      <c r="I743">
        <v>0</v>
      </c>
    </row>
    <row r="744" spans="1:9" x14ac:dyDescent="0.25">
      <c r="A744" t="s">
        <v>87</v>
      </c>
      <c r="B744">
        <v>307.54300000000001</v>
      </c>
      <c r="C744">
        <v>303.94</v>
      </c>
      <c r="D744">
        <v>281.99099999999999</v>
      </c>
      <c r="E744">
        <v>168.75899999999999</v>
      </c>
      <c r="F744">
        <v>0</v>
      </c>
      <c r="G744">
        <v>1.0998000000000001E-2</v>
      </c>
      <c r="H744">
        <v>0.98100200000000004</v>
      </c>
      <c r="I744">
        <v>0</v>
      </c>
    </row>
    <row r="745" spans="1:9" x14ac:dyDescent="0.25">
      <c r="A745" t="s">
        <v>87</v>
      </c>
      <c r="B745">
        <v>307.08699999999999</v>
      </c>
      <c r="C745">
        <v>303.48899999999998</v>
      </c>
      <c r="D745">
        <v>281.52999999999997</v>
      </c>
      <c r="E745">
        <v>168.43700000000001</v>
      </c>
      <c r="F745">
        <v>0</v>
      </c>
      <c r="G745">
        <v>1.1613E-2</v>
      </c>
      <c r="H745">
        <v>0.98101300000000002</v>
      </c>
      <c r="I745">
        <v>0</v>
      </c>
    </row>
    <row r="746" spans="1:9" x14ac:dyDescent="0.25">
      <c r="A746" t="s">
        <v>87</v>
      </c>
      <c r="B746">
        <v>307.52100000000002</v>
      </c>
      <c r="C746">
        <v>303.92599999999999</v>
      </c>
      <c r="D746">
        <v>281.98899999999998</v>
      </c>
      <c r="E746">
        <v>168.75899999999999</v>
      </c>
      <c r="F746">
        <v>0</v>
      </c>
      <c r="G746">
        <v>1.09249E-2</v>
      </c>
      <c r="H746">
        <v>0.98101899999999997</v>
      </c>
      <c r="I746">
        <v>0</v>
      </c>
    </row>
    <row r="747" spans="1:9" x14ac:dyDescent="0.25">
      <c r="A747" t="s">
        <v>87</v>
      </c>
      <c r="B747">
        <v>306.99700000000001</v>
      </c>
      <c r="C747">
        <v>303.39100000000002</v>
      </c>
      <c r="D747">
        <v>281.44900000000001</v>
      </c>
      <c r="E747">
        <v>168.36600000000001</v>
      </c>
      <c r="F747">
        <v>0</v>
      </c>
      <c r="G747">
        <v>1.0859499999999999E-2</v>
      </c>
      <c r="H747">
        <v>0.98089599999999999</v>
      </c>
      <c r="I747">
        <v>0</v>
      </c>
    </row>
    <row r="748" spans="1:9" x14ac:dyDescent="0.25">
      <c r="A748" t="s">
        <v>87</v>
      </c>
      <c r="B748">
        <v>307.47300000000001</v>
      </c>
      <c r="C748">
        <v>303.87900000000002</v>
      </c>
      <c r="D748">
        <v>281.95100000000002</v>
      </c>
      <c r="E748">
        <v>168.74</v>
      </c>
      <c r="F748">
        <v>0</v>
      </c>
      <c r="G748">
        <v>1.12765E-2</v>
      </c>
      <c r="H748">
        <v>0.98099599999999998</v>
      </c>
      <c r="I748">
        <v>0</v>
      </c>
    </row>
    <row r="749" spans="1:9" x14ac:dyDescent="0.25">
      <c r="A749" t="s">
        <v>87</v>
      </c>
      <c r="B749">
        <v>307.024</v>
      </c>
      <c r="C749">
        <v>303.42500000000001</v>
      </c>
      <c r="D749">
        <v>281.46300000000002</v>
      </c>
      <c r="E749">
        <v>168.37299999999999</v>
      </c>
      <c r="F749">
        <v>0</v>
      </c>
      <c r="G749">
        <v>1.09823E-2</v>
      </c>
      <c r="H749">
        <v>0.98100500000000002</v>
      </c>
      <c r="I749">
        <v>0</v>
      </c>
    </row>
    <row r="750" spans="1:9" x14ac:dyDescent="0.25">
      <c r="A750" t="s">
        <v>87</v>
      </c>
      <c r="B750">
        <v>309.33800000000002</v>
      </c>
      <c r="C750">
        <v>305.72500000000002</v>
      </c>
      <c r="D750">
        <v>282</v>
      </c>
      <c r="E750">
        <v>168.756</v>
      </c>
      <c r="F750">
        <v>0</v>
      </c>
      <c r="G750">
        <v>1.13001E-2</v>
      </c>
      <c r="H750">
        <v>0.98099999999999998</v>
      </c>
      <c r="I750">
        <v>0</v>
      </c>
    </row>
    <row r="751" spans="1:9" x14ac:dyDescent="0.25">
      <c r="A751" t="s">
        <v>87</v>
      </c>
      <c r="B751">
        <v>307.15100000000001</v>
      </c>
      <c r="C751">
        <v>303.53500000000003</v>
      </c>
      <c r="D751">
        <v>281.46199999999999</v>
      </c>
      <c r="E751">
        <v>168.375</v>
      </c>
      <c r="F751">
        <v>0</v>
      </c>
      <c r="G751">
        <v>1.54869E-2</v>
      </c>
      <c r="H751">
        <v>0.99449600000000005</v>
      </c>
      <c r="I751">
        <v>0</v>
      </c>
    </row>
    <row r="752" spans="1:9" x14ac:dyDescent="0.25">
      <c r="A752" t="s">
        <v>87</v>
      </c>
      <c r="B752">
        <v>307.63600000000002</v>
      </c>
      <c r="C752">
        <v>304.03399999999999</v>
      </c>
      <c r="D752">
        <v>282.03699999999998</v>
      </c>
      <c r="E752">
        <v>168.78399999999999</v>
      </c>
      <c r="F752">
        <v>0</v>
      </c>
      <c r="G752">
        <v>1.10023E-2</v>
      </c>
      <c r="H752">
        <v>0.99245099999999997</v>
      </c>
      <c r="I752">
        <v>0</v>
      </c>
    </row>
    <row r="753" spans="1:9" x14ac:dyDescent="0.25">
      <c r="A753" t="s">
        <v>87</v>
      </c>
      <c r="B753">
        <v>307.02600000000001</v>
      </c>
      <c r="C753">
        <v>303.49</v>
      </c>
      <c r="D753">
        <v>281.452</v>
      </c>
      <c r="E753">
        <v>168.37700000000001</v>
      </c>
      <c r="F753">
        <v>0</v>
      </c>
      <c r="G753">
        <v>1.3518499999999999E-2</v>
      </c>
      <c r="H753">
        <v>0.98101899999999997</v>
      </c>
      <c r="I753">
        <v>0</v>
      </c>
    </row>
    <row r="754" spans="1:9" x14ac:dyDescent="0.25">
      <c r="A754" t="s">
        <v>87</v>
      </c>
      <c r="B754">
        <v>306.48599999999999</v>
      </c>
      <c r="C754">
        <v>302.94799999999998</v>
      </c>
      <c r="D754">
        <v>281.89</v>
      </c>
      <c r="E754">
        <v>168.77799999999999</v>
      </c>
      <c r="F754">
        <v>0</v>
      </c>
      <c r="G754">
        <v>1.10715E-2</v>
      </c>
      <c r="H754">
        <v>0.980931</v>
      </c>
      <c r="I754">
        <v>0</v>
      </c>
    </row>
    <row r="755" spans="1:9" x14ac:dyDescent="0.25">
      <c r="A755" t="s">
        <v>87</v>
      </c>
      <c r="B755">
        <v>305.88200000000001</v>
      </c>
      <c r="C755">
        <v>302.33199999999999</v>
      </c>
      <c r="D755">
        <v>281.30099999999999</v>
      </c>
      <c r="E755">
        <v>168.33799999999999</v>
      </c>
      <c r="F755">
        <v>0</v>
      </c>
      <c r="G755">
        <v>1.1584499999999999E-2</v>
      </c>
      <c r="H755">
        <v>0.98101300000000002</v>
      </c>
      <c r="I755">
        <v>0</v>
      </c>
    </row>
    <row r="756" spans="1:9" x14ac:dyDescent="0.25">
      <c r="A756" t="s">
        <v>87</v>
      </c>
      <c r="B756">
        <v>306.51</v>
      </c>
      <c r="C756">
        <v>302.95</v>
      </c>
      <c r="D756">
        <v>281.86700000000002</v>
      </c>
      <c r="E756">
        <v>168.77099999999999</v>
      </c>
      <c r="F756">
        <v>0</v>
      </c>
      <c r="G756">
        <v>1.11903E-2</v>
      </c>
      <c r="H756">
        <v>0.98101799999999995</v>
      </c>
      <c r="I756">
        <v>0</v>
      </c>
    </row>
    <row r="757" spans="1:9" x14ac:dyDescent="0.25">
      <c r="A757" t="s">
        <v>87</v>
      </c>
      <c r="B757">
        <v>305.96300000000002</v>
      </c>
      <c r="C757">
        <v>302.41199999999998</v>
      </c>
      <c r="D757">
        <v>281.35000000000002</v>
      </c>
      <c r="E757">
        <v>168.40700000000001</v>
      </c>
      <c r="F757">
        <v>0</v>
      </c>
      <c r="G757">
        <v>1.093E-2</v>
      </c>
      <c r="H757">
        <v>0.980908</v>
      </c>
      <c r="I757">
        <v>0</v>
      </c>
    </row>
    <row r="758" spans="1:9" x14ac:dyDescent="0.25">
      <c r="A758" t="s">
        <v>87</v>
      </c>
      <c r="B758">
        <v>308.233</v>
      </c>
      <c r="C758">
        <v>304.67200000000003</v>
      </c>
      <c r="D758">
        <v>281.84399999999999</v>
      </c>
      <c r="E758">
        <v>168.73500000000001</v>
      </c>
      <c r="F758">
        <v>0</v>
      </c>
      <c r="G758">
        <v>1.0916199999999999E-2</v>
      </c>
      <c r="H758">
        <v>0.98101899999999997</v>
      </c>
      <c r="I758">
        <v>0</v>
      </c>
    </row>
    <row r="759" spans="1:9" x14ac:dyDescent="0.25">
      <c r="A759" t="s">
        <v>87</v>
      </c>
      <c r="B759">
        <v>305.904</v>
      </c>
      <c r="C759">
        <v>302.34800000000001</v>
      </c>
      <c r="D759">
        <v>281.31900000000002</v>
      </c>
      <c r="E759">
        <v>168.375</v>
      </c>
      <c r="F759">
        <v>0</v>
      </c>
      <c r="G759">
        <v>1.0871499999999999E-2</v>
      </c>
      <c r="H759">
        <v>0.98101899999999997</v>
      </c>
      <c r="I759">
        <v>0</v>
      </c>
    </row>
    <row r="760" spans="1:9" x14ac:dyDescent="0.25">
      <c r="A760" t="s">
        <v>87</v>
      </c>
      <c r="B760">
        <v>306.42700000000002</v>
      </c>
      <c r="C760">
        <v>302.87799999999999</v>
      </c>
      <c r="D760">
        <v>281.846</v>
      </c>
      <c r="E760">
        <v>168.749</v>
      </c>
      <c r="F760">
        <v>0</v>
      </c>
      <c r="G760">
        <v>1.8868599999999999E-2</v>
      </c>
      <c r="H760">
        <v>0.981016</v>
      </c>
      <c r="I760">
        <v>0</v>
      </c>
    </row>
    <row r="761" spans="1:9" x14ac:dyDescent="0.25">
      <c r="A761" t="s">
        <v>87</v>
      </c>
      <c r="B761">
        <v>305.91300000000001</v>
      </c>
      <c r="C761">
        <v>302.363</v>
      </c>
      <c r="D761">
        <v>281.32900000000001</v>
      </c>
      <c r="E761">
        <v>168.38499999999999</v>
      </c>
      <c r="F761">
        <v>0</v>
      </c>
      <c r="G761">
        <v>1.50116E-2</v>
      </c>
      <c r="H761">
        <v>0.98099000000000003</v>
      </c>
      <c r="I761">
        <v>0</v>
      </c>
    </row>
    <row r="762" spans="1:9" x14ac:dyDescent="0.25">
      <c r="A762" t="s">
        <v>87</v>
      </c>
      <c r="B762">
        <v>306.45100000000002</v>
      </c>
      <c r="C762">
        <v>302.899</v>
      </c>
      <c r="D762">
        <v>281.88</v>
      </c>
      <c r="E762">
        <v>168.76900000000001</v>
      </c>
      <c r="F762">
        <v>0</v>
      </c>
      <c r="G762">
        <v>1.08574E-2</v>
      </c>
      <c r="H762">
        <v>0.980908</v>
      </c>
      <c r="I762">
        <v>0</v>
      </c>
    </row>
    <row r="763" spans="1:9" x14ac:dyDescent="0.25">
      <c r="A763" t="s">
        <v>87</v>
      </c>
      <c r="B763">
        <v>1703.6</v>
      </c>
      <c r="C763">
        <v>302.98599999999999</v>
      </c>
      <c r="D763">
        <v>281.334</v>
      </c>
      <c r="E763">
        <v>168.34100000000001</v>
      </c>
      <c r="F763">
        <v>0</v>
      </c>
      <c r="G763">
        <v>1.08585E-2</v>
      </c>
      <c r="H763">
        <v>0.98626800000000003</v>
      </c>
      <c r="I763">
        <v>0</v>
      </c>
    </row>
    <row r="764" spans="1:9" x14ac:dyDescent="0.25">
      <c r="A764" t="s">
        <v>87</v>
      </c>
      <c r="B764">
        <v>309.62700000000001</v>
      </c>
      <c r="C764">
        <v>305.13200000000001</v>
      </c>
      <c r="D764">
        <v>281.97899999999998</v>
      </c>
      <c r="E764">
        <v>168.70400000000001</v>
      </c>
      <c r="F764">
        <v>0</v>
      </c>
      <c r="G764">
        <v>1.0977300000000001E-2</v>
      </c>
      <c r="H764">
        <v>0.99490299999999998</v>
      </c>
      <c r="I764">
        <v>0</v>
      </c>
    </row>
    <row r="765" spans="1:9" x14ac:dyDescent="0.25">
      <c r="A765" t="s">
        <v>87</v>
      </c>
      <c r="B765">
        <v>306.04399999999998</v>
      </c>
      <c r="C765">
        <v>302.47500000000002</v>
      </c>
      <c r="D765">
        <v>281.35199999999998</v>
      </c>
      <c r="E765">
        <v>168.39599999999999</v>
      </c>
      <c r="F765">
        <v>0</v>
      </c>
      <c r="G765">
        <v>1.0935E-2</v>
      </c>
      <c r="H765">
        <v>0.98092800000000002</v>
      </c>
      <c r="I765">
        <v>0</v>
      </c>
    </row>
    <row r="766" spans="1:9" x14ac:dyDescent="0.25">
      <c r="A766" t="s">
        <v>87</v>
      </c>
      <c r="B766">
        <v>695.70500000000004</v>
      </c>
      <c r="C766">
        <v>303.149</v>
      </c>
      <c r="D766">
        <v>281.88299999999998</v>
      </c>
      <c r="E766">
        <v>168.755</v>
      </c>
      <c r="F766">
        <v>0</v>
      </c>
      <c r="G766">
        <v>1.4165199999999999E-2</v>
      </c>
      <c r="H766">
        <v>0.98101099999999997</v>
      </c>
      <c r="I766">
        <v>0</v>
      </c>
    </row>
    <row r="767" spans="1:9" x14ac:dyDescent="0.25">
      <c r="A767" t="s">
        <v>87</v>
      </c>
      <c r="B767">
        <v>332.06200000000001</v>
      </c>
      <c r="C767">
        <v>304.80399999999997</v>
      </c>
      <c r="D767">
        <v>281.88799999999998</v>
      </c>
      <c r="E767">
        <v>168.709</v>
      </c>
      <c r="F767">
        <v>0</v>
      </c>
      <c r="G767">
        <v>1.0940399999999999E-2</v>
      </c>
      <c r="H767">
        <v>0.99466500000000002</v>
      </c>
      <c r="I767">
        <v>0</v>
      </c>
    </row>
    <row r="768" spans="1:9" x14ac:dyDescent="0.25">
      <c r="A768" t="s">
        <v>87</v>
      </c>
      <c r="B768">
        <v>310.04599999999999</v>
      </c>
      <c r="C768">
        <v>306.26799999999997</v>
      </c>
      <c r="D768">
        <v>281.60500000000002</v>
      </c>
      <c r="E768">
        <v>168.374</v>
      </c>
      <c r="F768">
        <v>0</v>
      </c>
      <c r="G768">
        <v>1.59258E-2</v>
      </c>
      <c r="H768">
        <v>0.98101799999999995</v>
      </c>
      <c r="I768">
        <v>0</v>
      </c>
    </row>
    <row r="769" spans="1:25" x14ac:dyDescent="0.25">
      <c r="A769" t="s">
        <v>87</v>
      </c>
      <c r="B769">
        <v>308.60300000000001</v>
      </c>
      <c r="C769">
        <v>305.00200000000001</v>
      </c>
      <c r="D769">
        <v>282.065</v>
      </c>
      <c r="E769">
        <v>168.762</v>
      </c>
      <c r="F769">
        <v>0</v>
      </c>
      <c r="G769">
        <v>1.2082900000000001E-2</v>
      </c>
      <c r="H769">
        <v>0.98101099999999997</v>
      </c>
      <c r="I769">
        <v>0</v>
      </c>
    </row>
    <row r="770" spans="1:25" x14ac:dyDescent="0.25">
      <c r="A770" t="s">
        <v>87</v>
      </c>
      <c r="B770">
        <v>308.15899999999999</v>
      </c>
      <c r="C770">
        <v>304.52</v>
      </c>
      <c r="D770">
        <v>281.589</v>
      </c>
      <c r="E770">
        <v>168.37799999999999</v>
      </c>
      <c r="F770">
        <v>0</v>
      </c>
      <c r="G770">
        <v>1.09745E-2</v>
      </c>
      <c r="H770">
        <v>0.98099899999999995</v>
      </c>
      <c r="I770">
        <v>0</v>
      </c>
    </row>
    <row r="771" spans="1:25" x14ac:dyDescent="0.25">
      <c r="A771" t="s">
        <v>87</v>
      </c>
      <c r="B771">
        <v>308.63900000000001</v>
      </c>
      <c r="C771">
        <v>304.99099999999999</v>
      </c>
      <c r="D771">
        <v>282.06900000000002</v>
      </c>
      <c r="E771">
        <v>168.768</v>
      </c>
      <c r="F771">
        <v>0</v>
      </c>
      <c r="G771">
        <v>2.90394E-2</v>
      </c>
      <c r="H771">
        <v>0.98101400000000005</v>
      </c>
      <c r="I771">
        <v>0</v>
      </c>
    </row>
    <row r="772" spans="1:25" x14ac:dyDescent="0.25">
      <c r="A772" t="s">
        <v>87</v>
      </c>
      <c r="B772">
        <v>308.21899999999999</v>
      </c>
      <c r="C772">
        <v>304.57600000000002</v>
      </c>
      <c r="D772">
        <v>281.66399999999999</v>
      </c>
      <c r="E772">
        <v>168.40899999999999</v>
      </c>
      <c r="F772">
        <v>0</v>
      </c>
      <c r="G772">
        <v>1.08802E-2</v>
      </c>
      <c r="H772">
        <v>0.98097800000000002</v>
      </c>
      <c r="I772">
        <v>0</v>
      </c>
    </row>
    <row r="773" spans="1:25" x14ac:dyDescent="0.25">
      <c r="A773" t="s">
        <v>87</v>
      </c>
      <c r="B773">
        <v>309.755</v>
      </c>
      <c r="C773">
        <v>306.10500000000002</v>
      </c>
      <c r="D773">
        <v>282.08300000000003</v>
      </c>
      <c r="E773">
        <v>168.76499999999999</v>
      </c>
      <c r="F773">
        <v>0</v>
      </c>
      <c r="G773">
        <v>1.1556200000000001E-2</v>
      </c>
      <c r="H773">
        <v>0.98101700000000003</v>
      </c>
      <c r="I773">
        <v>0</v>
      </c>
    </row>
    <row r="774" spans="1:25" x14ac:dyDescent="0.25">
      <c r="A774" t="s">
        <v>87</v>
      </c>
      <c r="B774">
        <v>308.13200000000001</v>
      </c>
      <c r="C774">
        <v>304.48899999999998</v>
      </c>
      <c r="D774">
        <v>281.589</v>
      </c>
      <c r="E774">
        <v>168.36099999999999</v>
      </c>
      <c r="F774">
        <v>0</v>
      </c>
      <c r="G774">
        <v>1.10212E-2</v>
      </c>
      <c r="H774">
        <v>0.98101700000000003</v>
      </c>
      <c r="I774">
        <v>0</v>
      </c>
    </row>
    <row r="775" spans="1:25" x14ac:dyDescent="0.25">
      <c r="A775" t="s">
        <v>87</v>
      </c>
      <c r="B775">
        <v>308.63400000000001</v>
      </c>
      <c r="C775">
        <v>304.995</v>
      </c>
      <c r="D775">
        <v>282.05799999999999</v>
      </c>
      <c r="E775">
        <v>168.744</v>
      </c>
      <c r="F775">
        <v>0</v>
      </c>
      <c r="G775">
        <v>1.2401199999999999E-2</v>
      </c>
      <c r="H775">
        <v>0.98101700000000003</v>
      </c>
      <c r="I775">
        <v>0</v>
      </c>
    </row>
    <row r="776" spans="1:25" x14ac:dyDescent="0.25">
      <c r="A776" t="s">
        <v>87</v>
      </c>
      <c r="B776">
        <v>308.15600000000001</v>
      </c>
      <c r="C776">
        <v>304.517</v>
      </c>
      <c r="D776">
        <v>281.61500000000001</v>
      </c>
      <c r="E776">
        <v>168.37899999999999</v>
      </c>
      <c r="F776">
        <v>0</v>
      </c>
      <c r="G776">
        <v>1.08582E-2</v>
      </c>
      <c r="H776">
        <v>0.98939600000000005</v>
      </c>
      <c r="I776">
        <v>0</v>
      </c>
    </row>
    <row r="777" spans="1:25" x14ac:dyDescent="0.25">
      <c r="A777" t="s">
        <v>87</v>
      </c>
      <c r="B777">
        <v>308.63299999999998</v>
      </c>
      <c r="C777">
        <v>304.98500000000001</v>
      </c>
      <c r="D777">
        <v>282.06099999999998</v>
      </c>
      <c r="E777">
        <v>168.76499999999999</v>
      </c>
      <c r="F777">
        <v>0</v>
      </c>
      <c r="G777">
        <v>1.09631E-2</v>
      </c>
      <c r="H777">
        <v>0.98097000000000001</v>
      </c>
      <c r="I777">
        <v>0</v>
      </c>
    </row>
    <row r="778" spans="1:25" x14ac:dyDescent="0.25">
      <c r="A778" t="s">
        <v>87</v>
      </c>
      <c r="B778">
        <v>307.07499999999999</v>
      </c>
      <c r="C778">
        <v>303.48200000000003</v>
      </c>
      <c r="D778">
        <v>281.46300000000002</v>
      </c>
      <c r="E778">
        <v>168.35400000000001</v>
      </c>
      <c r="F778">
        <v>0</v>
      </c>
      <c r="G778">
        <v>2.1005099999999999E-2</v>
      </c>
      <c r="H778">
        <v>0.99232699999999996</v>
      </c>
      <c r="I778">
        <v>0</v>
      </c>
    </row>
    <row r="779" spans="1:25" x14ac:dyDescent="0.25">
      <c r="A779" t="s">
        <v>87</v>
      </c>
      <c r="B779">
        <v>308.76100000000002</v>
      </c>
      <c r="C779">
        <v>305.14999999999998</v>
      </c>
      <c r="D779">
        <v>281.99099999999999</v>
      </c>
      <c r="E779">
        <v>168.767</v>
      </c>
      <c r="F779">
        <v>0</v>
      </c>
      <c r="G779">
        <v>1.1096399999999999E-2</v>
      </c>
      <c r="H779">
        <v>0.98097299999999998</v>
      </c>
      <c r="I779">
        <v>0</v>
      </c>
    </row>
    <row r="780" spans="1:25" x14ac:dyDescent="0.25">
      <c r="A780" t="s">
        <v>87</v>
      </c>
      <c r="B780">
        <v>307.101</v>
      </c>
      <c r="C780">
        <v>303.50299999999999</v>
      </c>
      <c r="D780">
        <v>281.48099999999999</v>
      </c>
      <c r="E780">
        <v>168.34899999999999</v>
      </c>
      <c r="F780">
        <v>0</v>
      </c>
      <c r="G780">
        <v>1.08571E-2</v>
      </c>
      <c r="H780">
        <v>0.98098799999999997</v>
      </c>
      <c r="I780">
        <v>0</v>
      </c>
    </row>
    <row r="781" spans="1:25" x14ac:dyDescent="0.25">
      <c r="A781" t="s">
        <v>87</v>
      </c>
      <c r="B781">
        <v>307.61599999999999</v>
      </c>
      <c r="C781">
        <v>304.01600000000002</v>
      </c>
      <c r="D781">
        <v>281.99299999999999</v>
      </c>
      <c r="E781">
        <v>168.77799999999999</v>
      </c>
      <c r="F781">
        <v>0</v>
      </c>
      <c r="G781">
        <v>2.9039100000000002E-2</v>
      </c>
      <c r="H781">
        <v>0.980993</v>
      </c>
      <c r="I781">
        <v>0</v>
      </c>
    </row>
    <row r="782" spans="1:25" x14ac:dyDescent="0.25">
      <c r="A782" t="s">
        <v>87</v>
      </c>
      <c r="B782">
        <v>307.05099999999999</v>
      </c>
      <c r="C782">
        <v>303.452</v>
      </c>
      <c r="D782">
        <v>281.505</v>
      </c>
      <c r="E782">
        <v>168.386</v>
      </c>
      <c r="F782">
        <v>0</v>
      </c>
      <c r="G782">
        <v>1.6806700000000001E-2</v>
      </c>
      <c r="H782">
        <v>0.995031</v>
      </c>
      <c r="I782">
        <v>0</v>
      </c>
    </row>
    <row r="783" spans="1:25" x14ac:dyDescent="0.25">
      <c r="A783" t="s">
        <v>87</v>
      </c>
      <c r="B783">
        <v>307.58999999999997</v>
      </c>
      <c r="C783">
        <v>303.98700000000002</v>
      </c>
      <c r="D783">
        <v>281.97199999999998</v>
      </c>
      <c r="E783">
        <v>168.768</v>
      </c>
      <c r="F783">
        <v>0</v>
      </c>
      <c r="G783">
        <v>2.9038000000000001E-2</v>
      </c>
      <c r="H783">
        <v>0.98099700000000001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307.12099999999998</v>
      </c>
      <c r="C784">
        <v>303.52600000000001</v>
      </c>
      <c r="D784">
        <v>281.54000000000002</v>
      </c>
      <c r="E784">
        <v>168.393</v>
      </c>
      <c r="F784">
        <v>0</v>
      </c>
      <c r="G784">
        <v>1.12388E-2</v>
      </c>
      <c r="H784">
        <v>0.98101899999999997</v>
      </c>
      <c r="I784">
        <v>0</v>
      </c>
      <c r="R784">
        <f>AVERAGE(B735:B784)</f>
        <v>378.97477999999995</v>
      </c>
      <c r="S784">
        <f>AVERAGE(C735:C784)</f>
        <v>303.94213999999999</v>
      </c>
      <c r="U784">
        <f>_xlfn.VAR.P(B735:B784)</f>
        <v>77398.955530971522</v>
      </c>
      <c r="V784">
        <f>_xlfn.VAR.P(C735:C784)</f>
        <v>1.1079986404000013</v>
      </c>
      <c r="X784">
        <f>1.96*SQRT(U784)/50</f>
        <v>10.905701766833349</v>
      </c>
      <c r="Y784">
        <f>1.96*SQRT(V784)/50</f>
        <v>4.1262513626586762E-2</v>
      </c>
    </row>
    <row r="785" spans="1:9" x14ac:dyDescent="0.25">
      <c r="A785" t="s">
        <v>87</v>
      </c>
      <c r="B785">
        <v>18951.123211999999</v>
      </c>
      <c r="C785" t="s">
        <v>36</v>
      </c>
    </row>
    <row r="786" spans="1:9" x14ac:dyDescent="0.25">
      <c r="A786" t="s">
        <v>88</v>
      </c>
      <c r="B786">
        <v>297.38099999999997</v>
      </c>
      <c r="C786">
        <v>295.30099999999999</v>
      </c>
      <c r="D786">
        <v>272.76600000000002</v>
      </c>
      <c r="E786">
        <v>159.42599999999999</v>
      </c>
      <c r="F786">
        <v>0</v>
      </c>
      <c r="G786">
        <v>1.1347299999999999E-2</v>
      </c>
      <c r="H786">
        <v>0.98101899999999997</v>
      </c>
      <c r="I786">
        <v>0</v>
      </c>
    </row>
    <row r="787" spans="1:9" x14ac:dyDescent="0.25">
      <c r="A787" t="s">
        <v>88</v>
      </c>
      <c r="B787">
        <v>296.18700000000001</v>
      </c>
      <c r="C787">
        <v>294.358</v>
      </c>
      <c r="D787">
        <v>272.38900000000001</v>
      </c>
      <c r="E787">
        <v>159.25800000000001</v>
      </c>
      <c r="F787">
        <v>0</v>
      </c>
      <c r="G787">
        <v>1.1040599999999999E-2</v>
      </c>
      <c r="H787">
        <v>0.98101899999999997</v>
      </c>
      <c r="I787">
        <v>0</v>
      </c>
    </row>
    <row r="788" spans="1:9" x14ac:dyDescent="0.25">
      <c r="A788" t="s">
        <v>88</v>
      </c>
      <c r="B788">
        <v>295.14699999999999</v>
      </c>
      <c r="C788">
        <v>293.387</v>
      </c>
      <c r="D788">
        <v>272.25799999999998</v>
      </c>
      <c r="E788">
        <v>159.22800000000001</v>
      </c>
      <c r="F788">
        <v>0</v>
      </c>
      <c r="G788">
        <v>2.90399E-2</v>
      </c>
      <c r="H788">
        <v>0.98100299999999996</v>
      </c>
      <c r="I788">
        <v>0</v>
      </c>
    </row>
    <row r="789" spans="1:9" x14ac:dyDescent="0.25">
      <c r="A789" t="s">
        <v>88</v>
      </c>
      <c r="B789">
        <v>294.94900000000001</v>
      </c>
      <c r="C789">
        <v>293.303</v>
      </c>
      <c r="D789">
        <v>272.24200000000002</v>
      </c>
      <c r="E789">
        <v>159.25700000000001</v>
      </c>
      <c r="F789">
        <v>0</v>
      </c>
      <c r="G789">
        <v>1.3654100000000001E-2</v>
      </c>
      <c r="H789">
        <v>0.98101899999999997</v>
      </c>
      <c r="I789">
        <v>0</v>
      </c>
    </row>
    <row r="790" spans="1:9" x14ac:dyDescent="0.25">
      <c r="A790" t="s">
        <v>88</v>
      </c>
      <c r="B790">
        <v>1315</v>
      </c>
      <c r="C790">
        <v>293.33</v>
      </c>
      <c r="D790">
        <v>272.29199999999997</v>
      </c>
      <c r="E790">
        <v>159.24799999999999</v>
      </c>
      <c r="F790">
        <v>0</v>
      </c>
      <c r="G790">
        <v>1.0866799999999999E-2</v>
      </c>
      <c r="H790">
        <v>0.98101799999999995</v>
      </c>
      <c r="I790">
        <v>0</v>
      </c>
    </row>
    <row r="791" spans="1:9" x14ac:dyDescent="0.25">
      <c r="A791" t="s">
        <v>88</v>
      </c>
      <c r="B791">
        <v>899.53800000000001</v>
      </c>
      <c r="C791">
        <v>302.334</v>
      </c>
      <c r="D791">
        <v>272.59500000000003</v>
      </c>
      <c r="E791">
        <v>159.268</v>
      </c>
      <c r="F791">
        <v>0</v>
      </c>
      <c r="G791">
        <v>1.7040400000000001E-2</v>
      </c>
      <c r="H791">
        <v>0.98100500000000002</v>
      </c>
      <c r="I791">
        <v>0</v>
      </c>
    </row>
    <row r="792" spans="1:9" x14ac:dyDescent="0.25">
      <c r="A792" t="s">
        <v>88</v>
      </c>
      <c r="B792">
        <v>295.33300000000003</v>
      </c>
      <c r="C792">
        <v>293.49200000000002</v>
      </c>
      <c r="D792">
        <v>272.303</v>
      </c>
      <c r="E792">
        <v>159.255</v>
      </c>
      <c r="F792">
        <v>0</v>
      </c>
      <c r="G792">
        <v>1.0857E-2</v>
      </c>
      <c r="H792">
        <v>0.98673500000000003</v>
      </c>
      <c r="I792">
        <v>0</v>
      </c>
    </row>
    <row r="793" spans="1:9" x14ac:dyDescent="0.25">
      <c r="A793" t="s">
        <v>88</v>
      </c>
      <c r="B793">
        <v>338.71899999999999</v>
      </c>
      <c r="C793">
        <v>293.44900000000001</v>
      </c>
      <c r="D793">
        <v>272.291</v>
      </c>
      <c r="E793">
        <v>159.251</v>
      </c>
      <c r="F793">
        <v>0</v>
      </c>
      <c r="G793">
        <v>1.0962700000000001E-2</v>
      </c>
      <c r="H793">
        <v>0.98101400000000005</v>
      </c>
      <c r="I793">
        <v>0</v>
      </c>
    </row>
    <row r="794" spans="1:9" x14ac:dyDescent="0.25">
      <c r="A794" t="s">
        <v>88</v>
      </c>
      <c r="B794">
        <v>543.79300000000001</v>
      </c>
      <c r="C794">
        <v>295.29899999999998</v>
      </c>
      <c r="D794">
        <v>272.46199999999999</v>
      </c>
      <c r="E794">
        <v>159.238</v>
      </c>
      <c r="F794">
        <v>0</v>
      </c>
      <c r="G794">
        <v>1.24955E-2</v>
      </c>
      <c r="H794">
        <v>0.98101799999999995</v>
      </c>
      <c r="I794">
        <v>0</v>
      </c>
    </row>
    <row r="795" spans="1:9" x14ac:dyDescent="0.25">
      <c r="A795" t="s">
        <v>88</v>
      </c>
      <c r="B795">
        <v>297.45499999999998</v>
      </c>
      <c r="C795">
        <v>295.44799999999998</v>
      </c>
      <c r="D795">
        <v>272.49</v>
      </c>
      <c r="E795">
        <v>159.25800000000001</v>
      </c>
      <c r="F795">
        <v>0</v>
      </c>
      <c r="G795">
        <v>1.08743E-2</v>
      </c>
      <c r="H795">
        <v>0.98229299999999997</v>
      </c>
      <c r="I795">
        <v>0</v>
      </c>
    </row>
    <row r="796" spans="1:9" x14ac:dyDescent="0.25">
      <c r="A796" t="s">
        <v>88</v>
      </c>
      <c r="B796">
        <v>303.23099999999999</v>
      </c>
      <c r="C796">
        <v>301.22699999999998</v>
      </c>
      <c r="D796">
        <v>272.49099999999999</v>
      </c>
      <c r="E796">
        <v>159.24</v>
      </c>
      <c r="F796">
        <v>0</v>
      </c>
      <c r="G796">
        <v>1.1857700000000001E-2</v>
      </c>
      <c r="H796">
        <v>0.98097500000000004</v>
      </c>
      <c r="I796">
        <v>0</v>
      </c>
    </row>
    <row r="797" spans="1:9" x14ac:dyDescent="0.25">
      <c r="A797" t="s">
        <v>88</v>
      </c>
      <c r="B797">
        <v>297.38600000000002</v>
      </c>
      <c r="C797">
        <v>295.37700000000001</v>
      </c>
      <c r="D797">
        <v>272.50099999999998</v>
      </c>
      <c r="E797">
        <v>159.25899999999999</v>
      </c>
      <c r="F797">
        <v>0</v>
      </c>
      <c r="G797">
        <v>1.59008E-2</v>
      </c>
      <c r="H797">
        <v>0.98100500000000002</v>
      </c>
      <c r="I797">
        <v>0</v>
      </c>
    </row>
    <row r="798" spans="1:9" x14ac:dyDescent="0.25">
      <c r="A798" t="s">
        <v>88</v>
      </c>
      <c r="B798">
        <v>296.97300000000001</v>
      </c>
      <c r="C798">
        <v>294.98700000000002</v>
      </c>
      <c r="D798">
        <v>272.459</v>
      </c>
      <c r="E798">
        <v>159.25399999999999</v>
      </c>
      <c r="F798">
        <v>0</v>
      </c>
      <c r="G798">
        <v>1.80273E-2</v>
      </c>
      <c r="H798">
        <v>0.98099899999999995</v>
      </c>
      <c r="I798">
        <v>0</v>
      </c>
    </row>
    <row r="799" spans="1:9" x14ac:dyDescent="0.25">
      <c r="A799" t="s">
        <v>88</v>
      </c>
      <c r="B799">
        <v>296.03199999999998</v>
      </c>
      <c r="C799">
        <v>294.21199999999999</v>
      </c>
      <c r="D799">
        <v>272.42200000000003</v>
      </c>
      <c r="E799">
        <v>159.25200000000001</v>
      </c>
      <c r="F799">
        <v>0</v>
      </c>
      <c r="G799">
        <v>1.2786499999999999E-2</v>
      </c>
      <c r="H799">
        <v>0.98100299999999996</v>
      </c>
      <c r="I799">
        <v>0</v>
      </c>
    </row>
    <row r="800" spans="1:9" x14ac:dyDescent="0.25">
      <c r="A800" t="s">
        <v>88</v>
      </c>
      <c r="B800">
        <v>295.976</v>
      </c>
      <c r="C800">
        <v>294.15899999999999</v>
      </c>
      <c r="D800">
        <v>272.358</v>
      </c>
      <c r="E800">
        <v>159.22200000000001</v>
      </c>
      <c r="F800">
        <v>0</v>
      </c>
      <c r="G800">
        <v>1.16676E-2</v>
      </c>
      <c r="H800">
        <v>0.98097999999999996</v>
      </c>
      <c r="I800">
        <v>0</v>
      </c>
    </row>
    <row r="801" spans="1:9" x14ac:dyDescent="0.25">
      <c r="A801" t="s">
        <v>88</v>
      </c>
      <c r="B801">
        <v>296.01</v>
      </c>
      <c r="C801">
        <v>294.19200000000001</v>
      </c>
      <c r="D801">
        <v>272.40600000000001</v>
      </c>
      <c r="E801">
        <v>159.25700000000001</v>
      </c>
      <c r="F801">
        <v>0</v>
      </c>
      <c r="G801">
        <v>1.08582E-2</v>
      </c>
      <c r="H801">
        <v>0.98101899999999997</v>
      </c>
      <c r="I801">
        <v>0</v>
      </c>
    </row>
    <row r="802" spans="1:9" x14ac:dyDescent="0.25">
      <c r="A802" t="s">
        <v>88</v>
      </c>
      <c r="B802">
        <v>296.04199999999997</v>
      </c>
      <c r="C802">
        <v>294.21800000000002</v>
      </c>
      <c r="D802">
        <v>272.42200000000003</v>
      </c>
      <c r="E802">
        <v>159.279</v>
      </c>
      <c r="F802">
        <v>0</v>
      </c>
      <c r="G802">
        <v>1.23181E-2</v>
      </c>
      <c r="H802">
        <v>0.98101099999999997</v>
      </c>
      <c r="I802">
        <v>0</v>
      </c>
    </row>
    <row r="803" spans="1:9" x14ac:dyDescent="0.25">
      <c r="A803" t="s">
        <v>88</v>
      </c>
      <c r="B803">
        <v>304.22500000000002</v>
      </c>
      <c r="C803">
        <v>302.39999999999998</v>
      </c>
      <c r="D803">
        <v>272.38799999999998</v>
      </c>
      <c r="E803">
        <v>159.23500000000001</v>
      </c>
      <c r="F803">
        <v>0</v>
      </c>
      <c r="G803">
        <v>1.3517599999999999E-2</v>
      </c>
      <c r="H803">
        <v>0.98090100000000002</v>
      </c>
      <c r="I803">
        <v>0</v>
      </c>
    </row>
    <row r="804" spans="1:9" x14ac:dyDescent="0.25">
      <c r="A804" t="s">
        <v>88</v>
      </c>
      <c r="B804">
        <v>296.06400000000002</v>
      </c>
      <c r="C804">
        <v>294.238</v>
      </c>
      <c r="D804">
        <v>272.37900000000002</v>
      </c>
      <c r="E804">
        <v>159.256</v>
      </c>
      <c r="F804">
        <v>0</v>
      </c>
      <c r="G804">
        <v>1.82305E-2</v>
      </c>
      <c r="H804">
        <v>0.98101700000000003</v>
      </c>
      <c r="I804">
        <v>0</v>
      </c>
    </row>
    <row r="805" spans="1:9" x14ac:dyDescent="0.25">
      <c r="A805" t="s">
        <v>88</v>
      </c>
      <c r="B805">
        <v>296.04000000000002</v>
      </c>
      <c r="C805">
        <v>294.20800000000003</v>
      </c>
      <c r="D805">
        <v>272.387</v>
      </c>
      <c r="E805">
        <v>159.239</v>
      </c>
      <c r="F805">
        <v>0</v>
      </c>
      <c r="G805">
        <v>2.11731E-2</v>
      </c>
      <c r="H805">
        <v>0.990479</v>
      </c>
      <c r="I805">
        <v>0</v>
      </c>
    </row>
    <row r="806" spans="1:9" x14ac:dyDescent="0.25">
      <c r="A806" t="s">
        <v>88</v>
      </c>
      <c r="B806">
        <v>295.959</v>
      </c>
      <c r="C806">
        <v>294.13400000000001</v>
      </c>
      <c r="D806">
        <v>272.38200000000001</v>
      </c>
      <c r="E806">
        <v>159.251</v>
      </c>
      <c r="F806">
        <v>0</v>
      </c>
      <c r="G806">
        <v>1.0861000000000001E-2</v>
      </c>
      <c r="H806">
        <v>0.98087400000000002</v>
      </c>
      <c r="I806">
        <v>0</v>
      </c>
    </row>
    <row r="807" spans="1:9" x14ac:dyDescent="0.25">
      <c r="A807" t="s">
        <v>88</v>
      </c>
      <c r="B807">
        <v>295.95999999999998</v>
      </c>
      <c r="C807">
        <v>294.13099999999997</v>
      </c>
      <c r="D807">
        <v>272.36700000000002</v>
      </c>
      <c r="E807">
        <v>159.221</v>
      </c>
      <c r="F807">
        <v>0</v>
      </c>
      <c r="G807">
        <v>1.0862800000000001E-2</v>
      </c>
      <c r="H807">
        <v>0.98101899999999997</v>
      </c>
      <c r="I807">
        <v>0</v>
      </c>
    </row>
    <row r="808" spans="1:9" x14ac:dyDescent="0.25">
      <c r="A808" t="s">
        <v>88</v>
      </c>
      <c r="B808">
        <v>295.73</v>
      </c>
      <c r="C808">
        <v>293.91300000000001</v>
      </c>
      <c r="D808">
        <v>272.346</v>
      </c>
      <c r="E808">
        <v>159.27699999999999</v>
      </c>
      <c r="F808">
        <v>0</v>
      </c>
      <c r="G808">
        <v>1.1698800000000001E-2</v>
      </c>
      <c r="H808">
        <v>0.98101899999999997</v>
      </c>
      <c r="I808">
        <v>0</v>
      </c>
    </row>
    <row r="809" spans="1:9" x14ac:dyDescent="0.25">
      <c r="A809" t="s">
        <v>88</v>
      </c>
      <c r="B809">
        <v>294.822</v>
      </c>
      <c r="C809">
        <v>293.25900000000001</v>
      </c>
      <c r="D809">
        <v>272.23500000000001</v>
      </c>
      <c r="E809">
        <v>159.23400000000001</v>
      </c>
      <c r="F809">
        <v>0</v>
      </c>
      <c r="G809">
        <v>2.3865899999999999E-2</v>
      </c>
      <c r="H809">
        <v>0.98092999999999997</v>
      </c>
      <c r="I809">
        <v>0</v>
      </c>
    </row>
    <row r="810" spans="1:9" x14ac:dyDescent="0.25">
      <c r="A810" t="s">
        <v>88</v>
      </c>
      <c r="B810">
        <v>303.70400000000001</v>
      </c>
      <c r="C810">
        <v>302.06599999999997</v>
      </c>
      <c r="D810">
        <v>272.22000000000003</v>
      </c>
      <c r="E810">
        <v>159.23099999999999</v>
      </c>
      <c r="F810">
        <v>0</v>
      </c>
      <c r="G810">
        <v>1.1475900000000001E-2</v>
      </c>
      <c r="H810">
        <v>0.98101899999999997</v>
      </c>
      <c r="I810">
        <v>0</v>
      </c>
    </row>
    <row r="811" spans="1:9" x14ac:dyDescent="0.25">
      <c r="A811" t="s">
        <v>88</v>
      </c>
      <c r="B811">
        <v>294.82799999999997</v>
      </c>
      <c r="C811">
        <v>293.26100000000002</v>
      </c>
      <c r="D811">
        <v>272.25200000000001</v>
      </c>
      <c r="E811">
        <v>159.24299999999999</v>
      </c>
      <c r="F811">
        <v>0</v>
      </c>
      <c r="G811">
        <v>1.7510899999999999E-2</v>
      </c>
      <c r="H811">
        <v>0.98094700000000001</v>
      </c>
      <c r="I811">
        <v>0</v>
      </c>
    </row>
    <row r="812" spans="1:9" x14ac:dyDescent="0.25">
      <c r="A812" t="s">
        <v>88</v>
      </c>
      <c r="B812">
        <v>294.86</v>
      </c>
      <c r="C812">
        <v>293.29599999999999</v>
      </c>
      <c r="D812">
        <v>272.24700000000001</v>
      </c>
      <c r="E812">
        <v>159.24299999999999</v>
      </c>
      <c r="F812">
        <v>0</v>
      </c>
      <c r="G812">
        <v>1.08904E-2</v>
      </c>
      <c r="H812">
        <v>0.98101499999999997</v>
      </c>
      <c r="I812">
        <v>0</v>
      </c>
    </row>
    <row r="813" spans="1:9" x14ac:dyDescent="0.25">
      <c r="A813" t="s">
        <v>88</v>
      </c>
      <c r="B813">
        <v>294.90800000000002</v>
      </c>
      <c r="C813">
        <v>293.35000000000002</v>
      </c>
      <c r="D813">
        <v>272.24799999999999</v>
      </c>
      <c r="E813">
        <v>159.249</v>
      </c>
      <c r="F813">
        <v>0</v>
      </c>
      <c r="G813">
        <v>1.10432E-2</v>
      </c>
      <c r="H813">
        <v>0.98089400000000004</v>
      </c>
      <c r="I813">
        <v>0</v>
      </c>
    </row>
    <row r="814" spans="1:9" x14ac:dyDescent="0.25">
      <c r="A814" t="s">
        <v>88</v>
      </c>
      <c r="B814">
        <v>294.88499999999999</v>
      </c>
      <c r="C814">
        <v>293.32299999999998</v>
      </c>
      <c r="D814">
        <v>272.25099999999998</v>
      </c>
      <c r="E814">
        <v>159.24799999999999</v>
      </c>
      <c r="F814">
        <v>0</v>
      </c>
      <c r="G814">
        <v>1.1655499999999999E-2</v>
      </c>
      <c r="H814">
        <v>0.98083600000000004</v>
      </c>
      <c r="I814">
        <v>0</v>
      </c>
    </row>
    <row r="815" spans="1:9" x14ac:dyDescent="0.25">
      <c r="A815" t="s">
        <v>88</v>
      </c>
      <c r="B815">
        <v>294.86</v>
      </c>
      <c r="C815">
        <v>293.303</v>
      </c>
      <c r="D815">
        <v>272.25</v>
      </c>
      <c r="E815">
        <v>159.25200000000001</v>
      </c>
      <c r="F815">
        <v>0</v>
      </c>
      <c r="G815">
        <v>2.07882E-2</v>
      </c>
      <c r="H815">
        <v>0.981016</v>
      </c>
      <c r="I815">
        <v>0</v>
      </c>
    </row>
    <row r="816" spans="1:9" x14ac:dyDescent="0.25">
      <c r="A816" t="s">
        <v>88</v>
      </c>
      <c r="B816">
        <v>294.86</v>
      </c>
      <c r="C816">
        <v>293.29399999999998</v>
      </c>
      <c r="D816">
        <v>272.26799999999997</v>
      </c>
      <c r="E816">
        <v>159.25700000000001</v>
      </c>
      <c r="F816">
        <v>0</v>
      </c>
      <c r="G816">
        <v>1.08611E-2</v>
      </c>
      <c r="H816">
        <v>0.98101799999999995</v>
      </c>
      <c r="I816">
        <v>0</v>
      </c>
    </row>
    <row r="817" spans="1:9" x14ac:dyDescent="0.25">
      <c r="A817" t="s">
        <v>88</v>
      </c>
      <c r="B817">
        <v>300.947</v>
      </c>
      <c r="C817">
        <v>299.27100000000002</v>
      </c>
      <c r="D817">
        <v>272.26</v>
      </c>
      <c r="E817">
        <v>159.261</v>
      </c>
      <c r="F817">
        <v>0</v>
      </c>
      <c r="G817">
        <v>1.24548E-2</v>
      </c>
      <c r="H817">
        <v>0.98101799999999995</v>
      </c>
      <c r="I817">
        <v>0</v>
      </c>
    </row>
    <row r="818" spans="1:9" x14ac:dyDescent="0.25">
      <c r="A818" t="s">
        <v>88</v>
      </c>
      <c r="B818">
        <v>1018.8</v>
      </c>
      <c r="C818">
        <v>293.85500000000002</v>
      </c>
      <c r="D818">
        <v>272.27</v>
      </c>
      <c r="E818">
        <v>159.23599999999999</v>
      </c>
      <c r="F818">
        <v>0</v>
      </c>
      <c r="G818">
        <v>1.1192300000000001E-2</v>
      </c>
      <c r="H818">
        <v>0.98101300000000002</v>
      </c>
      <c r="I818">
        <v>0</v>
      </c>
    </row>
    <row r="819" spans="1:9" x14ac:dyDescent="0.25">
      <c r="A819" t="s">
        <v>88</v>
      </c>
      <c r="B819">
        <v>928.25699999999995</v>
      </c>
      <c r="C819">
        <v>295.76799999999997</v>
      </c>
      <c r="D819">
        <v>272.56599999999997</v>
      </c>
      <c r="E819">
        <v>159.25299999999999</v>
      </c>
      <c r="F819">
        <v>0</v>
      </c>
      <c r="G819">
        <v>1.1025500000000001E-2</v>
      </c>
      <c r="H819">
        <v>0.98101300000000002</v>
      </c>
      <c r="I819">
        <v>0</v>
      </c>
    </row>
    <row r="820" spans="1:9" x14ac:dyDescent="0.25">
      <c r="A820" t="s">
        <v>88</v>
      </c>
      <c r="B820">
        <v>294.899</v>
      </c>
      <c r="C820">
        <v>293.27</v>
      </c>
      <c r="D820">
        <v>272.24200000000002</v>
      </c>
      <c r="E820">
        <v>159.24299999999999</v>
      </c>
      <c r="F820">
        <v>0</v>
      </c>
      <c r="G820">
        <v>1.0923199999999999E-2</v>
      </c>
      <c r="H820">
        <v>0.98099800000000004</v>
      </c>
      <c r="I820">
        <v>0</v>
      </c>
    </row>
    <row r="821" spans="1:9" x14ac:dyDescent="0.25">
      <c r="A821" t="s">
        <v>88</v>
      </c>
      <c r="B821">
        <v>312.23599999999999</v>
      </c>
      <c r="C821">
        <v>298.62299999999999</v>
      </c>
      <c r="D821">
        <v>272.274</v>
      </c>
      <c r="E821">
        <v>159.245</v>
      </c>
      <c r="F821">
        <v>0</v>
      </c>
      <c r="G821">
        <v>1.0863599999999999E-2</v>
      </c>
      <c r="H821">
        <v>0.98075400000000001</v>
      </c>
      <c r="I821">
        <v>0</v>
      </c>
    </row>
    <row r="822" spans="1:9" x14ac:dyDescent="0.25">
      <c r="A822" t="s">
        <v>88</v>
      </c>
      <c r="B822">
        <v>542.23500000000001</v>
      </c>
      <c r="C822">
        <v>293.762</v>
      </c>
      <c r="D822">
        <v>272.31200000000001</v>
      </c>
      <c r="E822">
        <v>159.26499999999999</v>
      </c>
      <c r="F822">
        <v>0</v>
      </c>
      <c r="G822">
        <v>1.7359099999999999E-2</v>
      </c>
      <c r="H822">
        <v>0.98089199999999999</v>
      </c>
      <c r="I822">
        <v>0</v>
      </c>
    </row>
    <row r="823" spans="1:9" x14ac:dyDescent="0.25">
      <c r="A823" t="s">
        <v>88</v>
      </c>
      <c r="B823">
        <v>295.053</v>
      </c>
      <c r="C823">
        <v>293.41300000000001</v>
      </c>
      <c r="D823">
        <v>272.26299999999998</v>
      </c>
      <c r="E823">
        <v>159.244</v>
      </c>
      <c r="F823">
        <v>0</v>
      </c>
      <c r="G823">
        <v>1.1510599999999999E-2</v>
      </c>
      <c r="H823">
        <v>0.98101899999999997</v>
      </c>
      <c r="I823">
        <v>0</v>
      </c>
    </row>
    <row r="824" spans="1:9" x14ac:dyDescent="0.25">
      <c r="A824" t="s">
        <v>88</v>
      </c>
      <c r="B824">
        <v>295.10000000000002</v>
      </c>
      <c r="C824">
        <v>293.459</v>
      </c>
      <c r="D824">
        <v>272.27300000000002</v>
      </c>
      <c r="E824">
        <v>159.27000000000001</v>
      </c>
      <c r="F824">
        <v>0</v>
      </c>
      <c r="G824">
        <v>1.08661E-2</v>
      </c>
      <c r="H824">
        <v>0.98101899999999997</v>
      </c>
      <c r="I824">
        <v>0</v>
      </c>
    </row>
    <row r="825" spans="1:9" x14ac:dyDescent="0.25">
      <c r="A825" t="s">
        <v>88</v>
      </c>
      <c r="B825">
        <v>295.2</v>
      </c>
      <c r="C825">
        <v>293.56299999999999</v>
      </c>
      <c r="D825">
        <v>272.26499999999999</v>
      </c>
      <c r="E825">
        <v>159.25700000000001</v>
      </c>
      <c r="F825">
        <v>0</v>
      </c>
      <c r="G825">
        <v>1.1986E-2</v>
      </c>
      <c r="H825">
        <v>0.98095200000000005</v>
      </c>
      <c r="I825">
        <v>0</v>
      </c>
    </row>
    <row r="826" spans="1:9" x14ac:dyDescent="0.25">
      <c r="A826" t="s">
        <v>88</v>
      </c>
      <c r="B826">
        <v>301.21499999999997</v>
      </c>
      <c r="C826">
        <v>299.51</v>
      </c>
      <c r="D826">
        <v>272.26900000000001</v>
      </c>
      <c r="E826">
        <v>159.23599999999999</v>
      </c>
      <c r="F826">
        <v>0</v>
      </c>
      <c r="G826">
        <v>1.1596800000000001E-2</v>
      </c>
      <c r="H826">
        <v>0.98929599999999995</v>
      </c>
      <c r="I826">
        <v>0</v>
      </c>
    </row>
    <row r="827" spans="1:9" x14ac:dyDescent="0.25">
      <c r="A827" t="s">
        <v>88</v>
      </c>
      <c r="B827">
        <v>294.97800000000001</v>
      </c>
      <c r="C827">
        <v>293.334</v>
      </c>
      <c r="D827">
        <v>272.245</v>
      </c>
      <c r="E827">
        <v>159.244</v>
      </c>
      <c r="F827">
        <v>0</v>
      </c>
      <c r="G827">
        <v>1.0857E-2</v>
      </c>
      <c r="H827">
        <v>0.98101400000000005</v>
      </c>
      <c r="I827">
        <v>0</v>
      </c>
    </row>
    <row r="828" spans="1:9" x14ac:dyDescent="0.25">
      <c r="A828" t="s">
        <v>88</v>
      </c>
      <c r="B828">
        <v>294.87</v>
      </c>
      <c r="C828">
        <v>293.30900000000003</v>
      </c>
      <c r="D828">
        <v>272.274</v>
      </c>
      <c r="E828">
        <v>159.26300000000001</v>
      </c>
      <c r="F828">
        <v>0</v>
      </c>
      <c r="G828">
        <v>1.7769500000000001E-2</v>
      </c>
      <c r="H828">
        <v>0.98092400000000002</v>
      </c>
      <c r="I828">
        <v>0</v>
      </c>
    </row>
    <row r="829" spans="1:9" x14ac:dyDescent="0.25">
      <c r="A829" t="s">
        <v>88</v>
      </c>
      <c r="B829">
        <v>294.91699999999997</v>
      </c>
      <c r="C829">
        <v>293.35199999999998</v>
      </c>
      <c r="D829">
        <v>272.26600000000002</v>
      </c>
      <c r="E829">
        <v>159.23400000000001</v>
      </c>
      <c r="F829">
        <v>0</v>
      </c>
      <c r="G829">
        <v>1.4320100000000001E-2</v>
      </c>
      <c r="H829">
        <v>0.98099700000000001</v>
      </c>
      <c r="I829">
        <v>0</v>
      </c>
    </row>
    <row r="830" spans="1:9" x14ac:dyDescent="0.25">
      <c r="A830" t="s">
        <v>88</v>
      </c>
      <c r="B830">
        <v>295.12400000000002</v>
      </c>
      <c r="C830">
        <v>293.46300000000002</v>
      </c>
      <c r="D830">
        <v>272.22800000000001</v>
      </c>
      <c r="E830">
        <v>159.22999999999999</v>
      </c>
      <c r="F830">
        <v>0</v>
      </c>
      <c r="G830">
        <v>1.2454700000000001E-2</v>
      </c>
      <c r="H830">
        <v>0.98100900000000002</v>
      </c>
      <c r="I830">
        <v>0</v>
      </c>
    </row>
    <row r="831" spans="1:9" x14ac:dyDescent="0.25">
      <c r="A831" t="s">
        <v>88</v>
      </c>
      <c r="B831">
        <v>294.84699999999998</v>
      </c>
      <c r="C831">
        <v>293.28300000000002</v>
      </c>
      <c r="D831">
        <v>272.24599999999998</v>
      </c>
      <c r="E831">
        <v>159.239</v>
      </c>
      <c r="F831">
        <v>0</v>
      </c>
      <c r="G831">
        <v>1.0945699999999999E-2</v>
      </c>
      <c r="H831">
        <v>0.98096499999999998</v>
      </c>
      <c r="I831">
        <v>0</v>
      </c>
    </row>
    <row r="832" spans="1:9" x14ac:dyDescent="0.25">
      <c r="A832" t="s">
        <v>88</v>
      </c>
      <c r="B832">
        <v>294.88400000000001</v>
      </c>
      <c r="C832">
        <v>293.322</v>
      </c>
      <c r="D832">
        <v>272.24799999999999</v>
      </c>
      <c r="E832">
        <v>159.239</v>
      </c>
      <c r="F832">
        <v>0</v>
      </c>
      <c r="G832">
        <v>1.13095E-2</v>
      </c>
      <c r="H832">
        <v>0.98097699999999999</v>
      </c>
      <c r="I832">
        <v>0</v>
      </c>
    </row>
    <row r="833" spans="1:25" x14ac:dyDescent="0.25">
      <c r="A833" t="s">
        <v>88</v>
      </c>
      <c r="B833">
        <v>306.16500000000002</v>
      </c>
      <c r="C833">
        <v>304.589</v>
      </c>
      <c r="D833">
        <v>272.238</v>
      </c>
      <c r="E833">
        <v>159.23500000000001</v>
      </c>
      <c r="F833">
        <v>0</v>
      </c>
      <c r="G833">
        <v>1.50592E-2</v>
      </c>
      <c r="H833">
        <v>0.99503900000000001</v>
      </c>
      <c r="I833">
        <v>0</v>
      </c>
    </row>
    <row r="834" spans="1:25" x14ac:dyDescent="0.25">
      <c r="A834" t="s">
        <v>88</v>
      </c>
      <c r="B834">
        <v>294.93099999999998</v>
      </c>
      <c r="C834">
        <v>293.35500000000002</v>
      </c>
      <c r="D834">
        <v>272.25400000000002</v>
      </c>
      <c r="E834">
        <v>159.25399999999999</v>
      </c>
      <c r="F834">
        <v>0</v>
      </c>
      <c r="G834">
        <v>1.26122E-2</v>
      </c>
      <c r="H834">
        <v>0.981016</v>
      </c>
      <c r="I834">
        <v>0</v>
      </c>
    </row>
    <row r="835" spans="1:25" x14ac:dyDescent="0.25">
      <c r="A835" t="s">
        <v>88</v>
      </c>
      <c r="B835">
        <v>294.82</v>
      </c>
      <c r="C835">
        <v>293.255</v>
      </c>
      <c r="D835">
        <v>272.24</v>
      </c>
      <c r="E835">
        <v>159.238</v>
      </c>
      <c r="F835">
        <v>0</v>
      </c>
      <c r="G835">
        <v>1.1753899999999999E-2</v>
      </c>
      <c r="H835">
        <v>0.98100900000000002</v>
      </c>
      <c r="I835">
        <v>0</v>
      </c>
    </row>
    <row r="836" spans="1:25" x14ac:dyDescent="0.25">
      <c r="A836" t="s">
        <v>88</v>
      </c>
      <c r="B836">
        <v>294.86099999999999</v>
      </c>
      <c r="C836">
        <v>293.29700000000003</v>
      </c>
      <c r="D836">
        <v>272.24900000000002</v>
      </c>
      <c r="E836">
        <v>159.24600000000001</v>
      </c>
      <c r="F836">
        <v>0</v>
      </c>
      <c r="G836">
        <v>1.0901599999999999E-2</v>
      </c>
      <c r="H836">
        <v>0.98097400000000001</v>
      </c>
      <c r="I836">
        <v>0</v>
      </c>
    </row>
    <row r="837" spans="1:25" x14ac:dyDescent="0.25">
      <c r="A837" t="s">
        <v>88</v>
      </c>
      <c r="B837">
        <v>294.90499999999997</v>
      </c>
      <c r="C837">
        <v>293.33999999999997</v>
      </c>
      <c r="D837">
        <v>272.245</v>
      </c>
      <c r="E837">
        <v>159.25</v>
      </c>
      <c r="F837">
        <v>0</v>
      </c>
      <c r="G837">
        <v>1.08632E-2</v>
      </c>
      <c r="H837">
        <v>0.98580500000000004</v>
      </c>
      <c r="I837">
        <v>0</v>
      </c>
    </row>
    <row r="838" spans="1:25" x14ac:dyDescent="0.25">
      <c r="A838" t="s">
        <v>88</v>
      </c>
      <c r="B838">
        <v>294.86599999999999</v>
      </c>
      <c r="C838">
        <v>293.30700000000002</v>
      </c>
      <c r="D838">
        <v>272.24900000000002</v>
      </c>
      <c r="E838">
        <v>159.24799999999999</v>
      </c>
      <c r="F838">
        <v>0</v>
      </c>
      <c r="G838">
        <v>1.1034800000000001E-2</v>
      </c>
      <c r="H838">
        <v>0.98097199999999996</v>
      </c>
      <c r="I838">
        <v>0</v>
      </c>
    </row>
    <row r="839" spans="1:25" x14ac:dyDescent="0.25">
      <c r="A839" t="s">
        <v>88</v>
      </c>
      <c r="B839">
        <v>294.88600000000002</v>
      </c>
      <c r="C839">
        <v>293.32799999999997</v>
      </c>
      <c r="D839">
        <v>272.27499999999998</v>
      </c>
      <c r="E839">
        <v>159.255</v>
      </c>
      <c r="F839">
        <v>0</v>
      </c>
      <c r="G839">
        <v>1.68501E-2</v>
      </c>
      <c r="H839">
        <v>0.98100799999999999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297.238</v>
      </c>
      <c r="C840">
        <v>295.64999999999998</v>
      </c>
      <c r="D840">
        <v>272.24299999999999</v>
      </c>
      <c r="E840">
        <v>159.255</v>
      </c>
      <c r="F840">
        <v>0</v>
      </c>
      <c r="G840">
        <v>1.0927299999999999E-2</v>
      </c>
      <c r="H840">
        <v>0.981012</v>
      </c>
      <c r="I840">
        <v>0</v>
      </c>
      <c r="R840">
        <f>AVERAGE(B791:B840)</f>
        <v>346.68854000000016</v>
      </c>
      <c r="S840">
        <f>AVERAGE(C791:C840)</f>
        <v>295.02496000000002</v>
      </c>
      <c r="U840">
        <f>_xlfn.VAR.P(B791:B840)</f>
        <v>25649.408341648315</v>
      </c>
      <c r="V840">
        <f>_xlfn.VAR.P(C791:C840)</f>
        <v>8.4022587183999704</v>
      </c>
      <c r="X840">
        <f>1.96*SQRT(U840)/50</f>
        <v>6.2780496043047052</v>
      </c>
      <c r="Y840">
        <f>1.96*SQRT(V840)/50</f>
        <v>0.11362766756843215</v>
      </c>
    </row>
    <row r="841" spans="1:25" x14ac:dyDescent="0.25">
      <c r="A841" t="s">
        <v>88</v>
      </c>
      <c r="B841">
        <v>17336.72884</v>
      </c>
      <c r="C841" t="s">
        <v>36</v>
      </c>
    </row>
    <row r="842" spans="1:25" x14ac:dyDescent="0.25">
      <c r="A842" t="s">
        <v>106</v>
      </c>
      <c r="B842">
        <v>332.02300000000002</v>
      </c>
      <c r="C842">
        <v>329.63400000000001</v>
      </c>
      <c r="D842">
        <v>308.58300000000003</v>
      </c>
      <c r="E842">
        <v>168.87100000000001</v>
      </c>
      <c r="F842">
        <v>0</v>
      </c>
      <c r="G842">
        <v>1.41937E-2</v>
      </c>
      <c r="H842">
        <v>0.98080100000000003</v>
      </c>
      <c r="I842">
        <v>0</v>
      </c>
    </row>
    <row r="843" spans="1:25" x14ac:dyDescent="0.25">
      <c r="A843" t="s">
        <v>106</v>
      </c>
      <c r="B843">
        <v>332.83199999999999</v>
      </c>
      <c r="C843">
        <v>329.28399999999999</v>
      </c>
      <c r="D843">
        <v>308.12</v>
      </c>
      <c r="E843">
        <v>168.453</v>
      </c>
      <c r="F843">
        <v>0</v>
      </c>
      <c r="G843">
        <v>1.0918300000000001E-2</v>
      </c>
      <c r="H843">
        <v>0.98101700000000003</v>
      </c>
      <c r="I843">
        <v>0</v>
      </c>
    </row>
    <row r="844" spans="1:25" x14ac:dyDescent="0.25">
      <c r="A844" t="s">
        <v>106</v>
      </c>
      <c r="B844">
        <v>333.14600000000002</v>
      </c>
      <c r="C844">
        <v>329.59399999999999</v>
      </c>
      <c r="D844">
        <v>308.54899999999998</v>
      </c>
      <c r="E844">
        <v>168.95599999999999</v>
      </c>
      <c r="F844">
        <v>0</v>
      </c>
      <c r="G844">
        <v>1.12611E-2</v>
      </c>
      <c r="H844">
        <v>0.98100900000000002</v>
      </c>
      <c r="I844">
        <v>0</v>
      </c>
    </row>
    <row r="845" spans="1:25" x14ac:dyDescent="0.25">
      <c r="A845" t="s">
        <v>106</v>
      </c>
      <c r="B845">
        <v>332.77600000000001</v>
      </c>
      <c r="C845">
        <v>329.23</v>
      </c>
      <c r="D845">
        <v>308.11799999999999</v>
      </c>
      <c r="E845">
        <v>168.483</v>
      </c>
      <c r="F845">
        <v>0</v>
      </c>
      <c r="G845">
        <v>1.56338E-2</v>
      </c>
      <c r="H845">
        <v>0.98099400000000003</v>
      </c>
      <c r="I845">
        <v>0</v>
      </c>
    </row>
    <row r="846" spans="1:25" x14ac:dyDescent="0.25">
      <c r="A846" t="s">
        <v>106</v>
      </c>
      <c r="B846">
        <v>1891.38</v>
      </c>
      <c r="C846">
        <v>330.01600000000002</v>
      </c>
      <c r="D846">
        <v>308.745</v>
      </c>
      <c r="E846">
        <v>168.99100000000001</v>
      </c>
      <c r="F846">
        <v>0</v>
      </c>
      <c r="G846">
        <v>1.0857E-2</v>
      </c>
      <c r="H846">
        <v>0.981016</v>
      </c>
      <c r="I846">
        <v>0</v>
      </c>
    </row>
    <row r="847" spans="1:25" x14ac:dyDescent="0.25">
      <c r="A847" t="s">
        <v>106</v>
      </c>
      <c r="B847">
        <v>339.673</v>
      </c>
      <c r="C847">
        <v>333.22300000000001</v>
      </c>
      <c r="D847">
        <v>308.43299999999999</v>
      </c>
      <c r="E847">
        <v>168.453</v>
      </c>
      <c r="F847">
        <v>0</v>
      </c>
      <c r="G847">
        <v>1.0880000000000001E-2</v>
      </c>
      <c r="H847">
        <v>0.99314999999999998</v>
      </c>
      <c r="I847">
        <v>0</v>
      </c>
    </row>
    <row r="848" spans="1:25" x14ac:dyDescent="0.25">
      <c r="A848" t="s">
        <v>106</v>
      </c>
      <c r="B848">
        <v>333.20499999999998</v>
      </c>
      <c r="C848">
        <v>329.65800000000002</v>
      </c>
      <c r="D848">
        <v>308.601</v>
      </c>
      <c r="E848">
        <v>168.67500000000001</v>
      </c>
      <c r="F848">
        <v>0</v>
      </c>
      <c r="G848">
        <v>2.3494000000000001E-2</v>
      </c>
      <c r="H848">
        <v>0.98101799999999995</v>
      </c>
      <c r="I848">
        <v>0</v>
      </c>
    </row>
    <row r="849" spans="1:9" x14ac:dyDescent="0.25">
      <c r="A849" t="s">
        <v>106</v>
      </c>
      <c r="B849">
        <v>557.12699999999995</v>
      </c>
      <c r="C849">
        <v>329.88799999999998</v>
      </c>
      <c r="D849">
        <v>308.55200000000002</v>
      </c>
      <c r="E849">
        <v>168.9</v>
      </c>
      <c r="F849">
        <v>0</v>
      </c>
      <c r="G849">
        <v>1.2838799999999999E-2</v>
      </c>
      <c r="H849">
        <v>0.98101499999999997</v>
      </c>
      <c r="I849">
        <v>0</v>
      </c>
    </row>
    <row r="850" spans="1:9" x14ac:dyDescent="0.25">
      <c r="A850" t="s">
        <v>106</v>
      </c>
      <c r="B850">
        <v>332.99</v>
      </c>
      <c r="C850">
        <v>330.38799999999998</v>
      </c>
      <c r="D850">
        <v>308.375</v>
      </c>
      <c r="E850">
        <v>168.851</v>
      </c>
      <c r="F850">
        <v>0</v>
      </c>
      <c r="G850">
        <v>1.1783200000000001E-2</v>
      </c>
      <c r="H850">
        <v>0.99130600000000002</v>
      </c>
      <c r="I850">
        <v>0</v>
      </c>
    </row>
    <row r="851" spans="1:9" x14ac:dyDescent="0.25">
      <c r="A851" t="s">
        <v>106</v>
      </c>
      <c r="B851">
        <v>338.61399999999998</v>
      </c>
      <c r="C851">
        <v>335.04</v>
      </c>
      <c r="D851">
        <v>308.18400000000003</v>
      </c>
      <c r="E851">
        <v>168.47</v>
      </c>
      <c r="F851">
        <v>0</v>
      </c>
      <c r="G851">
        <v>1.08839E-2</v>
      </c>
      <c r="H851">
        <v>0.98101799999999995</v>
      </c>
      <c r="I851">
        <v>0</v>
      </c>
    </row>
    <row r="852" spans="1:9" x14ac:dyDescent="0.25">
      <c r="A852" t="s">
        <v>106</v>
      </c>
      <c r="B852">
        <v>333.91300000000001</v>
      </c>
      <c r="C852">
        <v>330.36399999999998</v>
      </c>
      <c r="D852">
        <v>308.584</v>
      </c>
      <c r="E852">
        <v>168.923</v>
      </c>
      <c r="F852">
        <v>0</v>
      </c>
      <c r="G852">
        <v>1.8843200000000001E-2</v>
      </c>
      <c r="H852">
        <v>0.99106899999999998</v>
      </c>
      <c r="I852">
        <v>0</v>
      </c>
    </row>
    <row r="853" spans="1:9" x14ac:dyDescent="0.25">
      <c r="A853" t="s">
        <v>106</v>
      </c>
      <c r="B853">
        <v>333.77800000000002</v>
      </c>
      <c r="C853">
        <v>330.20400000000001</v>
      </c>
      <c r="D853">
        <v>308.15800000000002</v>
      </c>
      <c r="E853">
        <v>168.464</v>
      </c>
      <c r="F853">
        <v>0</v>
      </c>
      <c r="G853">
        <v>1.88205E-2</v>
      </c>
      <c r="H853">
        <v>0.98085699999999998</v>
      </c>
      <c r="I853">
        <v>0</v>
      </c>
    </row>
    <row r="854" spans="1:9" x14ac:dyDescent="0.25">
      <c r="A854" t="s">
        <v>106</v>
      </c>
      <c r="B854">
        <v>334.17899999999997</v>
      </c>
      <c r="C854">
        <v>330.59899999999999</v>
      </c>
      <c r="D854">
        <v>308.62099999999998</v>
      </c>
      <c r="E854">
        <v>168.92</v>
      </c>
      <c r="F854">
        <v>0</v>
      </c>
      <c r="G854">
        <v>1.9574299999999999E-2</v>
      </c>
      <c r="H854">
        <v>0.98101799999999995</v>
      </c>
      <c r="I854">
        <v>0</v>
      </c>
    </row>
    <row r="855" spans="1:9" x14ac:dyDescent="0.25">
      <c r="A855" t="s">
        <v>106</v>
      </c>
      <c r="B855">
        <v>333.84399999999999</v>
      </c>
      <c r="C855">
        <v>330.27</v>
      </c>
      <c r="D855">
        <v>308.16800000000001</v>
      </c>
      <c r="E855">
        <v>168.48</v>
      </c>
      <c r="F855">
        <v>0</v>
      </c>
      <c r="G855">
        <v>1.0877599999999999E-2</v>
      </c>
      <c r="H855">
        <v>0.98100799999999999</v>
      </c>
      <c r="I855">
        <v>0</v>
      </c>
    </row>
    <row r="856" spans="1:9" x14ac:dyDescent="0.25">
      <c r="A856" t="s">
        <v>106</v>
      </c>
      <c r="B856">
        <v>334.24599999999998</v>
      </c>
      <c r="C856">
        <v>330.68099999999998</v>
      </c>
      <c r="D856">
        <v>308.63299999999998</v>
      </c>
      <c r="E856">
        <v>168.93600000000001</v>
      </c>
      <c r="F856">
        <v>0</v>
      </c>
      <c r="G856">
        <v>1.13787E-2</v>
      </c>
      <c r="H856">
        <v>0.981012</v>
      </c>
      <c r="I856">
        <v>0</v>
      </c>
    </row>
    <row r="857" spans="1:9" x14ac:dyDescent="0.25">
      <c r="A857" t="s">
        <v>106</v>
      </c>
      <c r="B857">
        <v>339.738</v>
      </c>
      <c r="C857">
        <v>336.17099999999999</v>
      </c>
      <c r="D857">
        <v>308.15699999999998</v>
      </c>
      <c r="E857">
        <v>168.49</v>
      </c>
      <c r="F857">
        <v>0</v>
      </c>
      <c r="G857">
        <v>1.22048E-2</v>
      </c>
      <c r="H857">
        <v>0.98101899999999997</v>
      </c>
      <c r="I857">
        <v>0</v>
      </c>
    </row>
    <row r="858" spans="1:9" x14ac:dyDescent="0.25">
      <c r="A858" t="s">
        <v>106</v>
      </c>
      <c r="B858">
        <v>333.95100000000002</v>
      </c>
      <c r="C858">
        <v>330.39800000000002</v>
      </c>
      <c r="D858">
        <v>308.58199999999999</v>
      </c>
      <c r="E858">
        <v>168.92599999999999</v>
      </c>
      <c r="F858">
        <v>0</v>
      </c>
      <c r="G858">
        <v>1.1262100000000001E-2</v>
      </c>
      <c r="H858">
        <v>0.98097800000000002</v>
      </c>
      <c r="I858">
        <v>0</v>
      </c>
    </row>
    <row r="859" spans="1:9" x14ac:dyDescent="0.25">
      <c r="A859" t="s">
        <v>106</v>
      </c>
      <c r="B859">
        <v>333.52300000000002</v>
      </c>
      <c r="C859">
        <v>329.97300000000001</v>
      </c>
      <c r="D859">
        <v>308.16699999999997</v>
      </c>
      <c r="E859">
        <v>168.46799999999999</v>
      </c>
      <c r="F859">
        <v>0</v>
      </c>
      <c r="G859">
        <v>1.3140499999999999E-2</v>
      </c>
      <c r="H859">
        <v>0.98092199999999996</v>
      </c>
      <c r="I859">
        <v>0</v>
      </c>
    </row>
    <row r="860" spans="1:9" x14ac:dyDescent="0.25">
      <c r="A860" t="s">
        <v>106</v>
      </c>
      <c r="B860">
        <v>334.202</v>
      </c>
      <c r="C860">
        <v>330.613</v>
      </c>
      <c r="D860">
        <v>308.65600000000001</v>
      </c>
      <c r="E860">
        <v>168.95099999999999</v>
      </c>
      <c r="F860">
        <v>0</v>
      </c>
      <c r="G860">
        <v>1.18485E-2</v>
      </c>
      <c r="H860">
        <v>0.98100900000000002</v>
      </c>
      <c r="I860">
        <v>0</v>
      </c>
    </row>
    <row r="861" spans="1:9" x14ac:dyDescent="0.25">
      <c r="A861" t="s">
        <v>106</v>
      </c>
      <c r="B861">
        <v>332.85500000000002</v>
      </c>
      <c r="C861">
        <v>329.32499999999999</v>
      </c>
      <c r="D861">
        <v>308.12400000000002</v>
      </c>
      <c r="E861">
        <v>168.464</v>
      </c>
      <c r="F861">
        <v>0</v>
      </c>
      <c r="G861">
        <v>1.10568E-2</v>
      </c>
      <c r="H861">
        <v>0.98101400000000005</v>
      </c>
      <c r="I861">
        <v>0</v>
      </c>
    </row>
    <row r="862" spans="1:9" x14ac:dyDescent="0.25">
      <c r="A862" t="s">
        <v>106</v>
      </c>
      <c r="B862">
        <v>333.30599999999998</v>
      </c>
      <c r="C862">
        <v>329.74799999999999</v>
      </c>
      <c r="D862">
        <v>308.54700000000003</v>
      </c>
      <c r="E862">
        <v>168.94</v>
      </c>
      <c r="F862">
        <v>0</v>
      </c>
      <c r="G862">
        <v>2.9038000000000001E-2</v>
      </c>
      <c r="H862">
        <v>0.98089899999999997</v>
      </c>
      <c r="I862">
        <v>0</v>
      </c>
    </row>
    <row r="863" spans="1:9" x14ac:dyDescent="0.25">
      <c r="A863" t="s">
        <v>106</v>
      </c>
      <c r="B863">
        <v>343.40199999999999</v>
      </c>
      <c r="C863">
        <v>340.88799999999998</v>
      </c>
      <c r="D863">
        <v>308.30500000000001</v>
      </c>
      <c r="E863">
        <v>168.50800000000001</v>
      </c>
      <c r="F863">
        <v>0</v>
      </c>
      <c r="G863">
        <v>2.61797E-2</v>
      </c>
      <c r="H863">
        <v>0.98089400000000004</v>
      </c>
      <c r="I863">
        <v>0</v>
      </c>
    </row>
    <row r="864" spans="1:9" x14ac:dyDescent="0.25">
      <c r="A864" t="s">
        <v>106</v>
      </c>
      <c r="B864">
        <v>333.24900000000002</v>
      </c>
      <c r="C864">
        <v>329.697</v>
      </c>
      <c r="D864">
        <v>308.53300000000002</v>
      </c>
      <c r="E864">
        <v>168.941</v>
      </c>
      <c r="F864">
        <v>0</v>
      </c>
      <c r="G864">
        <v>1.14181E-2</v>
      </c>
      <c r="H864">
        <v>0.98098300000000005</v>
      </c>
      <c r="I864">
        <v>0</v>
      </c>
    </row>
    <row r="865" spans="1:9" x14ac:dyDescent="0.25">
      <c r="A865" t="s">
        <v>106</v>
      </c>
      <c r="B865">
        <v>331.91300000000001</v>
      </c>
      <c r="C865">
        <v>329.423</v>
      </c>
      <c r="D865">
        <v>308.27300000000002</v>
      </c>
      <c r="E865">
        <v>168.52500000000001</v>
      </c>
      <c r="F865">
        <v>0</v>
      </c>
      <c r="G865">
        <v>1.0958900000000001E-2</v>
      </c>
      <c r="H865">
        <v>0.98101799999999995</v>
      </c>
      <c r="I865">
        <v>0</v>
      </c>
    </row>
    <row r="866" spans="1:9" x14ac:dyDescent="0.25">
      <c r="A866" t="s">
        <v>106</v>
      </c>
      <c r="B866">
        <v>332.49599999999998</v>
      </c>
      <c r="C866">
        <v>329.98899999999998</v>
      </c>
      <c r="D866">
        <v>308.74799999999999</v>
      </c>
      <c r="E866">
        <v>168.97</v>
      </c>
      <c r="F866">
        <v>0</v>
      </c>
      <c r="G866">
        <v>1.13329E-2</v>
      </c>
      <c r="H866">
        <v>0.98097699999999999</v>
      </c>
      <c r="I866">
        <v>0</v>
      </c>
    </row>
    <row r="867" spans="1:9" x14ac:dyDescent="0.25">
      <c r="A867" t="s">
        <v>106</v>
      </c>
      <c r="B867">
        <v>332.84699999999998</v>
      </c>
      <c r="C867">
        <v>329.29599999999999</v>
      </c>
      <c r="D867">
        <v>308.13400000000001</v>
      </c>
      <c r="E867">
        <v>168.48099999999999</v>
      </c>
      <c r="F867">
        <v>0</v>
      </c>
      <c r="G867">
        <v>1.30464E-2</v>
      </c>
      <c r="H867">
        <v>0.98080500000000004</v>
      </c>
      <c r="I867">
        <v>0</v>
      </c>
    </row>
    <row r="868" spans="1:9" x14ac:dyDescent="0.25">
      <c r="A868" t="s">
        <v>106</v>
      </c>
      <c r="B868">
        <v>332.42200000000003</v>
      </c>
      <c r="C868">
        <v>329.92200000000003</v>
      </c>
      <c r="D868">
        <v>308.73599999999999</v>
      </c>
      <c r="E868">
        <v>168.99600000000001</v>
      </c>
      <c r="F868">
        <v>0</v>
      </c>
      <c r="G868">
        <v>1.0857500000000001E-2</v>
      </c>
      <c r="H868">
        <v>0.981012</v>
      </c>
      <c r="I868">
        <v>0</v>
      </c>
    </row>
    <row r="869" spans="1:9" x14ac:dyDescent="0.25">
      <c r="A869" t="s">
        <v>106</v>
      </c>
      <c r="B869">
        <v>334.315</v>
      </c>
      <c r="C869">
        <v>331.79300000000001</v>
      </c>
      <c r="D869">
        <v>308.32</v>
      </c>
      <c r="E869">
        <v>168.54300000000001</v>
      </c>
      <c r="F869">
        <v>0</v>
      </c>
      <c r="G869">
        <v>1.09122E-2</v>
      </c>
      <c r="H869">
        <v>0.980769</v>
      </c>
      <c r="I869">
        <v>0</v>
      </c>
    </row>
    <row r="870" spans="1:9" x14ac:dyDescent="0.25">
      <c r="A870" t="s">
        <v>106</v>
      </c>
      <c r="B870">
        <v>333.279</v>
      </c>
      <c r="C870">
        <v>329.72899999999998</v>
      </c>
      <c r="D870">
        <v>308.56299999999999</v>
      </c>
      <c r="E870">
        <v>168.92500000000001</v>
      </c>
      <c r="F870">
        <v>0</v>
      </c>
      <c r="G870">
        <v>1.11006E-2</v>
      </c>
      <c r="H870">
        <v>0.98101899999999997</v>
      </c>
      <c r="I870">
        <v>0</v>
      </c>
    </row>
    <row r="871" spans="1:9" x14ac:dyDescent="0.25">
      <c r="A871" t="s">
        <v>106</v>
      </c>
      <c r="B871">
        <v>1704.98</v>
      </c>
      <c r="C871">
        <v>329.66500000000002</v>
      </c>
      <c r="D871">
        <v>308.34399999999999</v>
      </c>
      <c r="E871">
        <v>168.54400000000001</v>
      </c>
      <c r="F871">
        <v>0</v>
      </c>
      <c r="G871">
        <v>1.0865700000000001E-2</v>
      </c>
      <c r="H871">
        <v>0.98086399999999996</v>
      </c>
      <c r="I871">
        <v>0</v>
      </c>
    </row>
    <row r="872" spans="1:9" x14ac:dyDescent="0.25">
      <c r="A872" t="s">
        <v>106</v>
      </c>
      <c r="B872">
        <v>341.80900000000003</v>
      </c>
      <c r="C872">
        <v>331.17700000000002</v>
      </c>
      <c r="D872">
        <v>308.51499999999999</v>
      </c>
      <c r="E872">
        <v>168.88399999999999</v>
      </c>
      <c r="F872">
        <v>0</v>
      </c>
      <c r="G872">
        <v>1.59585E-2</v>
      </c>
      <c r="H872">
        <v>0.98101799999999995</v>
      </c>
      <c r="I872">
        <v>0</v>
      </c>
    </row>
    <row r="873" spans="1:9" x14ac:dyDescent="0.25">
      <c r="A873" t="s">
        <v>106</v>
      </c>
      <c r="B873">
        <v>332.90800000000002</v>
      </c>
      <c r="C873">
        <v>329.32900000000001</v>
      </c>
      <c r="D873">
        <v>308.12</v>
      </c>
      <c r="E873">
        <v>168.45</v>
      </c>
      <c r="F873">
        <v>0</v>
      </c>
      <c r="G873">
        <v>1.3056E-2</v>
      </c>
      <c r="H873">
        <v>0.98101799999999995</v>
      </c>
      <c r="I873">
        <v>0</v>
      </c>
    </row>
    <row r="874" spans="1:9" x14ac:dyDescent="0.25">
      <c r="A874" t="s">
        <v>106</v>
      </c>
      <c r="B874">
        <v>339.64400000000001</v>
      </c>
      <c r="C874">
        <v>335.95299999999997</v>
      </c>
      <c r="D874">
        <v>308.565</v>
      </c>
      <c r="E874">
        <v>168.92400000000001</v>
      </c>
      <c r="F874">
        <v>0</v>
      </c>
      <c r="G874">
        <v>1.0863100000000001E-2</v>
      </c>
      <c r="H874">
        <v>0.98101899999999997</v>
      </c>
      <c r="I874">
        <v>0</v>
      </c>
    </row>
    <row r="875" spans="1:9" x14ac:dyDescent="0.25">
      <c r="A875" t="s">
        <v>106</v>
      </c>
      <c r="B875">
        <v>568.94799999999998</v>
      </c>
      <c r="C875">
        <v>329.351</v>
      </c>
      <c r="D875">
        <v>308.137</v>
      </c>
      <c r="E875">
        <v>168.45699999999999</v>
      </c>
      <c r="F875">
        <v>0</v>
      </c>
      <c r="G875">
        <v>1.08591E-2</v>
      </c>
      <c r="H875">
        <v>0.99013899999999999</v>
      </c>
      <c r="I875">
        <v>0</v>
      </c>
    </row>
    <row r="876" spans="1:9" x14ac:dyDescent="0.25">
      <c r="A876" t="s">
        <v>106</v>
      </c>
      <c r="B876">
        <v>333.173</v>
      </c>
      <c r="C876">
        <v>330.48200000000003</v>
      </c>
      <c r="D876">
        <v>308.411</v>
      </c>
      <c r="E876">
        <v>168.898</v>
      </c>
      <c r="F876">
        <v>0</v>
      </c>
      <c r="G876">
        <v>1.86489E-2</v>
      </c>
      <c r="H876">
        <v>0.98094400000000004</v>
      </c>
      <c r="I876">
        <v>0</v>
      </c>
    </row>
    <row r="877" spans="1:9" x14ac:dyDescent="0.25">
      <c r="A877" t="s">
        <v>106</v>
      </c>
      <c r="B877">
        <v>333.76400000000001</v>
      </c>
      <c r="C877">
        <v>330.185</v>
      </c>
      <c r="D877">
        <v>308.20699999999999</v>
      </c>
      <c r="E877">
        <v>168.506</v>
      </c>
      <c r="F877">
        <v>0</v>
      </c>
      <c r="G877">
        <v>1.1682100000000001E-2</v>
      </c>
      <c r="H877">
        <v>0.98099400000000003</v>
      </c>
      <c r="I877">
        <v>0</v>
      </c>
    </row>
    <row r="878" spans="1:9" x14ac:dyDescent="0.25">
      <c r="A878" t="s">
        <v>106</v>
      </c>
      <c r="B878">
        <v>334.13299999999998</v>
      </c>
      <c r="C878">
        <v>330.56299999999999</v>
      </c>
      <c r="D878">
        <v>308.59399999999999</v>
      </c>
      <c r="E878">
        <v>168.92</v>
      </c>
      <c r="F878">
        <v>0</v>
      </c>
      <c r="G878">
        <v>1.5982099999999999E-2</v>
      </c>
      <c r="H878">
        <v>0.98099599999999998</v>
      </c>
      <c r="I878">
        <v>0</v>
      </c>
    </row>
    <row r="879" spans="1:9" x14ac:dyDescent="0.25">
      <c r="A879" t="s">
        <v>106</v>
      </c>
      <c r="B879">
        <v>339.13799999999998</v>
      </c>
      <c r="C879">
        <v>335.53800000000001</v>
      </c>
      <c r="D879">
        <v>308.19299999999998</v>
      </c>
      <c r="E879">
        <v>168.464</v>
      </c>
      <c r="F879">
        <v>0</v>
      </c>
      <c r="G879">
        <v>1.0967599999999999E-2</v>
      </c>
      <c r="H879">
        <v>0.98101400000000005</v>
      </c>
      <c r="I879">
        <v>0</v>
      </c>
    </row>
    <row r="880" spans="1:9" x14ac:dyDescent="0.25">
      <c r="A880" t="s">
        <v>106</v>
      </c>
      <c r="B880">
        <v>334.18400000000003</v>
      </c>
      <c r="C880">
        <v>330.61700000000002</v>
      </c>
      <c r="D880">
        <v>308.56099999999998</v>
      </c>
      <c r="E880">
        <v>168.92</v>
      </c>
      <c r="F880">
        <v>0</v>
      </c>
      <c r="G880">
        <v>1.2556599999999999E-2</v>
      </c>
      <c r="H880">
        <v>0.981016</v>
      </c>
      <c r="I880">
        <v>0</v>
      </c>
    </row>
    <row r="881" spans="1:25" x14ac:dyDescent="0.25">
      <c r="A881" t="s">
        <v>106</v>
      </c>
      <c r="B881">
        <v>333.85399999999998</v>
      </c>
      <c r="C881">
        <v>330.28100000000001</v>
      </c>
      <c r="D881">
        <v>308.21800000000002</v>
      </c>
      <c r="E881">
        <v>168.512</v>
      </c>
      <c r="F881">
        <v>0</v>
      </c>
      <c r="G881">
        <v>1.09572E-2</v>
      </c>
      <c r="H881">
        <v>0.98092000000000001</v>
      </c>
      <c r="I881">
        <v>0</v>
      </c>
    </row>
    <row r="882" spans="1:25" x14ac:dyDescent="0.25">
      <c r="A882" t="s">
        <v>106</v>
      </c>
      <c r="B882">
        <v>334.24</v>
      </c>
      <c r="C882">
        <v>330.66300000000001</v>
      </c>
      <c r="D882">
        <v>308.61</v>
      </c>
      <c r="E882">
        <v>168.917</v>
      </c>
      <c r="F882">
        <v>0</v>
      </c>
      <c r="G882">
        <v>1.6197400000000001E-2</v>
      </c>
      <c r="H882">
        <v>0.98101899999999997</v>
      </c>
      <c r="I882">
        <v>0</v>
      </c>
    </row>
    <row r="883" spans="1:25" x14ac:dyDescent="0.25">
      <c r="A883" t="s">
        <v>106</v>
      </c>
      <c r="B883">
        <v>333.79899999999998</v>
      </c>
      <c r="C883">
        <v>330.22399999999999</v>
      </c>
      <c r="D883">
        <v>308.16199999999998</v>
      </c>
      <c r="E883">
        <v>168.45400000000001</v>
      </c>
      <c r="F883">
        <v>0</v>
      </c>
      <c r="G883">
        <v>1.29195E-2</v>
      </c>
      <c r="H883">
        <v>0.98100500000000002</v>
      </c>
      <c r="I883">
        <v>0</v>
      </c>
    </row>
    <row r="884" spans="1:25" x14ac:dyDescent="0.25">
      <c r="A884" t="s">
        <v>106</v>
      </c>
      <c r="B884">
        <v>334.20600000000002</v>
      </c>
      <c r="C884">
        <v>330.63499999999999</v>
      </c>
      <c r="D884">
        <v>308.60899999999998</v>
      </c>
      <c r="E884">
        <v>168.93700000000001</v>
      </c>
      <c r="F884">
        <v>0</v>
      </c>
      <c r="G884">
        <v>1.0860099999999999E-2</v>
      </c>
      <c r="H884">
        <v>0.98099599999999998</v>
      </c>
      <c r="I884">
        <v>0</v>
      </c>
    </row>
    <row r="885" spans="1:25" x14ac:dyDescent="0.25">
      <c r="A885" t="s">
        <v>106</v>
      </c>
      <c r="B885">
        <v>339.80200000000002</v>
      </c>
      <c r="C885">
        <v>336.20699999999999</v>
      </c>
      <c r="D885">
        <v>308.17500000000001</v>
      </c>
      <c r="E885">
        <v>168.47300000000001</v>
      </c>
      <c r="F885">
        <v>0</v>
      </c>
      <c r="G885">
        <v>1.8906699999999999E-2</v>
      </c>
      <c r="H885">
        <v>0.98101300000000002</v>
      </c>
      <c r="I885">
        <v>0</v>
      </c>
    </row>
    <row r="886" spans="1:25" x14ac:dyDescent="0.25">
      <c r="A886" t="s">
        <v>106</v>
      </c>
      <c r="B886">
        <v>334.21899999999999</v>
      </c>
      <c r="C886">
        <v>330.65</v>
      </c>
      <c r="D886">
        <v>308.58600000000001</v>
      </c>
      <c r="E886">
        <v>168.916</v>
      </c>
      <c r="F886">
        <v>0</v>
      </c>
      <c r="G886">
        <v>1.0977000000000001E-2</v>
      </c>
      <c r="H886">
        <v>0.981016</v>
      </c>
      <c r="I886">
        <v>0</v>
      </c>
    </row>
    <row r="887" spans="1:25" x14ac:dyDescent="0.25">
      <c r="A887" t="s">
        <v>106</v>
      </c>
      <c r="B887">
        <v>333.74099999999999</v>
      </c>
      <c r="C887">
        <v>330.161</v>
      </c>
      <c r="D887">
        <v>308.14699999999999</v>
      </c>
      <c r="E887">
        <v>168.453</v>
      </c>
      <c r="F887">
        <v>0</v>
      </c>
      <c r="G887">
        <v>1.1126E-2</v>
      </c>
      <c r="H887">
        <v>0.98101899999999997</v>
      </c>
      <c r="I887">
        <v>0</v>
      </c>
    </row>
    <row r="888" spans="1:25" x14ac:dyDescent="0.25">
      <c r="A888" t="s">
        <v>106</v>
      </c>
      <c r="B888">
        <v>334.24099999999999</v>
      </c>
      <c r="C888">
        <v>330.66399999999999</v>
      </c>
      <c r="D888">
        <v>308.56400000000002</v>
      </c>
      <c r="E888">
        <v>168.91200000000001</v>
      </c>
      <c r="F888">
        <v>0</v>
      </c>
      <c r="G888">
        <v>1.4018600000000001E-2</v>
      </c>
      <c r="H888">
        <v>0.98090500000000003</v>
      </c>
      <c r="I888">
        <v>0</v>
      </c>
    </row>
    <row r="889" spans="1:25" x14ac:dyDescent="0.25">
      <c r="A889" t="s">
        <v>106</v>
      </c>
      <c r="B889">
        <v>333.73700000000002</v>
      </c>
      <c r="C889">
        <v>330.16399999999999</v>
      </c>
      <c r="D889">
        <v>308.137</v>
      </c>
      <c r="E889">
        <v>168.429</v>
      </c>
      <c r="F889">
        <v>0</v>
      </c>
      <c r="G889">
        <v>1.9250900000000001E-2</v>
      </c>
      <c r="H889">
        <v>0.98101799999999995</v>
      </c>
      <c r="I889">
        <v>0</v>
      </c>
    </row>
    <row r="890" spans="1:25" x14ac:dyDescent="0.25">
      <c r="A890" t="s">
        <v>106</v>
      </c>
      <c r="B890">
        <v>334.27300000000002</v>
      </c>
      <c r="C890">
        <v>330.69499999999999</v>
      </c>
      <c r="D890">
        <v>308.61599999999999</v>
      </c>
      <c r="E890">
        <v>168.95699999999999</v>
      </c>
      <c r="F890">
        <v>0</v>
      </c>
      <c r="G890">
        <v>1.1530800000000001E-2</v>
      </c>
      <c r="H890">
        <v>0.99315200000000003</v>
      </c>
      <c r="I890">
        <v>0</v>
      </c>
    </row>
    <row r="891" spans="1:25" x14ac:dyDescent="0.25">
      <c r="A891" t="s">
        <v>106</v>
      </c>
      <c r="B891">
        <v>345.25200000000001</v>
      </c>
      <c r="C891">
        <v>330.13799999999998</v>
      </c>
      <c r="D891">
        <v>308.041</v>
      </c>
      <c r="E891">
        <v>168.422</v>
      </c>
      <c r="F891">
        <v>0</v>
      </c>
      <c r="G891">
        <v>1.8090100000000001E-2</v>
      </c>
      <c r="H891">
        <v>0.98081200000000002</v>
      </c>
      <c r="I891">
        <v>0</v>
      </c>
    </row>
    <row r="892" spans="1:25" x14ac:dyDescent="0.25">
      <c r="A892" t="s">
        <v>106</v>
      </c>
      <c r="B892">
        <v>334.22899999999998</v>
      </c>
      <c r="C892">
        <v>330.66199999999998</v>
      </c>
      <c r="D892">
        <v>308.58100000000002</v>
      </c>
      <c r="E892">
        <v>168.892</v>
      </c>
      <c r="F892">
        <v>0</v>
      </c>
      <c r="G892">
        <v>1.2086E-2</v>
      </c>
      <c r="H892">
        <v>0.98100399999999999</v>
      </c>
      <c r="I892">
        <v>0</v>
      </c>
    </row>
    <row r="893" spans="1:25" x14ac:dyDescent="0.25">
      <c r="A893" t="s">
        <v>106</v>
      </c>
      <c r="B893">
        <v>333.40100000000001</v>
      </c>
      <c r="C893">
        <v>329.86099999999999</v>
      </c>
      <c r="D893">
        <v>308.12799999999999</v>
      </c>
      <c r="E893">
        <v>168.45599999999999</v>
      </c>
      <c r="F893">
        <v>0</v>
      </c>
      <c r="G893">
        <v>1.34672E-2</v>
      </c>
      <c r="H893">
        <v>0.98101799999999995</v>
      </c>
      <c r="I893">
        <v>0</v>
      </c>
    </row>
    <row r="894" spans="1:25" x14ac:dyDescent="0.25">
      <c r="A894" t="s">
        <v>106</v>
      </c>
      <c r="B894">
        <v>333.173</v>
      </c>
      <c r="C894">
        <v>329.62</v>
      </c>
      <c r="D894">
        <v>308.48899999999998</v>
      </c>
      <c r="E894">
        <v>168.91200000000001</v>
      </c>
      <c r="F894">
        <v>0</v>
      </c>
      <c r="G894">
        <v>1.62249E-2</v>
      </c>
      <c r="H894">
        <v>0.98101000000000005</v>
      </c>
      <c r="I894">
        <v>0</v>
      </c>
    </row>
    <row r="895" spans="1:25" x14ac:dyDescent="0.25">
      <c r="A895" t="s">
        <v>106</v>
      </c>
      <c r="B895">
        <v>332.72</v>
      </c>
      <c r="C895">
        <v>329.16800000000001</v>
      </c>
      <c r="D895">
        <v>308.12700000000001</v>
      </c>
      <c r="E895">
        <v>168.495</v>
      </c>
      <c r="F895">
        <v>0</v>
      </c>
      <c r="G895">
        <v>1.08599E-2</v>
      </c>
      <c r="H895">
        <v>0.98100200000000004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1774.1</v>
      </c>
      <c r="C896">
        <v>330.03</v>
      </c>
      <c r="D896">
        <v>308.529</v>
      </c>
      <c r="E896">
        <v>168.93600000000001</v>
      </c>
      <c r="F896">
        <v>0</v>
      </c>
      <c r="G896">
        <v>1.09756E-2</v>
      </c>
      <c r="H896">
        <v>0.98101899999999997</v>
      </c>
      <c r="I896">
        <v>0</v>
      </c>
      <c r="R896">
        <f>AVERAGE(B847:B896)</f>
        <v>400.29469999999986</v>
      </c>
      <c r="S896">
        <f>AVERAGE(C847:C896)</f>
        <v>330.99926000000005</v>
      </c>
      <c r="U896">
        <f>_xlfn.VAR.P(B847:B896)</f>
        <v>76783.720663210202</v>
      </c>
      <c r="V896">
        <f>_xlfn.VAR.P(C847:C896)</f>
        <v>5.2152919923999947</v>
      </c>
      <c r="X896">
        <f>1.96*SQRT(U896)/50</f>
        <v>10.862271241315756</v>
      </c>
      <c r="Y896">
        <f>1.96*SQRT(V896)/50</f>
        <v>8.9521094090731085E-2</v>
      </c>
    </row>
    <row r="897" spans="1:15" x14ac:dyDescent="0.25">
      <c r="A897" t="s">
        <v>106</v>
      </c>
      <c r="B897">
        <v>20017.115744999999</v>
      </c>
      <c r="C897" t="s">
        <v>36</v>
      </c>
    </row>
    <row r="898" spans="1:15" x14ac:dyDescent="0.25">
      <c r="A898" t="s">
        <v>41</v>
      </c>
      <c r="B898">
        <v>5582.24</v>
      </c>
      <c r="C898">
        <v>5394.95</v>
      </c>
      <c r="D898">
        <v>5394.44</v>
      </c>
      <c r="E898">
        <v>5351.98</v>
      </c>
      <c r="F898">
        <v>92.771600000000007</v>
      </c>
      <c r="G898">
        <v>1426.87</v>
      </c>
      <c r="H898">
        <v>254.12299999999999</v>
      </c>
      <c r="I898">
        <v>242.726</v>
      </c>
      <c r="J898">
        <v>316.22300000000001</v>
      </c>
      <c r="K898">
        <v>3418.84</v>
      </c>
      <c r="L898">
        <v>1.62284E-2</v>
      </c>
      <c r="M898">
        <v>0.98101899999999997</v>
      </c>
      <c r="N898">
        <v>0</v>
      </c>
      <c r="O898" t="s">
        <v>42</v>
      </c>
    </row>
    <row r="899" spans="1:15" x14ac:dyDescent="0.25">
      <c r="A899" t="s">
        <v>41</v>
      </c>
      <c r="B899">
        <v>4771.6000000000004</v>
      </c>
      <c r="C899">
        <v>4657.84</v>
      </c>
      <c r="D899">
        <v>4657.41</v>
      </c>
      <c r="E899">
        <v>4620.51</v>
      </c>
      <c r="F899">
        <v>80.7346</v>
      </c>
      <c r="G899">
        <v>1206.1099999999999</v>
      </c>
      <c r="H899">
        <v>221.51900000000001</v>
      </c>
      <c r="I899">
        <v>211.38800000000001</v>
      </c>
      <c r="J899">
        <v>237.786</v>
      </c>
      <c r="K899">
        <v>2973.15</v>
      </c>
      <c r="L899">
        <v>1.08634E-2</v>
      </c>
      <c r="M899">
        <v>0.98100200000000004</v>
      </c>
      <c r="N899">
        <v>0</v>
      </c>
      <c r="O899" t="s">
        <v>42</v>
      </c>
    </row>
    <row r="900" spans="1:15" x14ac:dyDescent="0.25">
      <c r="A900" t="s">
        <v>41</v>
      </c>
      <c r="B900">
        <v>5161.92</v>
      </c>
      <c r="C900">
        <v>5051.84</v>
      </c>
      <c r="D900">
        <v>5051.3599999999997</v>
      </c>
      <c r="E900">
        <v>5011.3100000000004</v>
      </c>
      <c r="F900">
        <v>87.495500000000007</v>
      </c>
      <c r="G900">
        <v>1318.38</v>
      </c>
      <c r="H900">
        <v>240.26300000000001</v>
      </c>
      <c r="I900">
        <v>228.98500000000001</v>
      </c>
      <c r="J900">
        <v>256.19600000000003</v>
      </c>
      <c r="K900">
        <v>3214.41</v>
      </c>
      <c r="L900">
        <v>1.12248E-2</v>
      </c>
      <c r="M900">
        <v>0.98671799999999998</v>
      </c>
      <c r="N900">
        <v>0</v>
      </c>
      <c r="O900" t="s">
        <v>42</v>
      </c>
    </row>
    <row r="901" spans="1:15" x14ac:dyDescent="0.25">
      <c r="A901" t="s">
        <v>41</v>
      </c>
      <c r="B901">
        <v>4920.72</v>
      </c>
      <c r="C901">
        <v>4798.67</v>
      </c>
      <c r="D901">
        <v>4798.2299999999996</v>
      </c>
      <c r="E901">
        <v>4760.47</v>
      </c>
      <c r="F901">
        <v>82.473399999999998</v>
      </c>
      <c r="G901">
        <v>1280.0899999999999</v>
      </c>
      <c r="H901">
        <v>231.89099999999999</v>
      </c>
      <c r="I901">
        <v>216.38</v>
      </c>
      <c r="J901">
        <v>282.78300000000002</v>
      </c>
      <c r="K901">
        <v>3029.58</v>
      </c>
      <c r="L901">
        <v>1.0857199999999999E-2</v>
      </c>
      <c r="M901">
        <v>0.99510900000000002</v>
      </c>
      <c r="N901">
        <v>0</v>
      </c>
      <c r="O901" t="s">
        <v>42</v>
      </c>
    </row>
    <row r="902" spans="1:15" x14ac:dyDescent="0.25">
      <c r="A902" t="s">
        <v>41</v>
      </c>
      <c r="B902">
        <v>4553.28</v>
      </c>
      <c r="C902">
        <v>4444.8100000000004</v>
      </c>
      <c r="D902">
        <v>4444.38</v>
      </c>
      <c r="E902">
        <v>4409.2299999999996</v>
      </c>
      <c r="F902">
        <v>76.668300000000002</v>
      </c>
      <c r="G902">
        <v>1153.75</v>
      </c>
      <c r="H902">
        <v>212.34100000000001</v>
      </c>
      <c r="I902">
        <v>201.83199999999999</v>
      </c>
      <c r="J902">
        <v>228.19900000000001</v>
      </c>
      <c r="K902">
        <v>2833.61</v>
      </c>
      <c r="L902">
        <v>1.0882599999999999E-2</v>
      </c>
      <c r="M902">
        <v>0.98100900000000002</v>
      </c>
      <c r="N902">
        <v>0</v>
      </c>
      <c r="O902" t="s">
        <v>42</v>
      </c>
    </row>
    <row r="903" spans="1:15" x14ac:dyDescent="0.25">
      <c r="A903" t="s">
        <v>41</v>
      </c>
      <c r="B903">
        <v>4569.7</v>
      </c>
      <c r="C903">
        <v>4460.71</v>
      </c>
      <c r="D903">
        <v>4460.29</v>
      </c>
      <c r="E903">
        <v>4425</v>
      </c>
      <c r="F903">
        <v>77.144499999999994</v>
      </c>
      <c r="G903">
        <v>1169.97</v>
      </c>
      <c r="H903">
        <v>212.34399999999999</v>
      </c>
      <c r="I903">
        <v>202.702</v>
      </c>
      <c r="J903">
        <v>241.52799999999999</v>
      </c>
      <c r="K903">
        <v>2832</v>
      </c>
      <c r="L903">
        <v>1.14848E-2</v>
      </c>
      <c r="M903">
        <v>0.98101899999999997</v>
      </c>
      <c r="N903">
        <v>0</v>
      </c>
      <c r="O903" t="s">
        <v>42</v>
      </c>
    </row>
    <row r="904" spans="1:15" x14ac:dyDescent="0.25">
      <c r="A904" t="s">
        <v>41</v>
      </c>
      <c r="B904">
        <v>4788.09</v>
      </c>
      <c r="C904">
        <v>4673.72</v>
      </c>
      <c r="D904">
        <v>4673.29</v>
      </c>
      <c r="E904">
        <v>4636.6000000000004</v>
      </c>
      <c r="F904">
        <v>80.097800000000007</v>
      </c>
      <c r="G904">
        <v>1246.77</v>
      </c>
      <c r="H904">
        <v>220.71600000000001</v>
      </c>
      <c r="I904">
        <v>216.04400000000001</v>
      </c>
      <c r="J904">
        <v>276.755</v>
      </c>
      <c r="K904">
        <v>2950.44</v>
      </c>
      <c r="L904">
        <v>1.15199E-2</v>
      </c>
      <c r="M904">
        <v>0.98057499999999997</v>
      </c>
      <c r="N904">
        <v>0</v>
      </c>
      <c r="O904" t="s">
        <v>42</v>
      </c>
    </row>
    <row r="905" spans="1:15" x14ac:dyDescent="0.25">
      <c r="A905" t="s">
        <v>41</v>
      </c>
      <c r="B905">
        <v>4803.32</v>
      </c>
      <c r="C905">
        <v>4689.41</v>
      </c>
      <c r="D905">
        <v>4688.9799999999996</v>
      </c>
      <c r="E905">
        <v>4651.97</v>
      </c>
      <c r="F905">
        <v>80.859200000000001</v>
      </c>
      <c r="G905">
        <v>1230.8599999999999</v>
      </c>
      <c r="H905">
        <v>235.035</v>
      </c>
      <c r="I905">
        <v>219.32</v>
      </c>
      <c r="J905">
        <v>239.029</v>
      </c>
      <c r="K905">
        <v>2978.09</v>
      </c>
      <c r="L905">
        <v>1.37698E-2</v>
      </c>
      <c r="M905">
        <v>0.981016</v>
      </c>
      <c r="N905">
        <v>0</v>
      </c>
      <c r="O905" t="s">
        <v>42</v>
      </c>
    </row>
    <row r="906" spans="1:15" x14ac:dyDescent="0.25">
      <c r="A906" t="s">
        <v>41</v>
      </c>
      <c r="B906">
        <v>5050.26</v>
      </c>
      <c r="C906">
        <v>4934.1499999999996</v>
      </c>
      <c r="D906">
        <v>4933.6899999999996</v>
      </c>
      <c r="E906">
        <v>4894.78</v>
      </c>
      <c r="F906">
        <v>85.054400000000001</v>
      </c>
      <c r="G906">
        <v>1295.6400000000001</v>
      </c>
      <c r="H906">
        <v>234.447</v>
      </c>
      <c r="I906">
        <v>223.17099999999999</v>
      </c>
      <c r="J906">
        <v>272.786</v>
      </c>
      <c r="K906">
        <v>3132.32</v>
      </c>
      <c r="L906">
        <v>1.1084200000000001E-2</v>
      </c>
      <c r="M906">
        <v>0.98101099999999997</v>
      </c>
      <c r="N906">
        <v>0</v>
      </c>
      <c r="O906" t="s">
        <v>42</v>
      </c>
    </row>
    <row r="907" spans="1:15" x14ac:dyDescent="0.25">
      <c r="A907" t="s">
        <v>41</v>
      </c>
      <c r="B907">
        <v>5280.64</v>
      </c>
      <c r="C907">
        <v>5158.32</v>
      </c>
      <c r="D907">
        <v>5157.8500000000004</v>
      </c>
      <c r="E907">
        <v>5117.04</v>
      </c>
      <c r="F907">
        <v>89.165999999999997</v>
      </c>
      <c r="G907">
        <v>1344.63</v>
      </c>
      <c r="H907">
        <v>244.239</v>
      </c>
      <c r="I907">
        <v>233.15899999999999</v>
      </c>
      <c r="J907">
        <v>277.74299999999999</v>
      </c>
      <c r="K907">
        <v>3286.54</v>
      </c>
      <c r="L907">
        <v>1.08594E-2</v>
      </c>
      <c r="M907">
        <v>0.98083900000000002</v>
      </c>
      <c r="N907">
        <v>0</v>
      </c>
      <c r="O907" t="s">
        <v>42</v>
      </c>
    </row>
    <row r="908" spans="1:15" x14ac:dyDescent="0.25">
      <c r="A908" t="s">
        <v>41</v>
      </c>
      <c r="B908">
        <v>5158.16</v>
      </c>
      <c r="C908">
        <v>5041.3900000000003</v>
      </c>
      <c r="D908">
        <v>5040.92</v>
      </c>
      <c r="E908">
        <v>5001.08</v>
      </c>
      <c r="F908">
        <v>87.173100000000005</v>
      </c>
      <c r="G908">
        <v>1307.28</v>
      </c>
      <c r="H908">
        <v>239.31800000000001</v>
      </c>
      <c r="I908">
        <v>234.73599999999999</v>
      </c>
      <c r="J908">
        <v>255.50200000000001</v>
      </c>
      <c r="K908">
        <v>3217.89</v>
      </c>
      <c r="L908">
        <v>2.5220200000000002E-2</v>
      </c>
      <c r="M908">
        <v>0.98086300000000004</v>
      </c>
      <c r="N908">
        <v>0</v>
      </c>
      <c r="O908" t="s">
        <v>42</v>
      </c>
    </row>
    <row r="909" spans="1:15" x14ac:dyDescent="0.25">
      <c r="A909" t="s">
        <v>41</v>
      </c>
      <c r="B909">
        <v>5066.03</v>
      </c>
      <c r="C909">
        <v>4942.6499999999996</v>
      </c>
      <c r="D909">
        <v>4942.1899999999996</v>
      </c>
      <c r="E909">
        <v>4903.3100000000004</v>
      </c>
      <c r="F909">
        <v>84.973600000000005</v>
      </c>
      <c r="G909">
        <v>1316.08</v>
      </c>
      <c r="H909">
        <v>233.47399999999999</v>
      </c>
      <c r="I909">
        <v>222.58600000000001</v>
      </c>
      <c r="J909">
        <v>290.96800000000002</v>
      </c>
      <c r="K909">
        <v>3123.44</v>
      </c>
      <c r="L909">
        <v>1.1099400000000001E-2</v>
      </c>
      <c r="M909">
        <v>0.98099999999999998</v>
      </c>
      <c r="N909">
        <v>0</v>
      </c>
      <c r="O909" t="s">
        <v>42</v>
      </c>
    </row>
    <row r="910" spans="1:15" x14ac:dyDescent="0.25">
      <c r="A910" t="s">
        <v>41</v>
      </c>
      <c r="B910">
        <v>4557.7299999999996</v>
      </c>
      <c r="C910">
        <v>4443.75</v>
      </c>
      <c r="D910">
        <v>4443.33</v>
      </c>
      <c r="E910">
        <v>4408.18</v>
      </c>
      <c r="F910">
        <v>76.606200000000001</v>
      </c>
      <c r="G910">
        <v>1158.6500000000001</v>
      </c>
      <c r="H910">
        <v>211.60599999999999</v>
      </c>
      <c r="I910">
        <v>201.83500000000001</v>
      </c>
      <c r="J910">
        <v>233.73699999999999</v>
      </c>
      <c r="K910">
        <v>2828.23</v>
      </c>
      <c r="L910">
        <v>1.6137100000000001E-2</v>
      </c>
      <c r="M910">
        <v>0.98101899999999997</v>
      </c>
      <c r="N910">
        <v>0</v>
      </c>
      <c r="O910" t="s">
        <v>42</v>
      </c>
    </row>
    <row r="911" spans="1:15" x14ac:dyDescent="0.25">
      <c r="A911" t="s">
        <v>41</v>
      </c>
      <c r="B911">
        <v>4504.51</v>
      </c>
      <c r="C911">
        <v>4395.91</v>
      </c>
      <c r="D911">
        <v>4395.5</v>
      </c>
      <c r="E911">
        <v>4360.76</v>
      </c>
      <c r="F911">
        <v>76.066500000000005</v>
      </c>
      <c r="G911">
        <v>1154.1199999999999</v>
      </c>
      <c r="H911">
        <v>208.995</v>
      </c>
      <c r="I911">
        <v>199.756</v>
      </c>
      <c r="J911">
        <v>227.185</v>
      </c>
      <c r="K911">
        <v>2789.83</v>
      </c>
      <c r="L911">
        <v>1.3255299999999999E-2</v>
      </c>
      <c r="M911">
        <v>0.98101899999999997</v>
      </c>
      <c r="N911">
        <v>0</v>
      </c>
      <c r="O911" t="s">
        <v>42</v>
      </c>
    </row>
    <row r="912" spans="1:15" x14ac:dyDescent="0.25">
      <c r="A912" t="s">
        <v>41</v>
      </c>
      <c r="B912">
        <v>5075.67</v>
      </c>
      <c r="C912">
        <v>4961.96</v>
      </c>
      <c r="D912">
        <v>4961.49</v>
      </c>
      <c r="E912">
        <v>4922.3</v>
      </c>
      <c r="F912">
        <v>85.585099999999997</v>
      </c>
      <c r="G912">
        <v>1302.5899999999999</v>
      </c>
      <c r="H912">
        <v>235.4</v>
      </c>
      <c r="I912">
        <v>224.68</v>
      </c>
      <c r="J912">
        <v>267.53899999999999</v>
      </c>
      <c r="K912">
        <v>3151.45</v>
      </c>
      <c r="L912">
        <v>1.13244E-2</v>
      </c>
      <c r="M912">
        <v>0.981012</v>
      </c>
      <c r="N912">
        <v>0</v>
      </c>
      <c r="O912" t="s">
        <v>42</v>
      </c>
    </row>
    <row r="913" spans="1:15" x14ac:dyDescent="0.25">
      <c r="A913" t="s">
        <v>41</v>
      </c>
      <c r="B913">
        <v>5122.63</v>
      </c>
      <c r="C913">
        <v>4999.6400000000003</v>
      </c>
      <c r="D913">
        <v>4999.18</v>
      </c>
      <c r="E913">
        <v>4959.67</v>
      </c>
      <c r="F913">
        <v>86.521500000000003</v>
      </c>
      <c r="G913">
        <v>1289.0999999999999</v>
      </c>
      <c r="H913">
        <v>236.83699999999999</v>
      </c>
      <c r="I913">
        <v>226.21700000000001</v>
      </c>
      <c r="J913">
        <v>253.346</v>
      </c>
      <c r="K913">
        <v>3192.83</v>
      </c>
      <c r="L913">
        <v>1.08801E-2</v>
      </c>
      <c r="M913">
        <v>0.98090599999999994</v>
      </c>
      <c r="N913">
        <v>0</v>
      </c>
      <c r="O913" t="s">
        <v>42</v>
      </c>
    </row>
    <row r="914" spans="1:15" x14ac:dyDescent="0.25">
      <c r="A914" t="s">
        <v>41</v>
      </c>
      <c r="B914">
        <v>4577.57</v>
      </c>
      <c r="C914">
        <v>4463.3</v>
      </c>
      <c r="D914">
        <v>4462.88</v>
      </c>
      <c r="E914">
        <v>4427.62</v>
      </c>
      <c r="F914">
        <v>76.895200000000003</v>
      </c>
      <c r="G914">
        <v>1178.05</v>
      </c>
      <c r="H914">
        <v>211.77199999999999</v>
      </c>
      <c r="I914">
        <v>202.29</v>
      </c>
      <c r="J914">
        <v>251.749</v>
      </c>
      <c r="K914">
        <v>2826.62</v>
      </c>
      <c r="L914">
        <v>1.08772E-2</v>
      </c>
      <c r="M914">
        <v>0.98100399999999999</v>
      </c>
      <c r="N914">
        <v>0</v>
      </c>
      <c r="O914" t="s">
        <v>42</v>
      </c>
    </row>
    <row r="915" spans="1:15" x14ac:dyDescent="0.25">
      <c r="A915" t="s">
        <v>41</v>
      </c>
      <c r="B915">
        <v>4515.6899999999996</v>
      </c>
      <c r="C915">
        <v>4401.3500000000004</v>
      </c>
      <c r="D915">
        <v>4400.93</v>
      </c>
      <c r="E915">
        <v>4366.09</v>
      </c>
      <c r="F915">
        <v>76.101600000000005</v>
      </c>
      <c r="G915">
        <v>1143</v>
      </c>
      <c r="H915">
        <v>209.96799999999999</v>
      </c>
      <c r="I915">
        <v>200.01400000000001</v>
      </c>
      <c r="J915">
        <v>226.30699999999999</v>
      </c>
      <c r="K915">
        <v>2805.84</v>
      </c>
      <c r="L915">
        <v>1.13954E-2</v>
      </c>
      <c r="M915">
        <v>0.99060899999999996</v>
      </c>
      <c r="N915">
        <v>0</v>
      </c>
      <c r="O915" t="s">
        <v>42</v>
      </c>
    </row>
    <row r="916" spans="1:15" x14ac:dyDescent="0.25">
      <c r="A916" t="s">
        <v>41</v>
      </c>
      <c r="B916">
        <v>4621.8599999999997</v>
      </c>
      <c r="C916">
        <v>4512.84</v>
      </c>
      <c r="D916">
        <v>4512.42</v>
      </c>
      <c r="E916">
        <v>4476.72</v>
      </c>
      <c r="F916">
        <v>77.752600000000001</v>
      </c>
      <c r="G916">
        <v>1170.19</v>
      </c>
      <c r="H916">
        <v>215.16900000000001</v>
      </c>
      <c r="I916">
        <v>204.672</v>
      </c>
      <c r="J916">
        <v>231.67699999999999</v>
      </c>
      <c r="K916">
        <v>2879.35</v>
      </c>
      <c r="L916">
        <v>1.10391E-2</v>
      </c>
      <c r="M916">
        <v>0.98092500000000005</v>
      </c>
      <c r="N916">
        <v>0</v>
      </c>
      <c r="O916" t="s">
        <v>42</v>
      </c>
    </row>
    <row r="917" spans="1:15" x14ac:dyDescent="0.25">
      <c r="A917" t="s">
        <v>41</v>
      </c>
      <c r="B917">
        <v>4542.8500000000004</v>
      </c>
      <c r="C917">
        <v>4433.6000000000004</v>
      </c>
      <c r="D917">
        <v>4433.18</v>
      </c>
      <c r="E917">
        <v>4398.34</v>
      </c>
      <c r="F917">
        <v>76.123000000000005</v>
      </c>
      <c r="G917">
        <v>1181.25</v>
      </c>
      <c r="H917">
        <v>211.07300000000001</v>
      </c>
      <c r="I917">
        <v>199.76400000000001</v>
      </c>
      <c r="J917">
        <v>264.07600000000002</v>
      </c>
      <c r="K917">
        <v>2800.19</v>
      </c>
      <c r="L917">
        <v>1.09014E-2</v>
      </c>
      <c r="M917">
        <v>0.98101899999999997</v>
      </c>
      <c r="N917">
        <v>0</v>
      </c>
      <c r="O917" t="s">
        <v>42</v>
      </c>
    </row>
    <row r="918" spans="1:15" x14ac:dyDescent="0.25">
      <c r="A918" t="s">
        <v>41</v>
      </c>
      <c r="B918">
        <v>4564.47</v>
      </c>
      <c r="C918">
        <v>4454.99</v>
      </c>
      <c r="D918">
        <v>4454.57</v>
      </c>
      <c r="E918">
        <v>4419.3999999999996</v>
      </c>
      <c r="F918">
        <v>76.790400000000005</v>
      </c>
      <c r="G918">
        <v>1156.33</v>
      </c>
      <c r="H918">
        <v>211.923</v>
      </c>
      <c r="I918">
        <v>202.56100000000001</v>
      </c>
      <c r="J918">
        <v>229.11099999999999</v>
      </c>
      <c r="K918">
        <v>2840.79</v>
      </c>
      <c r="L918">
        <v>1.1979E-2</v>
      </c>
      <c r="M918">
        <v>0.99498699999999995</v>
      </c>
      <c r="N918">
        <v>0</v>
      </c>
      <c r="O918" t="s">
        <v>42</v>
      </c>
    </row>
    <row r="919" spans="1:15" x14ac:dyDescent="0.25">
      <c r="A919" t="s">
        <v>41</v>
      </c>
      <c r="B919">
        <v>4520.63</v>
      </c>
      <c r="C919">
        <v>4411.8900000000003</v>
      </c>
      <c r="D919">
        <v>4411.47</v>
      </c>
      <c r="E919">
        <v>4376.6400000000003</v>
      </c>
      <c r="F919">
        <v>76.2042</v>
      </c>
      <c r="G919">
        <v>1150.6600000000001</v>
      </c>
      <c r="H919">
        <v>209.48699999999999</v>
      </c>
      <c r="I919">
        <v>200.11799999999999</v>
      </c>
      <c r="J919">
        <v>234.24600000000001</v>
      </c>
      <c r="K919">
        <v>2808.45</v>
      </c>
      <c r="L919">
        <v>1.09865E-2</v>
      </c>
      <c r="M919">
        <v>0.98097800000000002</v>
      </c>
      <c r="N919">
        <v>0</v>
      </c>
      <c r="O919" t="s">
        <v>42</v>
      </c>
    </row>
    <row r="920" spans="1:15" x14ac:dyDescent="0.25">
      <c r="A920" t="s">
        <v>41</v>
      </c>
      <c r="B920">
        <v>4539.17</v>
      </c>
      <c r="C920">
        <v>4429.6099999999997</v>
      </c>
      <c r="D920">
        <v>4429.17</v>
      </c>
      <c r="E920">
        <v>4394.18</v>
      </c>
      <c r="F920">
        <v>76.334000000000003</v>
      </c>
      <c r="G920">
        <v>1163.72</v>
      </c>
      <c r="H920">
        <v>210.71799999999999</v>
      </c>
      <c r="I920">
        <v>200.97300000000001</v>
      </c>
      <c r="J920">
        <v>242.345</v>
      </c>
      <c r="K920">
        <v>2811.7</v>
      </c>
      <c r="L920">
        <v>1.0945E-2</v>
      </c>
      <c r="M920">
        <v>0.99390299999999998</v>
      </c>
      <c r="N920">
        <v>0</v>
      </c>
      <c r="O920" t="s">
        <v>42</v>
      </c>
    </row>
    <row r="921" spans="1:15" x14ac:dyDescent="0.25">
      <c r="A921" t="s">
        <v>41</v>
      </c>
      <c r="B921">
        <v>4539.29</v>
      </c>
      <c r="C921">
        <v>4429.71</v>
      </c>
      <c r="D921">
        <v>4429.29</v>
      </c>
      <c r="E921">
        <v>4394.3100000000004</v>
      </c>
      <c r="F921">
        <v>76.429000000000002</v>
      </c>
      <c r="G921">
        <v>1147.1500000000001</v>
      </c>
      <c r="H921">
        <v>211.261</v>
      </c>
      <c r="I921">
        <v>200.63800000000001</v>
      </c>
      <c r="J921">
        <v>226.78</v>
      </c>
      <c r="K921">
        <v>2815.89</v>
      </c>
      <c r="L921">
        <v>2.9037899999999998E-2</v>
      </c>
      <c r="M921">
        <v>0.98101899999999997</v>
      </c>
      <c r="N921">
        <v>0</v>
      </c>
      <c r="O921" t="s">
        <v>42</v>
      </c>
    </row>
    <row r="922" spans="1:15" x14ac:dyDescent="0.25">
      <c r="A922" t="s">
        <v>41</v>
      </c>
      <c r="B922">
        <v>4584.37</v>
      </c>
      <c r="C922">
        <v>4475.58</v>
      </c>
      <c r="D922">
        <v>4475.1499999999996</v>
      </c>
      <c r="E922">
        <v>4439.79</v>
      </c>
      <c r="F922">
        <v>77.240700000000004</v>
      </c>
      <c r="G922">
        <v>1177.56</v>
      </c>
      <c r="H922">
        <v>212.43799999999999</v>
      </c>
      <c r="I922">
        <v>203.113</v>
      </c>
      <c r="J922">
        <v>247.79</v>
      </c>
      <c r="K922">
        <v>2838.63</v>
      </c>
      <c r="L922">
        <v>1.08789E-2</v>
      </c>
      <c r="M922">
        <v>0.98100699999999996</v>
      </c>
      <c r="N922">
        <v>0</v>
      </c>
      <c r="O922" t="s">
        <v>42</v>
      </c>
    </row>
    <row r="923" spans="1:15" x14ac:dyDescent="0.25">
      <c r="A923" t="s">
        <v>41</v>
      </c>
      <c r="B923">
        <v>4724.4799999999996</v>
      </c>
      <c r="C923">
        <v>4615.05</v>
      </c>
      <c r="D923">
        <v>4614.6099999999997</v>
      </c>
      <c r="E923">
        <v>4578.2</v>
      </c>
      <c r="F923">
        <v>79.723699999999994</v>
      </c>
      <c r="G923">
        <v>1208.67</v>
      </c>
      <c r="H923">
        <v>219.67400000000001</v>
      </c>
      <c r="I923">
        <v>208.87299999999999</v>
      </c>
      <c r="J923">
        <v>251.40799999999999</v>
      </c>
      <c r="K923">
        <v>2933.73</v>
      </c>
      <c r="L923">
        <v>1.2493499999999999E-2</v>
      </c>
      <c r="M923">
        <v>0.98101899999999997</v>
      </c>
      <c r="N923">
        <v>0</v>
      </c>
      <c r="O923" t="s">
        <v>42</v>
      </c>
    </row>
    <row r="924" spans="1:15" x14ac:dyDescent="0.25">
      <c r="A924" t="s">
        <v>41</v>
      </c>
      <c r="B924">
        <v>4670.41</v>
      </c>
      <c r="C924">
        <v>4556.55</v>
      </c>
      <c r="D924">
        <v>4556.1099999999997</v>
      </c>
      <c r="E924">
        <v>4520.13</v>
      </c>
      <c r="F924">
        <v>78.544499999999999</v>
      </c>
      <c r="G924">
        <v>1191.68</v>
      </c>
      <c r="H924">
        <v>216.35400000000001</v>
      </c>
      <c r="I924">
        <v>206.69300000000001</v>
      </c>
      <c r="J924">
        <v>232.81399999999999</v>
      </c>
      <c r="K924">
        <v>2896.97</v>
      </c>
      <c r="L924">
        <v>1.0862E-2</v>
      </c>
      <c r="M924">
        <v>0.98101899999999997</v>
      </c>
      <c r="N924">
        <v>0</v>
      </c>
      <c r="O924" t="s">
        <v>42</v>
      </c>
    </row>
    <row r="925" spans="1:15" x14ac:dyDescent="0.25">
      <c r="A925" t="s">
        <v>41</v>
      </c>
      <c r="B925">
        <v>4583.7</v>
      </c>
      <c r="C925">
        <v>4470.72</v>
      </c>
      <c r="D925">
        <v>4470.3</v>
      </c>
      <c r="E925">
        <v>4435.09</v>
      </c>
      <c r="F925">
        <v>77.057599999999994</v>
      </c>
      <c r="G925">
        <v>1180.69</v>
      </c>
      <c r="H925">
        <v>212.08500000000001</v>
      </c>
      <c r="I925">
        <v>202.149</v>
      </c>
      <c r="J925">
        <v>254.011</v>
      </c>
      <c r="K925">
        <v>2832.01</v>
      </c>
      <c r="L925">
        <v>1.08988E-2</v>
      </c>
      <c r="M925">
        <v>0.981012</v>
      </c>
      <c r="N925">
        <v>0</v>
      </c>
      <c r="O925" t="s">
        <v>42</v>
      </c>
    </row>
    <row r="926" spans="1:15" x14ac:dyDescent="0.25">
      <c r="A926" t="s">
        <v>41</v>
      </c>
      <c r="B926">
        <v>4505.82</v>
      </c>
      <c r="C926">
        <v>4396.62</v>
      </c>
      <c r="D926">
        <v>4396.1899999999996</v>
      </c>
      <c r="E926">
        <v>4361.45</v>
      </c>
      <c r="F926">
        <v>75.802199999999999</v>
      </c>
      <c r="G926">
        <v>1146.7</v>
      </c>
      <c r="H926">
        <v>209.36</v>
      </c>
      <c r="I926">
        <v>199.76599999999999</v>
      </c>
      <c r="J926">
        <v>225.84399999999999</v>
      </c>
      <c r="K926">
        <v>2797.96</v>
      </c>
      <c r="L926">
        <v>1.11025E-2</v>
      </c>
      <c r="M926">
        <v>0.98101899999999997</v>
      </c>
      <c r="N926">
        <v>0</v>
      </c>
      <c r="O926" t="s">
        <v>42</v>
      </c>
    </row>
    <row r="927" spans="1:15" x14ac:dyDescent="0.25">
      <c r="A927" t="s">
        <v>41</v>
      </c>
      <c r="B927">
        <v>4822.46</v>
      </c>
      <c r="C927">
        <v>4708.3</v>
      </c>
      <c r="D927">
        <v>4707.8599999999997</v>
      </c>
      <c r="E927">
        <v>4670.7</v>
      </c>
      <c r="F927">
        <v>81.347999999999999</v>
      </c>
      <c r="G927">
        <v>1222.9000000000001</v>
      </c>
      <c r="H927">
        <v>223.255</v>
      </c>
      <c r="I927">
        <v>213.011</v>
      </c>
      <c r="J927">
        <v>240.227</v>
      </c>
      <c r="K927">
        <v>3003.63</v>
      </c>
      <c r="L927">
        <v>1.28781E-2</v>
      </c>
      <c r="M927">
        <v>0.98101400000000005</v>
      </c>
      <c r="N927">
        <v>0</v>
      </c>
      <c r="O927" t="s">
        <v>42</v>
      </c>
    </row>
    <row r="928" spans="1:15" x14ac:dyDescent="0.25">
      <c r="A928" t="s">
        <v>41</v>
      </c>
      <c r="B928">
        <v>4612.63</v>
      </c>
      <c r="C928">
        <v>4498.72</v>
      </c>
      <c r="D928">
        <v>4498.3</v>
      </c>
      <c r="E928">
        <v>4462.83</v>
      </c>
      <c r="F928">
        <v>77.323700000000002</v>
      </c>
      <c r="G928">
        <v>1191.27</v>
      </c>
      <c r="H928">
        <v>212.77199999999999</v>
      </c>
      <c r="I928">
        <v>203.041</v>
      </c>
      <c r="J928">
        <v>263.44200000000001</v>
      </c>
      <c r="K928">
        <v>2849.58</v>
      </c>
      <c r="L928">
        <v>1.3301800000000001E-2</v>
      </c>
      <c r="M928">
        <v>0.98101899999999997</v>
      </c>
      <c r="N928">
        <v>0</v>
      </c>
      <c r="O928" t="s">
        <v>42</v>
      </c>
    </row>
    <row r="929" spans="1:15" x14ac:dyDescent="0.25">
      <c r="A929" t="s">
        <v>41</v>
      </c>
      <c r="B929">
        <v>4692.91</v>
      </c>
      <c r="C929">
        <v>4583.6499999999996</v>
      </c>
      <c r="D929">
        <v>4583.2299999999996</v>
      </c>
      <c r="E929">
        <v>4546.8999999999996</v>
      </c>
      <c r="F929">
        <v>79.596500000000006</v>
      </c>
      <c r="G929">
        <v>1188.8699999999999</v>
      </c>
      <c r="H929">
        <v>223.761</v>
      </c>
      <c r="I929">
        <v>207.13300000000001</v>
      </c>
      <c r="J929">
        <v>234.27</v>
      </c>
      <c r="K929">
        <v>2925.01</v>
      </c>
      <c r="L929">
        <v>1.0860099999999999E-2</v>
      </c>
      <c r="M929">
        <v>0.98101799999999995</v>
      </c>
      <c r="N929">
        <v>0</v>
      </c>
      <c r="O929" t="s">
        <v>42</v>
      </c>
    </row>
    <row r="930" spans="1:15" x14ac:dyDescent="0.25">
      <c r="A930" t="s">
        <v>41</v>
      </c>
      <c r="B930">
        <v>4635.7700000000004</v>
      </c>
      <c r="C930">
        <v>4520.34</v>
      </c>
      <c r="D930">
        <v>4519.92</v>
      </c>
      <c r="E930">
        <v>4484.07</v>
      </c>
      <c r="F930">
        <v>78.247900000000001</v>
      </c>
      <c r="G930">
        <v>1167.3900000000001</v>
      </c>
      <c r="H930">
        <v>214.66</v>
      </c>
      <c r="I930">
        <v>204.50899999999999</v>
      </c>
      <c r="J930">
        <v>230.98500000000001</v>
      </c>
      <c r="K930">
        <v>2890.27</v>
      </c>
      <c r="L930">
        <v>2.44236E-2</v>
      </c>
      <c r="M930">
        <v>0.98101899999999997</v>
      </c>
      <c r="N930">
        <v>0</v>
      </c>
      <c r="O930" t="s">
        <v>42</v>
      </c>
    </row>
    <row r="931" spans="1:15" x14ac:dyDescent="0.25">
      <c r="A931" t="s">
        <v>41</v>
      </c>
      <c r="B931">
        <v>4621.59</v>
      </c>
      <c r="C931">
        <v>4510.88</v>
      </c>
      <c r="D931">
        <v>4510.46</v>
      </c>
      <c r="E931">
        <v>4474.82</v>
      </c>
      <c r="F931">
        <v>77.932000000000002</v>
      </c>
      <c r="G931">
        <v>1185.47</v>
      </c>
      <c r="H931">
        <v>214.24600000000001</v>
      </c>
      <c r="I931">
        <v>203.35900000000001</v>
      </c>
      <c r="J931">
        <v>252.90600000000001</v>
      </c>
      <c r="K931">
        <v>2865.09</v>
      </c>
      <c r="L931">
        <v>1.1586600000000001E-2</v>
      </c>
      <c r="M931">
        <v>0.98064099999999998</v>
      </c>
      <c r="N931">
        <v>0</v>
      </c>
      <c r="O931" t="s">
        <v>42</v>
      </c>
    </row>
    <row r="932" spans="1:15" x14ac:dyDescent="0.25">
      <c r="A932" t="s">
        <v>41</v>
      </c>
      <c r="B932">
        <v>4706.2700000000004</v>
      </c>
      <c r="C932">
        <v>4591.99</v>
      </c>
      <c r="D932">
        <v>4591.5600000000004</v>
      </c>
      <c r="E932">
        <v>4555.1400000000003</v>
      </c>
      <c r="F932">
        <v>79.552599999999998</v>
      </c>
      <c r="G932">
        <v>1184.95</v>
      </c>
      <c r="H932">
        <v>217.68299999999999</v>
      </c>
      <c r="I932">
        <v>207.76599999999999</v>
      </c>
      <c r="J932">
        <v>233.87200000000001</v>
      </c>
      <c r="K932">
        <v>2936.87</v>
      </c>
      <c r="L932">
        <v>1.10936E-2</v>
      </c>
      <c r="M932">
        <v>0.98096300000000003</v>
      </c>
      <c r="N932">
        <v>0</v>
      </c>
      <c r="O932" t="s">
        <v>42</v>
      </c>
    </row>
    <row r="933" spans="1:15" x14ac:dyDescent="0.25">
      <c r="A933" t="s">
        <v>41</v>
      </c>
      <c r="B933">
        <v>4633.84</v>
      </c>
      <c r="C933">
        <v>4524.41</v>
      </c>
      <c r="D933">
        <v>4523.9799999999996</v>
      </c>
      <c r="E933">
        <v>4488.1400000000003</v>
      </c>
      <c r="F933">
        <v>78.431299999999993</v>
      </c>
      <c r="G933">
        <v>1187.0999999999999</v>
      </c>
      <c r="H933">
        <v>215.423</v>
      </c>
      <c r="I933">
        <v>210.929</v>
      </c>
      <c r="J933">
        <v>231.17099999999999</v>
      </c>
      <c r="K933">
        <v>2874.65</v>
      </c>
      <c r="L933">
        <v>1.0858100000000001E-2</v>
      </c>
      <c r="M933">
        <v>0.98101000000000005</v>
      </c>
      <c r="N933">
        <v>0</v>
      </c>
      <c r="O933" t="s">
        <v>42</v>
      </c>
    </row>
    <row r="934" spans="1:15" x14ac:dyDescent="0.25">
      <c r="A934" t="s">
        <v>41</v>
      </c>
      <c r="B934">
        <v>4795.75</v>
      </c>
      <c r="C934">
        <v>4686.57</v>
      </c>
      <c r="D934">
        <v>4686.1400000000003</v>
      </c>
      <c r="E934">
        <v>4649.21</v>
      </c>
      <c r="F934">
        <v>80.763000000000005</v>
      </c>
      <c r="G934">
        <v>1239.45</v>
      </c>
      <c r="H934">
        <v>221.589</v>
      </c>
      <c r="I934">
        <v>210.65799999999999</v>
      </c>
      <c r="J934">
        <v>273.50900000000001</v>
      </c>
      <c r="K934">
        <v>2970.48</v>
      </c>
      <c r="L934">
        <v>1.38262E-2</v>
      </c>
      <c r="M934">
        <v>0.98100699999999996</v>
      </c>
      <c r="N934">
        <v>0</v>
      </c>
      <c r="O934" t="s">
        <v>42</v>
      </c>
    </row>
    <row r="935" spans="1:15" x14ac:dyDescent="0.25">
      <c r="A935" t="s">
        <v>41</v>
      </c>
      <c r="B935">
        <v>4667.74</v>
      </c>
      <c r="C935">
        <v>4554.72</v>
      </c>
      <c r="D935">
        <v>4554.3</v>
      </c>
      <c r="E935">
        <v>4518.1499999999996</v>
      </c>
      <c r="F935">
        <v>79.005200000000002</v>
      </c>
      <c r="G935">
        <v>1186.7</v>
      </c>
      <c r="H935">
        <v>221.952</v>
      </c>
      <c r="I935">
        <v>205.84700000000001</v>
      </c>
      <c r="J935">
        <v>232.43199999999999</v>
      </c>
      <c r="K935">
        <v>2901.88</v>
      </c>
      <c r="L935">
        <v>1.0962E-2</v>
      </c>
      <c r="M935">
        <v>0.98097900000000005</v>
      </c>
      <c r="N935">
        <v>0</v>
      </c>
      <c r="O935" t="s">
        <v>42</v>
      </c>
    </row>
    <row r="936" spans="1:15" x14ac:dyDescent="0.25">
      <c r="A936" t="s">
        <v>41</v>
      </c>
      <c r="B936">
        <v>4534.54</v>
      </c>
      <c r="C936">
        <v>4425.25</v>
      </c>
      <c r="D936">
        <v>4424.84</v>
      </c>
      <c r="E936">
        <v>4389.88</v>
      </c>
      <c r="F936">
        <v>76.364099999999993</v>
      </c>
      <c r="G936">
        <v>1159.83</v>
      </c>
      <c r="H936">
        <v>222.71199999999999</v>
      </c>
      <c r="I936">
        <v>199.97</v>
      </c>
      <c r="J936">
        <v>226.93</v>
      </c>
      <c r="K936">
        <v>2816.68</v>
      </c>
      <c r="L936">
        <v>1.08953E-2</v>
      </c>
      <c r="M936">
        <v>0.98287500000000005</v>
      </c>
      <c r="N936">
        <v>322</v>
      </c>
      <c r="O936" t="s">
        <v>42</v>
      </c>
    </row>
    <row r="937" spans="1:15" x14ac:dyDescent="0.25">
      <c r="A937" t="s">
        <v>41</v>
      </c>
      <c r="B937">
        <v>4603.08</v>
      </c>
      <c r="C937">
        <v>4494</v>
      </c>
      <c r="D937">
        <v>4493.59</v>
      </c>
      <c r="E937">
        <v>4458.24</v>
      </c>
      <c r="F937">
        <v>77.390699999999995</v>
      </c>
      <c r="G937">
        <v>1189.26</v>
      </c>
      <c r="H937">
        <v>211.38200000000001</v>
      </c>
      <c r="I937">
        <v>201.79400000000001</v>
      </c>
      <c r="J937">
        <v>265.31099999999998</v>
      </c>
      <c r="K937">
        <v>2846.99</v>
      </c>
      <c r="L937">
        <v>1.09508E-2</v>
      </c>
      <c r="M937">
        <v>0.981012</v>
      </c>
      <c r="N937">
        <v>0</v>
      </c>
      <c r="O937" t="s">
        <v>42</v>
      </c>
    </row>
    <row r="938" spans="1:15" x14ac:dyDescent="0.25">
      <c r="A938" t="s">
        <v>41</v>
      </c>
      <c r="B938">
        <v>5192.6099999999997</v>
      </c>
      <c r="C938">
        <v>5078.33</v>
      </c>
      <c r="D938">
        <v>5077.8599999999997</v>
      </c>
      <c r="E938">
        <v>5037.45</v>
      </c>
      <c r="F938">
        <v>88.136200000000002</v>
      </c>
      <c r="G938">
        <v>1306.49</v>
      </c>
      <c r="H938">
        <v>241.32900000000001</v>
      </c>
      <c r="I938">
        <v>229.279</v>
      </c>
      <c r="J938">
        <v>256.03500000000003</v>
      </c>
      <c r="K938">
        <v>3252.69</v>
      </c>
      <c r="L938">
        <v>1.10467E-2</v>
      </c>
      <c r="M938">
        <v>0.98101899999999997</v>
      </c>
      <c r="N938">
        <v>0</v>
      </c>
      <c r="O938" t="s">
        <v>42</v>
      </c>
    </row>
    <row r="939" spans="1:15" x14ac:dyDescent="0.25">
      <c r="A939" t="s">
        <v>41</v>
      </c>
      <c r="B939">
        <v>4981.7299999999996</v>
      </c>
      <c r="C939">
        <v>4859.66</v>
      </c>
      <c r="D939">
        <v>4859.1899999999996</v>
      </c>
      <c r="E939">
        <v>4820.78</v>
      </c>
      <c r="F939">
        <v>84.078599999999994</v>
      </c>
      <c r="G939">
        <v>1264.97</v>
      </c>
      <c r="H939">
        <v>229.286</v>
      </c>
      <c r="I939">
        <v>218.85</v>
      </c>
      <c r="J939">
        <v>263.72300000000001</v>
      </c>
      <c r="K939">
        <v>3097.58</v>
      </c>
      <c r="L939">
        <v>1.1380599999999999E-2</v>
      </c>
      <c r="M939">
        <v>0.98099700000000001</v>
      </c>
      <c r="N939">
        <v>0</v>
      </c>
      <c r="O939" t="s">
        <v>42</v>
      </c>
    </row>
    <row r="940" spans="1:15" x14ac:dyDescent="0.25">
      <c r="A940" t="s">
        <v>41</v>
      </c>
      <c r="B940">
        <v>4871.38</v>
      </c>
      <c r="C940">
        <v>4761.5200000000004</v>
      </c>
      <c r="D940">
        <v>4761.08</v>
      </c>
      <c r="E940">
        <v>4723.3900000000003</v>
      </c>
      <c r="F940">
        <v>82.231300000000005</v>
      </c>
      <c r="G940">
        <v>1245.56</v>
      </c>
      <c r="H940">
        <v>224.886</v>
      </c>
      <c r="I940">
        <v>215.35599999999999</v>
      </c>
      <c r="J940">
        <v>262.774</v>
      </c>
      <c r="K940">
        <v>3023.83</v>
      </c>
      <c r="L940">
        <v>1.1108E-2</v>
      </c>
      <c r="M940">
        <v>0.98101899999999997</v>
      </c>
      <c r="N940">
        <v>0</v>
      </c>
      <c r="O940" t="s">
        <v>42</v>
      </c>
    </row>
    <row r="941" spans="1:15" x14ac:dyDescent="0.25">
      <c r="A941" t="s">
        <v>41</v>
      </c>
      <c r="B941">
        <v>4780.6899999999996</v>
      </c>
      <c r="C941">
        <v>4664.4399999999996</v>
      </c>
      <c r="D941">
        <v>4664.01</v>
      </c>
      <c r="E941">
        <v>4627.01</v>
      </c>
      <c r="F941">
        <v>80.820499999999996</v>
      </c>
      <c r="G941">
        <v>1213.6099999999999</v>
      </c>
      <c r="H941">
        <v>220.57900000000001</v>
      </c>
      <c r="I941">
        <v>210.619</v>
      </c>
      <c r="J941">
        <v>237.19399999999999</v>
      </c>
      <c r="K941">
        <v>2973.95</v>
      </c>
      <c r="L941">
        <v>1.10352E-2</v>
      </c>
      <c r="M941">
        <v>0.980827</v>
      </c>
      <c r="N941">
        <v>0</v>
      </c>
      <c r="O941" t="s">
        <v>42</v>
      </c>
    </row>
    <row r="942" spans="1:15" x14ac:dyDescent="0.25">
      <c r="A942" t="s">
        <v>41</v>
      </c>
      <c r="B942">
        <v>5089.1099999999997</v>
      </c>
      <c r="C942">
        <v>4975.1099999999997</v>
      </c>
      <c r="D942">
        <v>4974.6499999999996</v>
      </c>
      <c r="E942">
        <v>4935.38</v>
      </c>
      <c r="F942">
        <v>85.681700000000006</v>
      </c>
      <c r="G942">
        <v>1312.5</v>
      </c>
      <c r="H942">
        <v>234.126</v>
      </c>
      <c r="I942">
        <v>223.34899999999999</v>
      </c>
      <c r="J942">
        <v>290.01900000000001</v>
      </c>
      <c r="K942">
        <v>3156.54</v>
      </c>
      <c r="L942">
        <v>1.08722E-2</v>
      </c>
      <c r="M942">
        <v>0.98096000000000005</v>
      </c>
      <c r="N942">
        <v>0</v>
      </c>
      <c r="O942" t="s">
        <v>42</v>
      </c>
    </row>
    <row r="943" spans="1:15" x14ac:dyDescent="0.25">
      <c r="A943" t="s">
        <v>41</v>
      </c>
      <c r="B943">
        <v>4803.1899999999996</v>
      </c>
      <c r="C943">
        <v>4683.37</v>
      </c>
      <c r="D943">
        <v>4682.92</v>
      </c>
      <c r="E943">
        <v>4645.8599999999997</v>
      </c>
      <c r="F943">
        <v>81.184100000000001</v>
      </c>
      <c r="G943">
        <v>1206.8499999999999</v>
      </c>
      <c r="H943">
        <v>223.08799999999999</v>
      </c>
      <c r="I943">
        <v>211.35400000000001</v>
      </c>
      <c r="J943">
        <v>237.54599999999999</v>
      </c>
      <c r="K943">
        <v>2991.12</v>
      </c>
      <c r="L943">
        <v>1.6331600000000002E-2</v>
      </c>
      <c r="M943">
        <v>0.98101899999999997</v>
      </c>
      <c r="N943">
        <v>0</v>
      </c>
      <c r="O943" t="s">
        <v>42</v>
      </c>
    </row>
    <row r="944" spans="1:15" x14ac:dyDescent="0.25">
      <c r="A944" t="s">
        <v>41</v>
      </c>
      <c r="B944">
        <v>4790.6899999999996</v>
      </c>
      <c r="C944">
        <v>4676.7</v>
      </c>
      <c r="D944">
        <v>4676.2700000000004</v>
      </c>
      <c r="E944">
        <v>4639.26</v>
      </c>
      <c r="F944">
        <v>80.889499999999998</v>
      </c>
      <c r="G944">
        <v>1206.6400000000001</v>
      </c>
      <c r="H944">
        <v>221.42699999999999</v>
      </c>
      <c r="I944">
        <v>211.69900000000001</v>
      </c>
      <c r="J944">
        <v>238.452</v>
      </c>
      <c r="K944">
        <v>2991.44</v>
      </c>
      <c r="L944">
        <v>1.086E-2</v>
      </c>
      <c r="M944">
        <v>0.98101700000000003</v>
      </c>
      <c r="N944">
        <v>0</v>
      </c>
      <c r="O944" t="s">
        <v>42</v>
      </c>
    </row>
    <row r="945" spans="1:25" x14ac:dyDescent="0.25">
      <c r="A945" t="s">
        <v>41</v>
      </c>
      <c r="B945">
        <v>4649.68</v>
      </c>
      <c r="C945">
        <v>4534.03</v>
      </c>
      <c r="D945">
        <v>4533.6000000000004</v>
      </c>
      <c r="E945">
        <v>4497.92</v>
      </c>
      <c r="F945">
        <v>78.119299999999996</v>
      </c>
      <c r="G945">
        <v>1200.42</v>
      </c>
      <c r="H945">
        <v>213.31399999999999</v>
      </c>
      <c r="I945">
        <v>203.636</v>
      </c>
      <c r="J945">
        <v>268.69499999999999</v>
      </c>
      <c r="K945">
        <v>2871.69</v>
      </c>
      <c r="L945">
        <v>1.14056E-2</v>
      </c>
      <c r="M945">
        <v>0.99014100000000005</v>
      </c>
      <c r="N945">
        <v>0</v>
      </c>
      <c r="O945" t="s">
        <v>42</v>
      </c>
    </row>
    <row r="946" spans="1:25" x14ac:dyDescent="0.25">
      <c r="A946" t="s">
        <v>41</v>
      </c>
      <c r="B946">
        <v>4742.53</v>
      </c>
      <c r="C946">
        <v>4627.3500000000004</v>
      </c>
      <c r="D946">
        <v>4626.91</v>
      </c>
      <c r="E946">
        <v>4590.2700000000004</v>
      </c>
      <c r="F946">
        <v>80.112399999999994</v>
      </c>
      <c r="G946">
        <v>1201.1199999999999</v>
      </c>
      <c r="H946">
        <v>225.97399999999999</v>
      </c>
      <c r="I946">
        <v>209.29599999999999</v>
      </c>
      <c r="J946">
        <v>236.22499999999999</v>
      </c>
      <c r="K946">
        <v>2952.79</v>
      </c>
      <c r="L946">
        <v>1.0971699999999999E-2</v>
      </c>
      <c r="M946">
        <v>0.98093699999999995</v>
      </c>
      <c r="N946">
        <v>0</v>
      </c>
      <c r="O946" t="s">
        <v>42</v>
      </c>
    </row>
    <row r="947" spans="1:25" x14ac:dyDescent="0.25">
      <c r="A947" t="s">
        <v>41</v>
      </c>
      <c r="B947">
        <v>4733.8500000000004</v>
      </c>
      <c r="C947">
        <v>4618.3599999999997</v>
      </c>
      <c r="D947">
        <v>4617.93</v>
      </c>
      <c r="E947">
        <v>4581.43</v>
      </c>
      <c r="F947">
        <v>79.956900000000005</v>
      </c>
      <c r="G947">
        <v>1202.71</v>
      </c>
      <c r="H947">
        <v>219.62700000000001</v>
      </c>
      <c r="I947">
        <v>207.952</v>
      </c>
      <c r="J947">
        <v>248.571</v>
      </c>
      <c r="K947">
        <v>2944.43</v>
      </c>
      <c r="L947">
        <v>1.0921E-2</v>
      </c>
      <c r="M947">
        <v>0.98632299999999995</v>
      </c>
      <c r="N947">
        <v>0</v>
      </c>
      <c r="O947" t="s">
        <v>42</v>
      </c>
    </row>
    <row r="948" spans="1:25" x14ac:dyDescent="0.25">
      <c r="A948" t="s">
        <v>41</v>
      </c>
      <c r="B948">
        <v>4601.78</v>
      </c>
      <c r="C948">
        <v>4487.88</v>
      </c>
      <c r="D948">
        <v>4487.47</v>
      </c>
      <c r="E948">
        <v>4451.96</v>
      </c>
      <c r="F948">
        <v>77.520700000000005</v>
      </c>
      <c r="G948">
        <v>1172.94</v>
      </c>
      <c r="H948">
        <v>212.64500000000001</v>
      </c>
      <c r="I948">
        <v>203.44399999999999</v>
      </c>
      <c r="J948">
        <v>244.24199999999999</v>
      </c>
      <c r="K948">
        <v>2856.42</v>
      </c>
      <c r="L948">
        <v>1.9489099999999999E-2</v>
      </c>
      <c r="M948">
        <v>0.98101899999999997</v>
      </c>
      <c r="N948">
        <v>0</v>
      </c>
      <c r="O948" t="s">
        <v>42</v>
      </c>
    </row>
    <row r="949" spans="1:25" x14ac:dyDescent="0.25">
      <c r="A949" t="s">
        <v>41</v>
      </c>
      <c r="B949">
        <v>4518.8999999999996</v>
      </c>
      <c r="C949">
        <v>4409.88</v>
      </c>
      <c r="D949">
        <v>4409.47</v>
      </c>
      <c r="E949">
        <v>4374.62</v>
      </c>
      <c r="F949">
        <v>76.201300000000003</v>
      </c>
      <c r="G949">
        <v>1143.81</v>
      </c>
      <c r="H949">
        <v>208.511</v>
      </c>
      <c r="I949">
        <v>199.065</v>
      </c>
      <c r="J949">
        <v>226.12899999999999</v>
      </c>
      <c r="K949">
        <v>2815.59</v>
      </c>
      <c r="L949">
        <v>1.1875699999999999E-2</v>
      </c>
      <c r="M949">
        <v>0.981016</v>
      </c>
      <c r="N949">
        <v>0</v>
      </c>
      <c r="O949" t="s">
        <v>42</v>
      </c>
    </row>
    <row r="950" spans="1:25" x14ac:dyDescent="0.25">
      <c r="A950" t="s">
        <v>41</v>
      </c>
      <c r="B950">
        <v>4600.41</v>
      </c>
      <c r="C950">
        <v>4488.96</v>
      </c>
      <c r="D950">
        <v>4488.54</v>
      </c>
      <c r="E950">
        <v>4453.12</v>
      </c>
      <c r="F950">
        <v>77.324299999999994</v>
      </c>
      <c r="G950">
        <v>1179.8399999999999</v>
      </c>
      <c r="H950">
        <v>212.35300000000001</v>
      </c>
      <c r="I950">
        <v>202.62200000000001</v>
      </c>
      <c r="J950">
        <v>249.81800000000001</v>
      </c>
      <c r="K950">
        <v>2850.91</v>
      </c>
      <c r="L950">
        <v>1.2831800000000001E-2</v>
      </c>
      <c r="M950">
        <v>0.98090999999999995</v>
      </c>
      <c r="N950">
        <v>0</v>
      </c>
      <c r="O950" t="s">
        <v>42</v>
      </c>
    </row>
    <row r="951" spans="1:25" x14ac:dyDescent="0.25">
      <c r="A951" t="s">
        <v>41</v>
      </c>
      <c r="B951">
        <v>4500.78</v>
      </c>
      <c r="C951">
        <v>4389.71</v>
      </c>
      <c r="D951">
        <v>4389.29</v>
      </c>
      <c r="E951">
        <v>4354.6099999999997</v>
      </c>
      <c r="F951">
        <v>75.912599999999998</v>
      </c>
      <c r="G951">
        <v>1146.5999999999999</v>
      </c>
      <c r="H951">
        <v>207.505</v>
      </c>
      <c r="I951">
        <v>198.209</v>
      </c>
      <c r="J951">
        <v>238.827</v>
      </c>
      <c r="K951">
        <v>2794.43</v>
      </c>
      <c r="L951">
        <v>1.1347599999999999E-2</v>
      </c>
      <c r="M951">
        <v>0.98098099999999999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4538.5600000000004</v>
      </c>
      <c r="C952">
        <v>4426.55</v>
      </c>
      <c r="D952">
        <v>4426.1400000000003</v>
      </c>
      <c r="E952">
        <v>4391.1099999999997</v>
      </c>
      <c r="F952">
        <v>76.566699999999997</v>
      </c>
      <c r="G952">
        <v>1155.8599999999999</v>
      </c>
      <c r="H952">
        <v>210.58199999999999</v>
      </c>
      <c r="I952">
        <v>199.83199999999999</v>
      </c>
      <c r="J952">
        <v>226.626</v>
      </c>
      <c r="K952">
        <v>2817.86</v>
      </c>
      <c r="L952">
        <v>1.30245E-2</v>
      </c>
      <c r="M952">
        <v>0.98101099999999997</v>
      </c>
      <c r="N952">
        <v>0</v>
      </c>
      <c r="O952" t="s">
        <v>42</v>
      </c>
      <c r="R952">
        <f>AVERAGE(B903:B952)</f>
        <v>4723.790399999999</v>
      </c>
      <c r="S952">
        <f>AVERAGE(C903:C952)</f>
        <v>4610.6819999999989</v>
      </c>
      <c r="U952">
        <f>_xlfn.VAR.P(B903:B952)</f>
        <v>43465.009727839992</v>
      </c>
      <c r="V952">
        <f>_xlfn.VAR.P(C903:C952)</f>
        <v>42350.301975999981</v>
      </c>
      <c r="X952">
        <f>1.96*SQRT(U952)/50</f>
        <v>8.172519351349866</v>
      </c>
      <c r="Y952">
        <f>1.96*SQRT(V952)/50</f>
        <v>8.0670420866883177</v>
      </c>
    </row>
    <row r="953" spans="1:25" x14ac:dyDescent="0.25">
      <c r="A953" t="s">
        <v>43</v>
      </c>
      <c r="B953">
        <v>236193.238033</v>
      </c>
      <c r="C953" t="s">
        <v>36</v>
      </c>
    </row>
    <row r="954" spans="1:25" x14ac:dyDescent="0.25">
      <c r="A954" t="s">
        <v>166</v>
      </c>
      <c r="B954">
        <v>3210.36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2.7328999999999999E-2</v>
      </c>
      <c r="L954">
        <v>0.980985</v>
      </c>
      <c r="M954">
        <v>0</v>
      </c>
      <c r="N954" t="s">
        <v>42</v>
      </c>
    </row>
    <row r="955" spans="1:25" x14ac:dyDescent="0.25">
      <c r="A955" t="s">
        <v>166</v>
      </c>
      <c r="B955">
        <v>3271.97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1.12687E-2</v>
      </c>
      <c r="L955">
        <v>0.980993</v>
      </c>
      <c r="M955">
        <v>0</v>
      </c>
      <c r="N955" t="s">
        <v>42</v>
      </c>
    </row>
    <row r="956" spans="1:25" x14ac:dyDescent="0.25">
      <c r="A956" t="s">
        <v>166</v>
      </c>
      <c r="B956">
        <v>3281.71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1.14617E-2</v>
      </c>
      <c r="L956">
        <v>0.99446800000000002</v>
      </c>
      <c r="M956">
        <v>0</v>
      </c>
      <c r="N956" t="s">
        <v>42</v>
      </c>
    </row>
    <row r="957" spans="1:25" x14ac:dyDescent="0.25">
      <c r="A957" t="s">
        <v>166</v>
      </c>
      <c r="B957">
        <v>3654.52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1.11152E-2</v>
      </c>
      <c r="L957">
        <v>0.98517399999999999</v>
      </c>
      <c r="M957">
        <v>0</v>
      </c>
      <c r="N957" t="s">
        <v>42</v>
      </c>
    </row>
    <row r="958" spans="1:25" x14ac:dyDescent="0.25">
      <c r="A958" t="s">
        <v>166</v>
      </c>
      <c r="B958">
        <v>3550.84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1.0896299999999999E-2</v>
      </c>
      <c r="L958">
        <v>0.98101899999999997</v>
      </c>
      <c r="M958">
        <v>0</v>
      </c>
      <c r="N958" t="s">
        <v>42</v>
      </c>
    </row>
    <row r="959" spans="1:25" x14ac:dyDescent="0.25">
      <c r="A959" t="s">
        <v>166</v>
      </c>
      <c r="B959">
        <v>3331.84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1.30688E-2</v>
      </c>
      <c r="L959">
        <v>0.98101799999999995</v>
      </c>
      <c r="M959">
        <v>0</v>
      </c>
      <c r="N959" t="s">
        <v>42</v>
      </c>
    </row>
    <row r="960" spans="1:25" x14ac:dyDescent="0.25">
      <c r="A960" t="s">
        <v>166</v>
      </c>
      <c r="B960">
        <v>3831.4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2.5498799999999999E-2</v>
      </c>
      <c r="L960">
        <v>0.983954</v>
      </c>
      <c r="M960">
        <v>0</v>
      </c>
      <c r="N960" t="s">
        <v>42</v>
      </c>
    </row>
    <row r="961" spans="1:14" x14ac:dyDescent="0.25">
      <c r="A961" t="s">
        <v>166</v>
      </c>
      <c r="B961">
        <v>3282.19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1.08821E-2</v>
      </c>
      <c r="L961">
        <v>0.98101400000000005</v>
      </c>
      <c r="M961">
        <v>0</v>
      </c>
      <c r="N961" t="s">
        <v>42</v>
      </c>
    </row>
    <row r="962" spans="1:14" x14ac:dyDescent="0.25">
      <c r="A962" t="s">
        <v>166</v>
      </c>
      <c r="B962">
        <v>3435.84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1.09E-2</v>
      </c>
      <c r="L962">
        <v>0.98099400000000003</v>
      </c>
      <c r="M962">
        <v>0</v>
      </c>
      <c r="N962" t="s">
        <v>42</v>
      </c>
    </row>
    <row r="963" spans="1:14" x14ac:dyDescent="0.25">
      <c r="A963" t="s">
        <v>166</v>
      </c>
      <c r="B963">
        <v>3924.27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1.16577E-2</v>
      </c>
      <c r="L963">
        <v>0.99502500000000005</v>
      </c>
      <c r="M963">
        <v>0</v>
      </c>
      <c r="N963" t="s">
        <v>42</v>
      </c>
    </row>
    <row r="964" spans="1:14" x14ac:dyDescent="0.25">
      <c r="A964" t="s">
        <v>166</v>
      </c>
      <c r="B964">
        <v>3415.12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1.1666899999999999E-2</v>
      </c>
      <c r="L964">
        <v>0.98101899999999997</v>
      </c>
      <c r="M964">
        <v>0</v>
      </c>
      <c r="N964" t="s">
        <v>42</v>
      </c>
    </row>
    <row r="965" spans="1:14" x14ac:dyDescent="0.25">
      <c r="A965" t="s">
        <v>166</v>
      </c>
      <c r="B965">
        <v>3316.17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1.7586000000000001E-2</v>
      </c>
      <c r="L965">
        <v>0.98084899999999997</v>
      </c>
      <c r="M965">
        <v>0</v>
      </c>
      <c r="N965" t="s">
        <v>42</v>
      </c>
    </row>
    <row r="966" spans="1:14" x14ac:dyDescent="0.25">
      <c r="A966" t="s">
        <v>166</v>
      </c>
      <c r="B966">
        <v>3422.61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1.4886699999999999E-2</v>
      </c>
      <c r="L966">
        <v>0.99470099999999995</v>
      </c>
      <c r="M966">
        <v>0</v>
      </c>
      <c r="N966" t="s">
        <v>42</v>
      </c>
    </row>
    <row r="967" spans="1:14" x14ac:dyDescent="0.25">
      <c r="A967" t="s">
        <v>166</v>
      </c>
      <c r="B967">
        <v>3066.08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1.29161E-2</v>
      </c>
      <c r="L967">
        <v>0.98101799999999995</v>
      </c>
      <c r="M967">
        <v>0</v>
      </c>
      <c r="N967" t="s">
        <v>42</v>
      </c>
    </row>
    <row r="968" spans="1:14" x14ac:dyDescent="0.25">
      <c r="A968" t="s">
        <v>166</v>
      </c>
      <c r="B968">
        <v>3102.82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1.4700700000000001E-2</v>
      </c>
      <c r="L968">
        <v>0.98097599999999996</v>
      </c>
      <c r="M968">
        <v>0</v>
      </c>
      <c r="N968" t="s">
        <v>42</v>
      </c>
    </row>
    <row r="969" spans="1:14" x14ac:dyDescent="0.25">
      <c r="A969" t="s">
        <v>166</v>
      </c>
      <c r="B969">
        <v>3009.62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1.12932E-2</v>
      </c>
      <c r="L969">
        <v>0.98101099999999997</v>
      </c>
      <c r="M969">
        <v>0</v>
      </c>
      <c r="N969" t="s">
        <v>42</v>
      </c>
    </row>
    <row r="970" spans="1:14" x14ac:dyDescent="0.25">
      <c r="A970" t="s">
        <v>166</v>
      </c>
      <c r="B970">
        <v>3042.45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2.3212099999999999E-2</v>
      </c>
      <c r="L970">
        <v>0.98101799999999995</v>
      </c>
      <c r="M970">
        <v>0</v>
      </c>
      <c r="N970" t="s">
        <v>42</v>
      </c>
    </row>
    <row r="971" spans="1:14" x14ac:dyDescent="0.25">
      <c r="A971" t="s">
        <v>166</v>
      </c>
      <c r="B971">
        <v>3118.09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1.20763E-2</v>
      </c>
      <c r="L971">
        <v>0.98100399999999999</v>
      </c>
      <c r="M971">
        <v>0</v>
      </c>
      <c r="N971" t="s">
        <v>42</v>
      </c>
    </row>
    <row r="972" spans="1:14" x14ac:dyDescent="0.25">
      <c r="A972" t="s">
        <v>166</v>
      </c>
      <c r="B972">
        <v>3022.72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1.17E-2</v>
      </c>
      <c r="L972">
        <v>0.98993600000000004</v>
      </c>
      <c r="M972">
        <v>0</v>
      </c>
      <c r="N972" t="s">
        <v>42</v>
      </c>
    </row>
    <row r="973" spans="1:14" x14ac:dyDescent="0.25">
      <c r="A973" t="s">
        <v>166</v>
      </c>
      <c r="B973">
        <v>3025.58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1.26569E-2</v>
      </c>
      <c r="L973">
        <v>0.98095900000000003</v>
      </c>
      <c r="M973">
        <v>0</v>
      </c>
      <c r="N973" t="s">
        <v>42</v>
      </c>
    </row>
    <row r="974" spans="1:14" x14ac:dyDescent="0.25">
      <c r="A974" t="s">
        <v>166</v>
      </c>
      <c r="B974">
        <v>3109.02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1.0864800000000001E-2</v>
      </c>
      <c r="L974">
        <v>0.98079700000000003</v>
      </c>
      <c r="M974">
        <v>0</v>
      </c>
      <c r="N974" t="s">
        <v>42</v>
      </c>
    </row>
    <row r="975" spans="1:14" x14ac:dyDescent="0.25">
      <c r="A975" t="s">
        <v>166</v>
      </c>
      <c r="B975">
        <v>3428.99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1.10513E-2</v>
      </c>
      <c r="L975">
        <v>0.98101000000000005</v>
      </c>
      <c r="M975">
        <v>0</v>
      </c>
      <c r="N975" t="s">
        <v>42</v>
      </c>
    </row>
    <row r="976" spans="1:14" x14ac:dyDescent="0.25">
      <c r="A976" t="s">
        <v>166</v>
      </c>
      <c r="B976">
        <v>3218.66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1.1212E-2</v>
      </c>
      <c r="L976">
        <v>0.98093900000000001</v>
      </c>
      <c r="M976">
        <v>0</v>
      </c>
      <c r="N976" t="s">
        <v>42</v>
      </c>
    </row>
    <row r="977" spans="1:14" x14ac:dyDescent="0.25">
      <c r="A977" t="s">
        <v>166</v>
      </c>
      <c r="B977">
        <v>3120.83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1.1402499999999999E-2</v>
      </c>
      <c r="L977">
        <v>0.98101899999999997</v>
      </c>
      <c r="M977">
        <v>0</v>
      </c>
      <c r="N977" t="s">
        <v>42</v>
      </c>
    </row>
    <row r="978" spans="1:14" x14ac:dyDescent="0.25">
      <c r="A978" t="s">
        <v>166</v>
      </c>
      <c r="B978">
        <v>3173.06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1.0932799999999999E-2</v>
      </c>
      <c r="L978">
        <v>0.98098099999999999</v>
      </c>
      <c r="M978">
        <v>0</v>
      </c>
      <c r="N978" t="s">
        <v>42</v>
      </c>
    </row>
    <row r="979" spans="1:14" x14ac:dyDescent="0.25">
      <c r="A979" t="s">
        <v>166</v>
      </c>
      <c r="B979">
        <v>3199.78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2.0212000000000001E-2</v>
      </c>
      <c r="L979">
        <v>0.98100900000000002</v>
      </c>
      <c r="M979">
        <v>0</v>
      </c>
      <c r="N979" t="s">
        <v>42</v>
      </c>
    </row>
    <row r="980" spans="1:14" x14ac:dyDescent="0.25">
      <c r="A980" t="s">
        <v>166</v>
      </c>
      <c r="B980">
        <v>3201.93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1.14351E-2</v>
      </c>
      <c r="L980">
        <v>0.98099099999999995</v>
      </c>
      <c r="M980">
        <v>0</v>
      </c>
      <c r="N980" t="s">
        <v>42</v>
      </c>
    </row>
    <row r="981" spans="1:14" x14ac:dyDescent="0.25">
      <c r="A981" t="s">
        <v>166</v>
      </c>
      <c r="B981">
        <v>3274.53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1.0857500000000001E-2</v>
      </c>
      <c r="L981">
        <v>0.98096799999999995</v>
      </c>
      <c r="M981">
        <v>0</v>
      </c>
      <c r="N981" t="s">
        <v>42</v>
      </c>
    </row>
    <row r="982" spans="1:14" x14ac:dyDescent="0.25">
      <c r="A982" t="s">
        <v>166</v>
      </c>
      <c r="B982">
        <v>3328.82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1.23842E-2</v>
      </c>
      <c r="L982">
        <v>0.98101899999999997</v>
      </c>
      <c r="M982">
        <v>0</v>
      </c>
      <c r="N982" t="s">
        <v>42</v>
      </c>
    </row>
    <row r="983" spans="1:14" x14ac:dyDescent="0.25">
      <c r="A983" t="s">
        <v>166</v>
      </c>
      <c r="B983">
        <v>3189.28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1.1976799999999999E-2</v>
      </c>
      <c r="L983">
        <v>0.98100699999999996</v>
      </c>
      <c r="M983">
        <v>0</v>
      </c>
      <c r="N983" t="s">
        <v>42</v>
      </c>
    </row>
    <row r="984" spans="1:14" x14ac:dyDescent="0.25">
      <c r="A984" t="s">
        <v>166</v>
      </c>
      <c r="B984">
        <v>3275.24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1.1528099999999999E-2</v>
      </c>
      <c r="L984">
        <v>0.98101300000000002</v>
      </c>
      <c r="M984">
        <v>0</v>
      </c>
      <c r="N984" t="s">
        <v>42</v>
      </c>
    </row>
    <row r="985" spans="1:14" x14ac:dyDescent="0.25">
      <c r="A985" t="s">
        <v>166</v>
      </c>
      <c r="B985">
        <v>3246.05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1.1226E-2</v>
      </c>
      <c r="L985">
        <v>0.981012</v>
      </c>
      <c r="M985">
        <v>0</v>
      </c>
      <c r="N985" t="s">
        <v>42</v>
      </c>
    </row>
    <row r="986" spans="1:14" x14ac:dyDescent="0.25">
      <c r="A986" t="s">
        <v>166</v>
      </c>
      <c r="B986">
        <v>3117.04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1.2537700000000001E-2</v>
      </c>
      <c r="L986">
        <v>0.980966</v>
      </c>
      <c r="M986">
        <v>0</v>
      </c>
      <c r="N986" t="s">
        <v>42</v>
      </c>
    </row>
    <row r="987" spans="1:14" x14ac:dyDescent="0.25">
      <c r="A987" t="s">
        <v>166</v>
      </c>
      <c r="B987">
        <v>3436.21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1.27058E-2</v>
      </c>
      <c r="L987">
        <v>0.98101000000000005</v>
      </c>
      <c r="M987">
        <v>0</v>
      </c>
      <c r="N987" t="s">
        <v>42</v>
      </c>
    </row>
    <row r="988" spans="1:14" x14ac:dyDescent="0.25">
      <c r="A988" t="s">
        <v>166</v>
      </c>
      <c r="B988">
        <v>3465.49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1.11249E-2</v>
      </c>
      <c r="L988">
        <v>0.98101499999999997</v>
      </c>
      <c r="M988">
        <v>0</v>
      </c>
      <c r="N988" t="s">
        <v>42</v>
      </c>
    </row>
    <row r="989" spans="1:14" x14ac:dyDescent="0.25">
      <c r="A989" t="s">
        <v>166</v>
      </c>
      <c r="B989">
        <v>3195.89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1.1690300000000001E-2</v>
      </c>
      <c r="L989">
        <v>0.99428099999999997</v>
      </c>
      <c r="M989">
        <v>0</v>
      </c>
      <c r="N989" t="s">
        <v>42</v>
      </c>
    </row>
    <row r="990" spans="1:14" x14ac:dyDescent="0.25">
      <c r="A990" t="s">
        <v>166</v>
      </c>
      <c r="B990">
        <v>3082.77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1.1557400000000001E-2</v>
      </c>
      <c r="L990">
        <v>0.99097100000000005</v>
      </c>
      <c r="M990">
        <v>0</v>
      </c>
      <c r="N990" t="s">
        <v>42</v>
      </c>
    </row>
    <row r="991" spans="1:14" x14ac:dyDescent="0.25">
      <c r="A991" t="s">
        <v>166</v>
      </c>
      <c r="B991">
        <v>3034.35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2.9037899999999998E-2</v>
      </c>
      <c r="L991">
        <v>0.98816400000000004</v>
      </c>
      <c r="M991">
        <v>0</v>
      </c>
      <c r="N991" t="s">
        <v>42</v>
      </c>
    </row>
    <row r="992" spans="1:14" x14ac:dyDescent="0.25">
      <c r="A992" t="s">
        <v>166</v>
      </c>
      <c r="B992">
        <v>3036.83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1.57693E-2</v>
      </c>
      <c r="L992">
        <v>0.99043999999999999</v>
      </c>
      <c r="M992">
        <v>0</v>
      </c>
      <c r="N992" t="s">
        <v>42</v>
      </c>
    </row>
    <row r="993" spans="1:25" x14ac:dyDescent="0.25">
      <c r="A993" t="s">
        <v>166</v>
      </c>
      <c r="B993">
        <v>3130.88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1.13025E-2</v>
      </c>
      <c r="L993">
        <v>0.98101799999999995</v>
      </c>
      <c r="M993">
        <v>0</v>
      </c>
      <c r="N993" t="s">
        <v>42</v>
      </c>
    </row>
    <row r="994" spans="1:25" x14ac:dyDescent="0.25">
      <c r="A994" t="s">
        <v>166</v>
      </c>
      <c r="B994">
        <v>3030.24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1.08929E-2</v>
      </c>
      <c r="L994">
        <v>0.98101899999999997</v>
      </c>
      <c r="M994">
        <v>0</v>
      </c>
      <c r="N994" t="s">
        <v>42</v>
      </c>
    </row>
    <row r="995" spans="1:25" x14ac:dyDescent="0.25">
      <c r="A995" t="s">
        <v>166</v>
      </c>
      <c r="B995">
        <v>3027.3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1.1009E-2</v>
      </c>
      <c r="L995">
        <v>0.98100799999999999</v>
      </c>
      <c r="M995">
        <v>0</v>
      </c>
      <c r="N995" t="s">
        <v>42</v>
      </c>
    </row>
    <row r="996" spans="1:25" x14ac:dyDescent="0.25">
      <c r="A996" t="s">
        <v>166</v>
      </c>
      <c r="B996">
        <v>3070.97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1.0870299999999999E-2</v>
      </c>
      <c r="L996">
        <v>0.98101799999999995</v>
      </c>
      <c r="M996">
        <v>0</v>
      </c>
      <c r="N996" t="s">
        <v>42</v>
      </c>
    </row>
    <row r="997" spans="1:25" x14ac:dyDescent="0.25">
      <c r="A997" t="s">
        <v>166</v>
      </c>
      <c r="B997">
        <v>3057.02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1.09511E-2</v>
      </c>
      <c r="L997">
        <v>0.99204800000000004</v>
      </c>
      <c r="M997">
        <v>0</v>
      </c>
      <c r="N997" t="s">
        <v>42</v>
      </c>
    </row>
    <row r="998" spans="1:25" x14ac:dyDescent="0.25">
      <c r="A998" t="s">
        <v>166</v>
      </c>
      <c r="B998">
        <v>3012.66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1.38231E-2</v>
      </c>
      <c r="L998">
        <v>0.98869399999999996</v>
      </c>
      <c r="M998">
        <v>0</v>
      </c>
      <c r="N998" t="s">
        <v>42</v>
      </c>
    </row>
    <row r="999" spans="1:25" x14ac:dyDescent="0.25">
      <c r="A999" t="s">
        <v>166</v>
      </c>
      <c r="B999">
        <v>3108.75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1.10615E-2</v>
      </c>
      <c r="L999">
        <v>0.98101899999999997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3136.39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1.0857E-2</v>
      </c>
      <c r="L1000">
        <v>0.98092599999999996</v>
      </c>
      <c r="M1000">
        <v>0</v>
      </c>
      <c r="N1000" t="s">
        <v>42</v>
      </c>
    </row>
    <row r="1001" spans="1:25" x14ac:dyDescent="0.25">
      <c r="A1001" t="s">
        <v>166</v>
      </c>
      <c r="B1001">
        <v>3196.95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1.1034499999999999E-2</v>
      </c>
      <c r="L1001">
        <v>0.98101700000000003</v>
      </c>
      <c r="M1001">
        <v>79</v>
      </c>
      <c r="N1001" t="s">
        <v>42</v>
      </c>
    </row>
    <row r="1002" spans="1:25" x14ac:dyDescent="0.25">
      <c r="A1002" t="s">
        <v>166</v>
      </c>
      <c r="B1002">
        <v>3137.26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1.10581E-2</v>
      </c>
      <c r="L1002">
        <v>0.981016</v>
      </c>
      <c r="M1002">
        <v>0</v>
      </c>
      <c r="N1002" t="s">
        <v>42</v>
      </c>
    </row>
    <row r="1003" spans="1:25" x14ac:dyDescent="0.25">
      <c r="A1003" t="s">
        <v>166</v>
      </c>
      <c r="B1003">
        <v>3265.32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1.2060400000000001E-2</v>
      </c>
      <c r="L1003">
        <v>0.98091099999999998</v>
      </c>
      <c r="M1003">
        <v>0</v>
      </c>
      <c r="N1003" t="s">
        <v>42</v>
      </c>
    </row>
    <row r="1004" spans="1:25" x14ac:dyDescent="0.25">
      <c r="A1004" t="s">
        <v>166</v>
      </c>
      <c r="B1004">
        <v>3235.8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1.1277300000000001E-2</v>
      </c>
      <c r="L1004">
        <v>0.98101799999999995</v>
      </c>
      <c r="M1004">
        <v>0</v>
      </c>
      <c r="N1004" t="s">
        <v>42</v>
      </c>
    </row>
    <row r="1005" spans="1:25" x14ac:dyDescent="0.25">
      <c r="A1005" t="s">
        <v>166</v>
      </c>
      <c r="B1005">
        <v>3055.99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1.0977499999999999E-2</v>
      </c>
      <c r="L1005">
        <v>0.98101000000000005</v>
      </c>
      <c r="M1005">
        <v>0</v>
      </c>
      <c r="N1005" t="s">
        <v>42</v>
      </c>
    </row>
    <row r="1006" spans="1:25" x14ac:dyDescent="0.25">
      <c r="A1006" t="s">
        <v>166</v>
      </c>
      <c r="B1006">
        <v>3331.13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1.12981E-2</v>
      </c>
      <c r="L1006">
        <v>0.99448999999999999</v>
      </c>
      <c r="M1006">
        <v>0</v>
      </c>
      <c r="N1006" t="s">
        <v>42</v>
      </c>
    </row>
    <row r="1007" spans="1:25" x14ac:dyDescent="0.25">
      <c r="A1007" t="s">
        <v>166</v>
      </c>
      <c r="B1007">
        <v>3661.79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1.2207900000000001E-2</v>
      </c>
      <c r="L1007">
        <v>0.98083699999999996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3288.03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1.2418999999999999E-2</v>
      </c>
      <c r="L1008">
        <v>0.98413499999999998</v>
      </c>
      <c r="M1008">
        <v>0</v>
      </c>
      <c r="N1008" t="s">
        <v>42</v>
      </c>
      <c r="R1008">
        <f>AVERAGE(B959:B1008)</f>
        <v>3224.5610000000015</v>
      </c>
      <c r="S1008">
        <f>AVERAGE(C959:C1008)</f>
        <v>0</v>
      </c>
      <c r="U1008">
        <f>_xlfn.VAR.P(B959:B1008)</f>
        <v>39093.239841000002</v>
      </c>
      <c r="V1008">
        <f>_xlfn.VAR.P(C959:C1008)</f>
        <v>0</v>
      </c>
      <c r="X1008">
        <f>1.96*SQRT(U1008)/50</f>
        <v>7.7506281080486792</v>
      </c>
      <c r="Y1008">
        <f>1.96*SQRT(V1008)/50</f>
        <v>0</v>
      </c>
    </row>
    <row r="1009" spans="1:13" x14ac:dyDescent="0.25">
      <c r="A1009" t="s">
        <v>167</v>
      </c>
      <c r="B1009">
        <v>161231.18129000001</v>
      </c>
      <c r="C1009" t="s">
        <v>36</v>
      </c>
    </row>
    <row r="1010" spans="1:13" x14ac:dyDescent="0.25">
      <c r="A1010" t="s">
        <v>44</v>
      </c>
      <c r="B1010">
        <v>3246.34</v>
      </c>
      <c r="C1010">
        <v>3245.11</v>
      </c>
      <c r="D1010">
        <v>3244.69</v>
      </c>
      <c r="E1010">
        <v>3208.86</v>
      </c>
      <c r="F1010">
        <v>78.080699999999993</v>
      </c>
      <c r="G1010">
        <v>0</v>
      </c>
      <c r="H1010">
        <v>216.27799999999999</v>
      </c>
      <c r="I1010">
        <v>0</v>
      </c>
      <c r="J1010">
        <v>1.12207E-2</v>
      </c>
      <c r="K1010">
        <v>0.98101899999999997</v>
      </c>
      <c r="L1010">
        <v>0</v>
      </c>
      <c r="M1010" t="s">
        <v>42</v>
      </c>
    </row>
    <row r="1011" spans="1:13" x14ac:dyDescent="0.25">
      <c r="A1011" t="s">
        <v>44</v>
      </c>
      <c r="B1011">
        <v>3279.91</v>
      </c>
      <c r="C1011">
        <v>3278.64</v>
      </c>
      <c r="D1011">
        <v>3278.23</v>
      </c>
      <c r="E1011">
        <v>3241.93</v>
      </c>
      <c r="F1011">
        <v>79.3626</v>
      </c>
      <c r="G1011">
        <v>0</v>
      </c>
      <c r="H1011">
        <v>219.87799999999999</v>
      </c>
      <c r="I1011">
        <v>0</v>
      </c>
      <c r="J1011">
        <v>1.13144E-2</v>
      </c>
      <c r="K1011">
        <v>0.98100699999999996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3178.76</v>
      </c>
      <c r="C1012">
        <v>3177.53</v>
      </c>
      <c r="D1012">
        <v>3177.12</v>
      </c>
      <c r="E1012">
        <v>3142.03</v>
      </c>
      <c r="F1012">
        <v>76.610500000000002</v>
      </c>
      <c r="G1012">
        <v>0</v>
      </c>
      <c r="H1012">
        <v>218.81700000000001</v>
      </c>
      <c r="I1012">
        <v>0</v>
      </c>
      <c r="J1012">
        <v>1.4971999999999999E-2</v>
      </c>
      <c r="K1012">
        <v>0.98100600000000004</v>
      </c>
      <c r="L1012">
        <v>0</v>
      </c>
      <c r="M1012" t="s">
        <v>42</v>
      </c>
    </row>
    <row r="1013" spans="1:13" x14ac:dyDescent="0.25">
      <c r="A1013" t="s">
        <v>44</v>
      </c>
      <c r="B1013">
        <v>3350.62</v>
      </c>
      <c r="C1013">
        <v>3349.34</v>
      </c>
      <c r="D1013">
        <v>3348.92</v>
      </c>
      <c r="E1013">
        <v>3311.96</v>
      </c>
      <c r="F1013">
        <v>80.788600000000002</v>
      </c>
      <c r="G1013">
        <v>0</v>
      </c>
      <c r="H1013">
        <v>223.273</v>
      </c>
      <c r="I1013">
        <v>0</v>
      </c>
      <c r="J1013">
        <v>1.08676E-2</v>
      </c>
      <c r="K1013">
        <v>0.98101799999999995</v>
      </c>
      <c r="L1013">
        <v>0</v>
      </c>
      <c r="M1013" t="s">
        <v>42</v>
      </c>
    </row>
    <row r="1014" spans="1:13" x14ac:dyDescent="0.25">
      <c r="A1014" t="s">
        <v>44</v>
      </c>
      <c r="B1014">
        <v>3444.91</v>
      </c>
      <c r="C1014">
        <v>3443.53</v>
      </c>
      <c r="D1014">
        <v>3443.1</v>
      </c>
      <c r="E1014">
        <v>3404.87</v>
      </c>
      <c r="F1014">
        <v>83.438800000000001</v>
      </c>
      <c r="G1014">
        <v>0</v>
      </c>
      <c r="H1014">
        <v>230.16</v>
      </c>
      <c r="I1014">
        <v>0</v>
      </c>
      <c r="J1014">
        <v>1.1467700000000001E-2</v>
      </c>
      <c r="K1014">
        <v>0.98100900000000002</v>
      </c>
      <c r="L1014">
        <v>0</v>
      </c>
      <c r="M1014" t="s">
        <v>42</v>
      </c>
    </row>
    <row r="1015" spans="1:13" x14ac:dyDescent="0.25">
      <c r="A1015" t="s">
        <v>44</v>
      </c>
      <c r="B1015">
        <v>3321.3</v>
      </c>
      <c r="C1015">
        <v>3320.04</v>
      </c>
      <c r="D1015">
        <v>3319.62</v>
      </c>
      <c r="E1015">
        <v>3282.89</v>
      </c>
      <c r="F1015">
        <v>80.180700000000002</v>
      </c>
      <c r="G1015">
        <v>0</v>
      </c>
      <c r="H1015">
        <v>221.65299999999999</v>
      </c>
      <c r="I1015">
        <v>0</v>
      </c>
      <c r="J1015">
        <v>1.14372E-2</v>
      </c>
      <c r="K1015">
        <v>0.98099999999999998</v>
      </c>
      <c r="L1015">
        <v>0</v>
      </c>
      <c r="M1015" t="s">
        <v>42</v>
      </c>
    </row>
    <row r="1016" spans="1:13" x14ac:dyDescent="0.25">
      <c r="A1016" t="s">
        <v>44</v>
      </c>
      <c r="B1016">
        <v>3220.21</v>
      </c>
      <c r="C1016">
        <v>3218.96</v>
      </c>
      <c r="D1016">
        <v>3218.56</v>
      </c>
      <c r="E1016">
        <v>3183.02</v>
      </c>
      <c r="F1016">
        <v>77.435299999999998</v>
      </c>
      <c r="G1016">
        <v>0</v>
      </c>
      <c r="H1016">
        <v>214.797</v>
      </c>
      <c r="I1016">
        <v>0</v>
      </c>
      <c r="J1016">
        <v>1.14945E-2</v>
      </c>
      <c r="K1016">
        <v>0.98099400000000003</v>
      </c>
      <c r="L1016">
        <v>0</v>
      </c>
      <c r="M1016" t="s">
        <v>42</v>
      </c>
    </row>
    <row r="1017" spans="1:13" x14ac:dyDescent="0.25">
      <c r="A1017" t="s">
        <v>44</v>
      </c>
      <c r="B1017">
        <v>3132.47</v>
      </c>
      <c r="C1017">
        <v>3131.25</v>
      </c>
      <c r="D1017">
        <v>3130.85</v>
      </c>
      <c r="E1017">
        <v>3096.08</v>
      </c>
      <c r="F1017">
        <v>75.846000000000004</v>
      </c>
      <c r="G1017">
        <v>0</v>
      </c>
      <c r="H1017">
        <v>209.953</v>
      </c>
      <c r="I1017">
        <v>0</v>
      </c>
      <c r="J1017">
        <v>1.8564299999999999E-2</v>
      </c>
      <c r="K1017">
        <v>0.980958</v>
      </c>
      <c r="L1017">
        <v>0</v>
      </c>
      <c r="M1017" t="s">
        <v>42</v>
      </c>
    </row>
    <row r="1018" spans="1:13" x14ac:dyDescent="0.25">
      <c r="A1018" t="s">
        <v>44</v>
      </c>
      <c r="B1018">
        <v>3170.33</v>
      </c>
      <c r="C1018">
        <v>3169.06</v>
      </c>
      <c r="D1018">
        <v>3168.65</v>
      </c>
      <c r="E1018">
        <v>3133.67</v>
      </c>
      <c r="F1018">
        <v>76.371499999999997</v>
      </c>
      <c r="G1018">
        <v>0</v>
      </c>
      <c r="H1018">
        <v>218.32499999999999</v>
      </c>
      <c r="I1018">
        <v>0</v>
      </c>
      <c r="J1018">
        <v>1.1084E-2</v>
      </c>
      <c r="K1018">
        <v>0.98101799999999995</v>
      </c>
      <c r="L1018">
        <v>0</v>
      </c>
      <c r="M1018" t="s">
        <v>42</v>
      </c>
    </row>
    <row r="1019" spans="1:13" x14ac:dyDescent="0.25">
      <c r="A1019" t="s">
        <v>44</v>
      </c>
      <c r="B1019">
        <v>3266.14</v>
      </c>
      <c r="C1019">
        <v>3264.89</v>
      </c>
      <c r="D1019">
        <v>3264.48</v>
      </c>
      <c r="E1019">
        <v>3228.27</v>
      </c>
      <c r="F1019">
        <v>78.657899999999998</v>
      </c>
      <c r="G1019">
        <v>0</v>
      </c>
      <c r="H1019">
        <v>217.672</v>
      </c>
      <c r="I1019">
        <v>0</v>
      </c>
      <c r="J1019">
        <v>1.09771E-2</v>
      </c>
      <c r="K1019">
        <v>0.98101099999999997</v>
      </c>
      <c r="L1019">
        <v>0</v>
      </c>
      <c r="M1019" t="s">
        <v>42</v>
      </c>
    </row>
    <row r="1020" spans="1:13" x14ac:dyDescent="0.25">
      <c r="A1020" t="s">
        <v>44</v>
      </c>
      <c r="B1020">
        <v>3402.9</v>
      </c>
      <c r="C1020">
        <v>3401.65</v>
      </c>
      <c r="D1020">
        <v>3401.22</v>
      </c>
      <c r="E1020">
        <v>3363.51</v>
      </c>
      <c r="F1020">
        <v>82.276799999999994</v>
      </c>
      <c r="G1020">
        <v>0</v>
      </c>
      <c r="H1020">
        <v>227.38200000000001</v>
      </c>
      <c r="I1020">
        <v>0</v>
      </c>
      <c r="J1020">
        <v>1.0861000000000001E-2</v>
      </c>
      <c r="K1020">
        <v>0.99511499999999997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3331.34</v>
      </c>
      <c r="C1021">
        <v>3330.09</v>
      </c>
      <c r="D1021">
        <v>3329.67</v>
      </c>
      <c r="E1021">
        <v>3292.86</v>
      </c>
      <c r="F1021">
        <v>80.437600000000003</v>
      </c>
      <c r="G1021">
        <v>0</v>
      </c>
      <c r="H1021">
        <v>222.29</v>
      </c>
      <c r="I1021">
        <v>0</v>
      </c>
      <c r="J1021">
        <v>1.11956E-2</v>
      </c>
      <c r="K1021">
        <v>0.98081099999999999</v>
      </c>
      <c r="L1021">
        <v>0</v>
      </c>
      <c r="M1021" t="s">
        <v>42</v>
      </c>
    </row>
    <row r="1022" spans="1:13" x14ac:dyDescent="0.25">
      <c r="A1022" t="s">
        <v>44</v>
      </c>
      <c r="B1022">
        <v>3287.94</v>
      </c>
      <c r="C1022">
        <v>3286.68</v>
      </c>
      <c r="D1022">
        <v>3286.27</v>
      </c>
      <c r="E1022">
        <v>3250.02</v>
      </c>
      <c r="F1022">
        <v>79.026600000000002</v>
      </c>
      <c r="G1022">
        <v>0</v>
      </c>
      <c r="H1022">
        <v>230.881</v>
      </c>
      <c r="I1022">
        <v>0</v>
      </c>
      <c r="J1022">
        <v>1.0872100000000001E-2</v>
      </c>
      <c r="K1022">
        <v>0.98168200000000005</v>
      </c>
      <c r="L1022">
        <v>0</v>
      </c>
      <c r="M1022" t="s">
        <v>42</v>
      </c>
    </row>
    <row r="1023" spans="1:13" x14ac:dyDescent="0.25">
      <c r="A1023" t="s">
        <v>44</v>
      </c>
      <c r="B1023">
        <v>3367.55</v>
      </c>
      <c r="C1023">
        <v>3366.28</v>
      </c>
      <c r="D1023">
        <v>3365.85</v>
      </c>
      <c r="E1023">
        <v>3328.61</v>
      </c>
      <c r="F1023">
        <v>81.364199999999997</v>
      </c>
      <c r="G1023">
        <v>0</v>
      </c>
      <c r="H1023">
        <v>225.012</v>
      </c>
      <c r="I1023">
        <v>0</v>
      </c>
      <c r="J1023">
        <v>1.21411E-2</v>
      </c>
      <c r="K1023">
        <v>0.98101799999999995</v>
      </c>
      <c r="L1023">
        <v>0</v>
      </c>
      <c r="M1023" t="s">
        <v>42</v>
      </c>
    </row>
    <row r="1024" spans="1:13" x14ac:dyDescent="0.25">
      <c r="A1024" t="s">
        <v>44</v>
      </c>
      <c r="B1024">
        <v>3143.25</v>
      </c>
      <c r="C1024">
        <v>3141.99</v>
      </c>
      <c r="D1024">
        <v>3141.59</v>
      </c>
      <c r="E1024">
        <v>3106.78</v>
      </c>
      <c r="F1024">
        <v>75.8583</v>
      </c>
      <c r="G1024">
        <v>0</v>
      </c>
      <c r="H1024">
        <v>210.64400000000001</v>
      </c>
      <c r="I1024">
        <v>0</v>
      </c>
      <c r="J1024">
        <v>1.1271700000000001E-2</v>
      </c>
      <c r="K1024">
        <v>0.99510399999999999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3274.91</v>
      </c>
      <c r="C1025">
        <v>3273.67</v>
      </c>
      <c r="D1025">
        <v>3273.25</v>
      </c>
      <c r="E1025">
        <v>3237.07</v>
      </c>
      <c r="F1025">
        <v>78.711200000000005</v>
      </c>
      <c r="G1025">
        <v>0</v>
      </c>
      <c r="H1025">
        <v>218.4</v>
      </c>
      <c r="I1025">
        <v>0</v>
      </c>
      <c r="J1025">
        <v>1.1538100000000001E-2</v>
      </c>
      <c r="K1025">
        <v>0.981016</v>
      </c>
      <c r="L1025">
        <v>0</v>
      </c>
      <c r="M1025" t="s">
        <v>42</v>
      </c>
    </row>
    <row r="1026" spans="1:13" x14ac:dyDescent="0.25">
      <c r="A1026" t="s">
        <v>44</v>
      </c>
      <c r="B1026">
        <v>3131.11</v>
      </c>
      <c r="C1026">
        <v>3129.89</v>
      </c>
      <c r="D1026">
        <v>3129.5</v>
      </c>
      <c r="E1026">
        <v>3094.78</v>
      </c>
      <c r="F1026">
        <v>75.773799999999994</v>
      </c>
      <c r="G1026">
        <v>0</v>
      </c>
      <c r="H1026">
        <v>209.982</v>
      </c>
      <c r="I1026">
        <v>0</v>
      </c>
      <c r="J1026">
        <v>1.11859E-2</v>
      </c>
      <c r="K1026">
        <v>0.98100699999999996</v>
      </c>
      <c r="L1026">
        <v>0</v>
      </c>
      <c r="M1026" t="s">
        <v>42</v>
      </c>
    </row>
    <row r="1027" spans="1:13" x14ac:dyDescent="0.25">
      <c r="A1027" t="s">
        <v>44</v>
      </c>
      <c r="B1027">
        <v>3137.17</v>
      </c>
      <c r="C1027">
        <v>3135.94</v>
      </c>
      <c r="D1027">
        <v>3135.54</v>
      </c>
      <c r="E1027">
        <v>3100.84</v>
      </c>
      <c r="F1027">
        <v>75.638900000000007</v>
      </c>
      <c r="G1027">
        <v>0</v>
      </c>
      <c r="H1027">
        <v>216.035</v>
      </c>
      <c r="I1027">
        <v>0</v>
      </c>
      <c r="J1027">
        <v>1.15268E-2</v>
      </c>
      <c r="K1027">
        <v>0.98094999999999999</v>
      </c>
      <c r="L1027">
        <v>0</v>
      </c>
      <c r="M1027" t="s">
        <v>42</v>
      </c>
    </row>
    <row r="1028" spans="1:13" x14ac:dyDescent="0.25">
      <c r="A1028" t="s">
        <v>44</v>
      </c>
      <c r="B1028">
        <v>3217.23</v>
      </c>
      <c r="C1028">
        <v>3216.02</v>
      </c>
      <c r="D1028">
        <v>3215.6</v>
      </c>
      <c r="E1028">
        <v>3180.15</v>
      </c>
      <c r="F1028">
        <v>77.167299999999997</v>
      </c>
      <c r="G1028">
        <v>0</v>
      </c>
      <c r="H1028">
        <v>214.596</v>
      </c>
      <c r="I1028">
        <v>0</v>
      </c>
      <c r="J1028">
        <v>1.08623E-2</v>
      </c>
      <c r="K1028">
        <v>0.98101899999999997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3547.17</v>
      </c>
      <c r="C1029">
        <v>3545.96</v>
      </c>
      <c r="D1029">
        <v>3545.51</v>
      </c>
      <c r="E1029">
        <v>3506.15</v>
      </c>
      <c r="F1029">
        <v>85.880399999999995</v>
      </c>
      <c r="G1029">
        <v>0</v>
      </c>
      <c r="H1029">
        <v>236.876</v>
      </c>
      <c r="I1029">
        <v>0</v>
      </c>
      <c r="J1029">
        <v>1.09373E-2</v>
      </c>
      <c r="K1029">
        <v>0.98094300000000001</v>
      </c>
      <c r="L1029">
        <v>0</v>
      </c>
      <c r="M1029" t="s">
        <v>42</v>
      </c>
    </row>
    <row r="1030" spans="1:13" x14ac:dyDescent="0.25">
      <c r="A1030" t="s">
        <v>44</v>
      </c>
      <c r="B1030">
        <v>3430.87</v>
      </c>
      <c r="C1030">
        <v>3429.51</v>
      </c>
      <c r="D1030">
        <v>3429.06</v>
      </c>
      <c r="E1030">
        <v>3391.13</v>
      </c>
      <c r="F1030">
        <v>82.791700000000006</v>
      </c>
      <c r="G1030">
        <v>0</v>
      </c>
      <c r="H1030">
        <v>228.65600000000001</v>
      </c>
      <c r="I1030">
        <v>0</v>
      </c>
      <c r="J1030">
        <v>1.1716499999999999E-2</v>
      </c>
      <c r="K1030">
        <v>0.98101799999999995</v>
      </c>
      <c r="L1030">
        <v>0</v>
      </c>
      <c r="M1030" t="s">
        <v>42</v>
      </c>
    </row>
    <row r="1031" spans="1:13" x14ac:dyDescent="0.25">
      <c r="A1031" t="s">
        <v>44</v>
      </c>
      <c r="B1031">
        <v>3264.86</v>
      </c>
      <c r="C1031">
        <v>3263.49</v>
      </c>
      <c r="D1031">
        <v>3263.09</v>
      </c>
      <c r="E1031">
        <v>3227.14</v>
      </c>
      <c r="F1031">
        <v>78.308999999999997</v>
      </c>
      <c r="G1031">
        <v>0</v>
      </c>
      <c r="H1031">
        <v>224.06899999999999</v>
      </c>
      <c r="I1031">
        <v>0</v>
      </c>
      <c r="J1031">
        <v>1.0985E-2</v>
      </c>
      <c r="K1031">
        <v>0.98101300000000002</v>
      </c>
      <c r="L1031">
        <v>0</v>
      </c>
      <c r="M1031" t="s">
        <v>42</v>
      </c>
    </row>
    <row r="1032" spans="1:13" x14ac:dyDescent="0.25">
      <c r="A1032" t="s">
        <v>44</v>
      </c>
      <c r="B1032">
        <v>3749.52</v>
      </c>
      <c r="C1032">
        <v>3748.29</v>
      </c>
      <c r="D1032">
        <v>3747.81</v>
      </c>
      <c r="E1032">
        <v>3706.26</v>
      </c>
      <c r="F1032">
        <v>90.669399999999996</v>
      </c>
      <c r="G1032">
        <v>0</v>
      </c>
      <c r="H1032">
        <v>249.34399999999999</v>
      </c>
      <c r="I1032">
        <v>0</v>
      </c>
      <c r="J1032">
        <v>1.10054E-2</v>
      </c>
      <c r="K1032">
        <v>0.991394</v>
      </c>
      <c r="L1032">
        <v>0</v>
      </c>
      <c r="M1032" t="s">
        <v>42</v>
      </c>
    </row>
    <row r="1033" spans="1:13" x14ac:dyDescent="0.25">
      <c r="A1033" t="s">
        <v>44</v>
      </c>
      <c r="B1033">
        <v>3340.89</v>
      </c>
      <c r="C1033">
        <v>3339.51</v>
      </c>
      <c r="D1033">
        <v>3339.08</v>
      </c>
      <c r="E1033">
        <v>3302.1</v>
      </c>
      <c r="F1033">
        <v>80.607600000000005</v>
      </c>
      <c r="G1033">
        <v>0</v>
      </c>
      <c r="H1033">
        <v>223.41800000000001</v>
      </c>
      <c r="I1033">
        <v>0</v>
      </c>
      <c r="J1033">
        <v>1.40514E-2</v>
      </c>
      <c r="K1033">
        <v>0.98098200000000002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3250.46</v>
      </c>
      <c r="C1034">
        <v>3249.19</v>
      </c>
      <c r="D1034">
        <v>3248.78</v>
      </c>
      <c r="E1034">
        <v>3212.93</v>
      </c>
      <c r="F1034">
        <v>78.133700000000005</v>
      </c>
      <c r="G1034">
        <v>0</v>
      </c>
      <c r="H1034">
        <v>216.608</v>
      </c>
      <c r="I1034">
        <v>0</v>
      </c>
      <c r="J1034">
        <v>1.0861300000000001E-2</v>
      </c>
      <c r="K1034">
        <v>0.98099099999999995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3141.68</v>
      </c>
      <c r="C1035">
        <v>3140.45</v>
      </c>
      <c r="D1035">
        <v>3140.05</v>
      </c>
      <c r="E1035">
        <v>3105.3</v>
      </c>
      <c r="F1035">
        <v>75.787000000000006</v>
      </c>
      <c r="G1035">
        <v>0</v>
      </c>
      <c r="H1035">
        <v>210.36799999999999</v>
      </c>
      <c r="I1035">
        <v>0</v>
      </c>
      <c r="J1035">
        <v>1.5160399999999999E-2</v>
      </c>
      <c r="K1035">
        <v>0.98101899999999997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3132.78</v>
      </c>
      <c r="C1036">
        <v>3131.56</v>
      </c>
      <c r="D1036">
        <v>3131.17</v>
      </c>
      <c r="E1036">
        <v>3096.46</v>
      </c>
      <c r="F1036">
        <v>75.677700000000002</v>
      </c>
      <c r="G1036">
        <v>0</v>
      </c>
      <c r="H1036">
        <v>209.81700000000001</v>
      </c>
      <c r="I1036">
        <v>0</v>
      </c>
      <c r="J1036">
        <v>1.0862399999999999E-2</v>
      </c>
      <c r="K1036">
        <v>0.99464399999999997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3259.62</v>
      </c>
      <c r="C1037">
        <v>3258.41</v>
      </c>
      <c r="D1037">
        <v>3258</v>
      </c>
      <c r="E1037">
        <v>3222.07</v>
      </c>
      <c r="F1037">
        <v>78.503600000000006</v>
      </c>
      <c r="G1037">
        <v>0</v>
      </c>
      <c r="H1037">
        <v>217.28399999999999</v>
      </c>
      <c r="I1037">
        <v>0</v>
      </c>
      <c r="J1037">
        <v>1.1708E-2</v>
      </c>
      <c r="K1037">
        <v>0.980931</v>
      </c>
      <c r="L1037">
        <v>0</v>
      </c>
      <c r="M1037" t="s">
        <v>42</v>
      </c>
    </row>
    <row r="1038" spans="1:13" x14ac:dyDescent="0.25">
      <c r="A1038" t="s">
        <v>44</v>
      </c>
      <c r="B1038">
        <v>3519.07</v>
      </c>
      <c r="C1038">
        <v>3517.77</v>
      </c>
      <c r="D1038">
        <v>3517.32</v>
      </c>
      <c r="E1038">
        <v>3478.32</v>
      </c>
      <c r="F1038">
        <v>85.065299999999993</v>
      </c>
      <c r="G1038">
        <v>0</v>
      </c>
      <c r="H1038">
        <v>234.79400000000001</v>
      </c>
      <c r="I1038">
        <v>0</v>
      </c>
      <c r="J1038">
        <v>1.19194E-2</v>
      </c>
      <c r="K1038">
        <v>0.98101899999999997</v>
      </c>
      <c r="L1038">
        <v>0</v>
      </c>
      <c r="M1038" t="s">
        <v>42</v>
      </c>
    </row>
    <row r="1039" spans="1:13" x14ac:dyDescent="0.25">
      <c r="A1039" t="s">
        <v>44</v>
      </c>
      <c r="B1039">
        <v>3272.13</v>
      </c>
      <c r="C1039">
        <v>3270.86</v>
      </c>
      <c r="D1039">
        <v>3270.45</v>
      </c>
      <c r="E1039">
        <v>3234.21</v>
      </c>
      <c r="F1039">
        <v>79.042599999999993</v>
      </c>
      <c r="G1039">
        <v>0</v>
      </c>
      <c r="H1039">
        <v>218.84200000000001</v>
      </c>
      <c r="I1039">
        <v>0</v>
      </c>
      <c r="J1039">
        <v>1.0862699999999999E-2</v>
      </c>
      <c r="K1039">
        <v>0.98101300000000002</v>
      </c>
      <c r="L1039">
        <v>0</v>
      </c>
      <c r="M1039" t="s">
        <v>42</v>
      </c>
    </row>
    <row r="1040" spans="1:13" x14ac:dyDescent="0.25">
      <c r="A1040" t="s">
        <v>44</v>
      </c>
      <c r="B1040">
        <v>3248.46</v>
      </c>
      <c r="C1040">
        <v>3247.25</v>
      </c>
      <c r="D1040">
        <v>3246.84</v>
      </c>
      <c r="E1040">
        <v>3211.06</v>
      </c>
      <c r="F1040">
        <v>78.219399999999993</v>
      </c>
      <c r="G1040">
        <v>0</v>
      </c>
      <c r="H1040">
        <v>216.53200000000001</v>
      </c>
      <c r="I1040">
        <v>0</v>
      </c>
      <c r="J1040">
        <v>1.27064E-2</v>
      </c>
      <c r="K1040">
        <v>0.98097999999999996</v>
      </c>
      <c r="L1040">
        <v>0</v>
      </c>
      <c r="M1040" t="s">
        <v>42</v>
      </c>
    </row>
    <row r="1041" spans="1:13" x14ac:dyDescent="0.25">
      <c r="A1041" t="s">
        <v>44</v>
      </c>
      <c r="B1041">
        <v>3154.96</v>
      </c>
      <c r="C1041">
        <v>3153.7</v>
      </c>
      <c r="D1041">
        <v>3153.3</v>
      </c>
      <c r="E1041">
        <v>3118.46</v>
      </c>
      <c r="F1041">
        <v>76.177599999999998</v>
      </c>
      <c r="G1041">
        <v>0</v>
      </c>
      <c r="H1041">
        <v>211.05199999999999</v>
      </c>
      <c r="I1041">
        <v>0</v>
      </c>
      <c r="J1041">
        <v>1.0929700000000001E-2</v>
      </c>
      <c r="K1041">
        <v>0.981016</v>
      </c>
      <c r="L1041">
        <v>0</v>
      </c>
      <c r="M1041" t="s">
        <v>42</v>
      </c>
    </row>
    <row r="1042" spans="1:13" x14ac:dyDescent="0.25">
      <c r="A1042" t="s">
        <v>44</v>
      </c>
      <c r="B1042">
        <v>3135.68</v>
      </c>
      <c r="C1042">
        <v>3134.46</v>
      </c>
      <c r="D1042">
        <v>3134.06</v>
      </c>
      <c r="E1042">
        <v>3099.35</v>
      </c>
      <c r="F1042">
        <v>75.577799999999996</v>
      </c>
      <c r="G1042">
        <v>0</v>
      </c>
      <c r="H1042">
        <v>210.08600000000001</v>
      </c>
      <c r="I1042">
        <v>0</v>
      </c>
      <c r="J1042">
        <v>1.09885E-2</v>
      </c>
      <c r="K1042">
        <v>0.99449600000000005</v>
      </c>
      <c r="L1042">
        <v>0</v>
      </c>
      <c r="M1042" t="s">
        <v>42</v>
      </c>
    </row>
    <row r="1043" spans="1:13" x14ac:dyDescent="0.25">
      <c r="A1043" t="s">
        <v>44</v>
      </c>
      <c r="B1043">
        <v>3235.65</v>
      </c>
      <c r="C1043">
        <v>3234.44</v>
      </c>
      <c r="D1043">
        <v>3234.04</v>
      </c>
      <c r="E1043">
        <v>3198.46</v>
      </c>
      <c r="F1043">
        <v>77.746899999999997</v>
      </c>
      <c r="G1043">
        <v>0</v>
      </c>
      <c r="H1043">
        <v>215.727</v>
      </c>
      <c r="I1043">
        <v>0</v>
      </c>
      <c r="J1043">
        <v>1.0863599999999999E-2</v>
      </c>
      <c r="K1043">
        <v>0.98101000000000005</v>
      </c>
      <c r="L1043">
        <v>0</v>
      </c>
      <c r="M1043" t="s">
        <v>42</v>
      </c>
    </row>
    <row r="1044" spans="1:13" x14ac:dyDescent="0.25">
      <c r="A1044" t="s">
        <v>44</v>
      </c>
      <c r="B1044">
        <v>3689.57</v>
      </c>
      <c r="C1044">
        <v>3688.33</v>
      </c>
      <c r="D1044">
        <v>3687.87</v>
      </c>
      <c r="E1044">
        <v>3647.03</v>
      </c>
      <c r="F1044">
        <v>89.151200000000003</v>
      </c>
      <c r="G1044">
        <v>0</v>
      </c>
      <c r="H1044">
        <v>245.49700000000001</v>
      </c>
      <c r="I1044">
        <v>0</v>
      </c>
      <c r="J1044">
        <v>1.1067499999999999E-2</v>
      </c>
      <c r="K1044">
        <v>0.98101700000000003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3390.54</v>
      </c>
      <c r="C1045">
        <v>3389.18</v>
      </c>
      <c r="D1045">
        <v>3388.75</v>
      </c>
      <c r="E1045">
        <v>3351.26</v>
      </c>
      <c r="F1045">
        <v>81.8172</v>
      </c>
      <c r="G1045">
        <v>0</v>
      </c>
      <c r="H1045">
        <v>226.16300000000001</v>
      </c>
      <c r="I1045">
        <v>0</v>
      </c>
      <c r="J1045">
        <v>1.09249E-2</v>
      </c>
      <c r="K1045">
        <v>0.99361500000000003</v>
      </c>
      <c r="L1045">
        <v>0</v>
      </c>
      <c r="M1045" t="s">
        <v>42</v>
      </c>
    </row>
    <row r="1046" spans="1:13" x14ac:dyDescent="0.25">
      <c r="A1046" t="s">
        <v>44</v>
      </c>
      <c r="B1046">
        <v>3168.45</v>
      </c>
      <c r="C1046">
        <v>3167.24</v>
      </c>
      <c r="D1046">
        <v>3166.84</v>
      </c>
      <c r="E1046">
        <v>3131.95</v>
      </c>
      <c r="F1046">
        <v>76.208100000000002</v>
      </c>
      <c r="G1046">
        <v>0</v>
      </c>
      <c r="H1046">
        <v>211.80600000000001</v>
      </c>
      <c r="I1046">
        <v>0</v>
      </c>
      <c r="J1046">
        <v>1.0949199999999999E-2</v>
      </c>
      <c r="K1046">
        <v>0.99479399999999996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3341.79</v>
      </c>
      <c r="C1047">
        <v>3340.53</v>
      </c>
      <c r="D1047">
        <v>3340.11</v>
      </c>
      <c r="E1047">
        <v>3303.13</v>
      </c>
      <c r="F1047">
        <v>80.759799999999998</v>
      </c>
      <c r="G1047">
        <v>0</v>
      </c>
      <c r="H1047">
        <v>223.107</v>
      </c>
      <c r="I1047">
        <v>0</v>
      </c>
      <c r="J1047">
        <v>1.1338900000000001E-2</v>
      </c>
      <c r="K1047">
        <v>0.98101499999999997</v>
      </c>
      <c r="L1047">
        <v>0</v>
      </c>
      <c r="M1047" t="s">
        <v>42</v>
      </c>
    </row>
    <row r="1048" spans="1:13" x14ac:dyDescent="0.25">
      <c r="A1048" t="s">
        <v>44</v>
      </c>
      <c r="B1048">
        <v>3201.47</v>
      </c>
      <c r="C1048">
        <v>3200.24</v>
      </c>
      <c r="D1048">
        <v>3199.83</v>
      </c>
      <c r="E1048">
        <v>3164.33</v>
      </c>
      <c r="F1048">
        <v>77.440600000000003</v>
      </c>
      <c r="G1048">
        <v>0</v>
      </c>
      <c r="H1048">
        <v>214.285</v>
      </c>
      <c r="I1048">
        <v>0</v>
      </c>
      <c r="J1048">
        <v>1.08723E-2</v>
      </c>
      <c r="K1048">
        <v>0.98101899999999997</v>
      </c>
      <c r="L1048">
        <v>0</v>
      </c>
      <c r="M1048" t="s">
        <v>42</v>
      </c>
    </row>
    <row r="1049" spans="1:13" x14ac:dyDescent="0.25">
      <c r="A1049" t="s">
        <v>44</v>
      </c>
      <c r="B1049">
        <v>3168.47</v>
      </c>
      <c r="C1049">
        <v>3167.25</v>
      </c>
      <c r="D1049">
        <v>3166.85</v>
      </c>
      <c r="E1049">
        <v>3131.83</v>
      </c>
      <c r="F1049">
        <v>76.508399999999995</v>
      </c>
      <c r="G1049">
        <v>0</v>
      </c>
      <c r="H1049">
        <v>211.447</v>
      </c>
      <c r="I1049">
        <v>0</v>
      </c>
      <c r="J1049">
        <v>1.2666500000000001E-2</v>
      </c>
      <c r="K1049">
        <v>0.98094899999999996</v>
      </c>
      <c r="L1049">
        <v>0</v>
      </c>
      <c r="M1049" t="s">
        <v>42</v>
      </c>
    </row>
    <row r="1050" spans="1:13" x14ac:dyDescent="0.25">
      <c r="A1050" t="s">
        <v>44</v>
      </c>
      <c r="B1050">
        <v>3699</v>
      </c>
      <c r="C1050">
        <v>3697.77</v>
      </c>
      <c r="D1050">
        <v>3697.31</v>
      </c>
      <c r="E1050">
        <v>3656.4</v>
      </c>
      <c r="F1050">
        <v>91.8446</v>
      </c>
      <c r="G1050">
        <v>0</v>
      </c>
      <c r="H1050">
        <v>246.12200000000001</v>
      </c>
      <c r="I1050">
        <v>0</v>
      </c>
      <c r="J1050">
        <v>1.11136E-2</v>
      </c>
      <c r="K1050">
        <v>0.98101099999999997</v>
      </c>
      <c r="L1050">
        <v>0</v>
      </c>
      <c r="M1050" t="s">
        <v>42</v>
      </c>
    </row>
    <row r="1051" spans="1:13" x14ac:dyDescent="0.25">
      <c r="A1051" t="s">
        <v>44</v>
      </c>
      <c r="B1051">
        <v>3168.56</v>
      </c>
      <c r="C1051">
        <v>3167.2</v>
      </c>
      <c r="D1051">
        <v>3166.79</v>
      </c>
      <c r="E1051">
        <v>3131.82</v>
      </c>
      <c r="F1051">
        <v>76.277900000000002</v>
      </c>
      <c r="G1051">
        <v>0</v>
      </c>
      <c r="H1051">
        <v>212.04499999999999</v>
      </c>
      <c r="I1051">
        <v>0</v>
      </c>
      <c r="J1051">
        <v>2.6674900000000001E-2</v>
      </c>
      <c r="K1051">
        <v>0.98096499999999998</v>
      </c>
      <c r="L1051">
        <v>0</v>
      </c>
      <c r="M1051" t="s">
        <v>42</v>
      </c>
    </row>
    <row r="1052" spans="1:13" x14ac:dyDescent="0.25">
      <c r="A1052" t="s">
        <v>44</v>
      </c>
      <c r="B1052">
        <v>3225.23</v>
      </c>
      <c r="C1052">
        <v>3224.01</v>
      </c>
      <c r="D1052">
        <v>3223.61</v>
      </c>
      <c r="E1052">
        <v>3188.01</v>
      </c>
      <c r="F1052">
        <v>77.838499999999996</v>
      </c>
      <c r="G1052">
        <v>0</v>
      </c>
      <c r="H1052">
        <v>215.44800000000001</v>
      </c>
      <c r="I1052">
        <v>0</v>
      </c>
      <c r="J1052">
        <v>1.0859300000000001E-2</v>
      </c>
      <c r="K1052">
        <v>0.98095900000000003</v>
      </c>
      <c r="L1052">
        <v>0</v>
      </c>
      <c r="M1052" t="s">
        <v>42</v>
      </c>
    </row>
    <row r="1053" spans="1:13" x14ac:dyDescent="0.25">
      <c r="A1053" t="s">
        <v>44</v>
      </c>
      <c r="B1053">
        <v>3175.21</v>
      </c>
      <c r="C1053">
        <v>3173.98</v>
      </c>
      <c r="D1053">
        <v>3173.58</v>
      </c>
      <c r="E1053">
        <v>3138.4</v>
      </c>
      <c r="F1053">
        <v>76.523499999999999</v>
      </c>
      <c r="G1053">
        <v>0</v>
      </c>
      <c r="H1053">
        <v>212.36</v>
      </c>
      <c r="I1053">
        <v>0</v>
      </c>
      <c r="J1053">
        <v>1.9226400000000001E-2</v>
      </c>
      <c r="K1053">
        <v>0.981016</v>
      </c>
      <c r="L1053">
        <v>0</v>
      </c>
      <c r="M1053" t="s">
        <v>42</v>
      </c>
    </row>
    <row r="1054" spans="1:13" x14ac:dyDescent="0.25">
      <c r="A1054" t="s">
        <v>44</v>
      </c>
      <c r="B1054">
        <v>3135.85</v>
      </c>
      <c r="C1054">
        <v>3134.64</v>
      </c>
      <c r="D1054">
        <v>3134.24</v>
      </c>
      <c r="E1054">
        <v>3099.58</v>
      </c>
      <c r="F1054">
        <v>75.697599999999994</v>
      </c>
      <c r="G1054">
        <v>0</v>
      </c>
      <c r="H1054">
        <v>209.98500000000001</v>
      </c>
      <c r="I1054">
        <v>0</v>
      </c>
      <c r="J1054">
        <v>1.1365800000000001E-2</v>
      </c>
      <c r="K1054">
        <v>0.98083600000000004</v>
      </c>
      <c r="L1054">
        <v>0</v>
      </c>
      <c r="M1054" t="s">
        <v>42</v>
      </c>
    </row>
    <row r="1055" spans="1:13" x14ac:dyDescent="0.25">
      <c r="A1055" t="s">
        <v>44</v>
      </c>
      <c r="B1055">
        <v>3217.81</v>
      </c>
      <c r="C1055">
        <v>3216.6</v>
      </c>
      <c r="D1055">
        <v>3216.2</v>
      </c>
      <c r="E1055">
        <v>3180.72</v>
      </c>
      <c r="F1055">
        <v>77.432000000000002</v>
      </c>
      <c r="G1055">
        <v>0</v>
      </c>
      <c r="H1055">
        <v>214.66300000000001</v>
      </c>
      <c r="I1055">
        <v>0</v>
      </c>
      <c r="J1055">
        <v>1.0858700000000001E-2</v>
      </c>
      <c r="K1055">
        <v>0.98911400000000005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3291.59</v>
      </c>
      <c r="C1056">
        <v>3290.36</v>
      </c>
      <c r="D1056">
        <v>3289.94</v>
      </c>
      <c r="E1056">
        <v>3253.55</v>
      </c>
      <c r="F1056">
        <v>79.463399999999993</v>
      </c>
      <c r="G1056">
        <v>0</v>
      </c>
      <c r="H1056">
        <v>219.86099999999999</v>
      </c>
      <c r="I1056">
        <v>0</v>
      </c>
      <c r="J1056">
        <v>1.09689E-2</v>
      </c>
      <c r="K1056">
        <v>0.98101799999999995</v>
      </c>
      <c r="L1056">
        <v>0</v>
      </c>
      <c r="M1056" t="s">
        <v>42</v>
      </c>
    </row>
    <row r="1057" spans="1:25" x14ac:dyDescent="0.25">
      <c r="A1057" t="s">
        <v>44</v>
      </c>
      <c r="B1057">
        <v>3311.82</v>
      </c>
      <c r="C1057">
        <v>3310.55</v>
      </c>
      <c r="D1057">
        <v>3310.14</v>
      </c>
      <c r="E1057">
        <v>3273.38</v>
      </c>
      <c r="F1057">
        <v>79.979100000000003</v>
      </c>
      <c r="G1057">
        <v>0</v>
      </c>
      <c r="H1057">
        <v>221.40600000000001</v>
      </c>
      <c r="I1057">
        <v>0</v>
      </c>
      <c r="J1057">
        <v>1.5677099999999999E-2</v>
      </c>
      <c r="K1057">
        <v>0.98101300000000002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3260.64</v>
      </c>
      <c r="C1058">
        <v>3259.39</v>
      </c>
      <c r="D1058">
        <v>3258.98</v>
      </c>
      <c r="E1058">
        <v>3223.08</v>
      </c>
      <c r="F1058">
        <v>78.309200000000004</v>
      </c>
      <c r="G1058">
        <v>0</v>
      </c>
      <c r="H1058">
        <v>217.34899999999999</v>
      </c>
      <c r="I1058">
        <v>0</v>
      </c>
      <c r="J1058">
        <v>2.5138500000000001E-2</v>
      </c>
      <c r="K1058">
        <v>0.98091300000000003</v>
      </c>
      <c r="L1058">
        <v>0</v>
      </c>
      <c r="M1058" t="s">
        <v>42</v>
      </c>
    </row>
    <row r="1059" spans="1:25" x14ac:dyDescent="0.25">
      <c r="A1059" t="s">
        <v>44</v>
      </c>
      <c r="B1059">
        <v>3301.12</v>
      </c>
      <c r="C1059">
        <v>3299.88</v>
      </c>
      <c r="D1059">
        <v>3299.47</v>
      </c>
      <c r="E1059">
        <v>3263</v>
      </c>
      <c r="F1059">
        <v>79.655500000000004</v>
      </c>
      <c r="G1059">
        <v>0</v>
      </c>
      <c r="H1059">
        <v>227.38399999999999</v>
      </c>
      <c r="I1059">
        <v>0</v>
      </c>
      <c r="J1059">
        <v>1.16872E-2</v>
      </c>
      <c r="K1059">
        <v>0.98100600000000004</v>
      </c>
      <c r="L1059">
        <v>0</v>
      </c>
      <c r="M1059" t="s">
        <v>42</v>
      </c>
    </row>
    <row r="1060" spans="1:25" x14ac:dyDescent="0.25">
      <c r="A1060" t="s">
        <v>44</v>
      </c>
      <c r="B1060">
        <v>3318.96</v>
      </c>
      <c r="C1060">
        <v>3317.72</v>
      </c>
      <c r="D1060">
        <v>3317.3</v>
      </c>
      <c r="E1060">
        <v>3280.56</v>
      </c>
      <c r="F1060">
        <v>80.162599999999998</v>
      </c>
      <c r="G1060">
        <v>0</v>
      </c>
      <c r="H1060">
        <v>227.43600000000001</v>
      </c>
      <c r="I1060">
        <v>0</v>
      </c>
      <c r="J1060">
        <v>1.2855200000000001E-2</v>
      </c>
      <c r="K1060">
        <v>0.98101700000000003</v>
      </c>
      <c r="L1060">
        <v>0</v>
      </c>
      <c r="M1060" t="s">
        <v>42</v>
      </c>
    </row>
    <row r="1061" spans="1:25" x14ac:dyDescent="0.25">
      <c r="A1061" t="s">
        <v>44</v>
      </c>
      <c r="B1061">
        <v>3299.92</v>
      </c>
      <c r="C1061">
        <v>3298.68</v>
      </c>
      <c r="D1061">
        <v>3298.26</v>
      </c>
      <c r="E1061">
        <v>3261.84</v>
      </c>
      <c r="F1061">
        <v>79.397199999999998</v>
      </c>
      <c r="G1061">
        <v>0</v>
      </c>
      <c r="H1061">
        <v>219.97900000000001</v>
      </c>
      <c r="I1061">
        <v>0</v>
      </c>
      <c r="J1061">
        <v>1.08725E-2</v>
      </c>
      <c r="K1061">
        <v>0.98101899999999997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3527.09</v>
      </c>
      <c r="C1062">
        <v>3525.85</v>
      </c>
      <c r="D1062">
        <v>3525.41</v>
      </c>
      <c r="E1062">
        <v>3486.4</v>
      </c>
      <c r="F1062">
        <v>85.1477</v>
      </c>
      <c r="G1062">
        <v>0</v>
      </c>
      <c r="H1062">
        <v>234.93100000000001</v>
      </c>
      <c r="I1062">
        <v>0</v>
      </c>
      <c r="J1062">
        <v>1.1826400000000001E-2</v>
      </c>
      <c r="K1062">
        <v>0.98094800000000004</v>
      </c>
      <c r="L1062">
        <v>0</v>
      </c>
      <c r="M1062" t="s">
        <v>42</v>
      </c>
    </row>
    <row r="1063" spans="1:25" x14ac:dyDescent="0.25">
      <c r="A1063" t="s">
        <v>44</v>
      </c>
      <c r="B1063">
        <v>3292.09</v>
      </c>
      <c r="C1063">
        <v>3290.58</v>
      </c>
      <c r="D1063">
        <v>3290.16</v>
      </c>
      <c r="E1063">
        <v>3253.77</v>
      </c>
      <c r="F1063">
        <v>79.443799999999996</v>
      </c>
      <c r="G1063">
        <v>0</v>
      </c>
      <c r="H1063">
        <v>219.71100000000001</v>
      </c>
      <c r="I1063">
        <v>0</v>
      </c>
      <c r="J1063">
        <v>1.0856899999999999E-2</v>
      </c>
      <c r="K1063">
        <v>0.981016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3231.52</v>
      </c>
      <c r="C1064">
        <v>3230.31</v>
      </c>
      <c r="D1064">
        <v>3229.9</v>
      </c>
      <c r="E1064">
        <v>3194.24</v>
      </c>
      <c r="F1064">
        <v>78.003200000000007</v>
      </c>
      <c r="G1064">
        <v>0</v>
      </c>
      <c r="H1064">
        <v>216.018</v>
      </c>
      <c r="I1064">
        <v>0</v>
      </c>
      <c r="J1064">
        <v>1.0969599999999999E-2</v>
      </c>
      <c r="K1064">
        <v>0.99404199999999998</v>
      </c>
      <c r="L1064">
        <v>0</v>
      </c>
      <c r="M1064" t="s">
        <v>42</v>
      </c>
      <c r="R1064">
        <f>AVERAGE(B1015:B1064)</f>
        <v>3290.0869999999995</v>
      </c>
      <c r="S1064">
        <f>AVERAGE(C1015:C1064)</f>
        <v>3288.8309999999997</v>
      </c>
      <c r="U1064">
        <f>_xlfn.VAR.P(B1015:B1064)</f>
        <v>21820.357781000013</v>
      </c>
      <c r="V1064">
        <f>_xlfn.VAR.P(C1015:C1064)</f>
        <v>21818.37967300001</v>
      </c>
      <c r="X1064">
        <f>1.96*SQRT(U1064)/50</f>
        <v>5.7905124626923872</v>
      </c>
      <c r="Y1064">
        <f>1.96*SQRT(V1064)/50</f>
        <v>5.7902499894839377</v>
      </c>
    </row>
    <row r="1065" spans="1:25" x14ac:dyDescent="0.25">
      <c r="A1065" t="s">
        <v>44</v>
      </c>
      <c r="B1065">
        <v>164506.60092</v>
      </c>
      <c r="C1065" t="s">
        <v>36</v>
      </c>
    </row>
    <row r="1066" spans="1:25" x14ac:dyDescent="0.25">
      <c r="A1066" t="s">
        <v>45</v>
      </c>
      <c r="B1066">
        <v>35087.699999999997</v>
      </c>
      <c r="C1066">
        <v>32660.5</v>
      </c>
      <c r="D1066">
        <v>32648.400000000001</v>
      </c>
      <c r="E1066">
        <v>32585.599999999999</v>
      </c>
      <c r="F1066">
        <v>237.13</v>
      </c>
      <c r="G1066">
        <v>1195.9100000000001</v>
      </c>
      <c r="H1066">
        <v>352.95800000000003</v>
      </c>
      <c r="I1066">
        <v>1.08586E-2</v>
      </c>
      <c r="J1066">
        <v>0.98097299999999998</v>
      </c>
      <c r="K1066">
        <v>0</v>
      </c>
      <c r="L1066" t="s">
        <v>42</v>
      </c>
    </row>
    <row r="1067" spans="1:25" x14ac:dyDescent="0.25">
      <c r="A1067" t="s">
        <v>45</v>
      </c>
      <c r="B1067">
        <v>35903.699999999997</v>
      </c>
      <c r="C1067">
        <v>33490.300000000003</v>
      </c>
      <c r="D1067">
        <v>33477.9</v>
      </c>
      <c r="E1067">
        <v>33413.4</v>
      </c>
      <c r="F1067">
        <v>243.82499999999999</v>
      </c>
      <c r="G1067">
        <v>1207.0899999999999</v>
      </c>
      <c r="H1067">
        <v>360.78899999999999</v>
      </c>
      <c r="I1067">
        <v>1.08865E-2</v>
      </c>
      <c r="J1067">
        <v>0.980568</v>
      </c>
      <c r="K1067">
        <v>0</v>
      </c>
      <c r="L1067" t="s">
        <v>42</v>
      </c>
    </row>
    <row r="1068" spans="1:25" x14ac:dyDescent="0.25">
      <c r="A1068" t="s">
        <v>45</v>
      </c>
      <c r="B1068">
        <v>35023.5</v>
      </c>
      <c r="C1068">
        <v>32583.1</v>
      </c>
      <c r="D1068">
        <v>32571</v>
      </c>
      <c r="E1068">
        <v>32508.400000000001</v>
      </c>
      <c r="F1068">
        <v>244.232</v>
      </c>
      <c r="G1068">
        <v>1163.06</v>
      </c>
      <c r="H1068">
        <v>351.64800000000002</v>
      </c>
      <c r="I1068">
        <v>1.12639E-2</v>
      </c>
      <c r="J1068">
        <v>0.99067000000000005</v>
      </c>
      <c r="K1068">
        <v>0</v>
      </c>
      <c r="L1068" t="s">
        <v>42</v>
      </c>
    </row>
    <row r="1069" spans="1:25" x14ac:dyDescent="0.25">
      <c r="A1069" t="s">
        <v>45</v>
      </c>
      <c r="B1069">
        <v>33959</v>
      </c>
      <c r="C1069">
        <v>31545.9</v>
      </c>
      <c r="D1069">
        <v>31534.1</v>
      </c>
      <c r="E1069">
        <v>31473.599999999999</v>
      </c>
      <c r="F1069">
        <v>229.24799999999999</v>
      </c>
      <c r="G1069">
        <v>1128.8499999999999</v>
      </c>
      <c r="H1069">
        <v>339.964</v>
      </c>
      <c r="I1069">
        <v>1.0921699999999999E-2</v>
      </c>
      <c r="J1069">
        <v>0.99507500000000004</v>
      </c>
      <c r="K1069">
        <v>0</v>
      </c>
      <c r="L1069" t="s">
        <v>42</v>
      </c>
    </row>
    <row r="1070" spans="1:25" x14ac:dyDescent="0.25">
      <c r="A1070" t="s">
        <v>45</v>
      </c>
      <c r="B1070">
        <v>33550.5</v>
      </c>
      <c r="C1070">
        <v>31201.9</v>
      </c>
      <c r="D1070">
        <v>31190.3</v>
      </c>
      <c r="E1070">
        <v>31130.400000000001</v>
      </c>
      <c r="F1070">
        <v>226.75399999999999</v>
      </c>
      <c r="G1070">
        <v>1142.93</v>
      </c>
      <c r="H1070">
        <v>339.11900000000003</v>
      </c>
      <c r="I1070">
        <v>1.21969E-2</v>
      </c>
      <c r="J1070">
        <v>0.98101000000000005</v>
      </c>
      <c r="K1070">
        <v>0</v>
      </c>
      <c r="L1070" t="s">
        <v>42</v>
      </c>
    </row>
    <row r="1071" spans="1:25" x14ac:dyDescent="0.25">
      <c r="A1071" t="s">
        <v>45</v>
      </c>
      <c r="B1071">
        <v>34621.199999999997</v>
      </c>
      <c r="C1071">
        <v>31987.1</v>
      </c>
      <c r="D1071">
        <v>31968.2</v>
      </c>
      <c r="E1071">
        <v>31900.2</v>
      </c>
      <c r="F1071">
        <v>232.82599999999999</v>
      </c>
      <c r="G1071">
        <v>1145</v>
      </c>
      <c r="H1071">
        <v>344.892</v>
      </c>
      <c r="I1071">
        <v>1.08623E-2</v>
      </c>
      <c r="J1071">
        <v>0.98101799999999995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35204.699999999997</v>
      </c>
      <c r="C1072">
        <v>32756.3</v>
      </c>
      <c r="D1072">
        <v>32744.3</v>
      </c>
      <c r="E1072">
        <v>32681.3</v>
      </c>
      <c r="F1072">
        <v>238.43899999999999</v>
      </c>
      <c r="G1072">
        <v>1160.32</v>
      </c>
      <c r="H1072">
        <v>354.2</v>
      </c>
      <c r="I1072">
        <v>1.0870100000000001E-2</v>
      </c>
      <c r="J1072">
        <v>0.98900600000000005</v>
      </c>
      <c r="K1072">
        <v>0</v>
      </c>
      <c r="L1072" t="s">
        <v>42</v>
      </c>
    </row>
    <row r="1073" spans="1:12" x14ac:dyDescent="0.25">
      <c r="A1073" t="s">
        <v>45</v>
      </c>
      <c r="B1073">
        <v>33458.400000000001</v>
      </c>
      <c r="C1073">
        <v>31014.7</v>
      </c>
      <c r="D1073">
        <v>31003.200000000001</v>
      </c>
      <c r="E1073">
        <v>30943.5</v>
      </c>
      <c r="F1073">
        <v>225.779</v>
      </c>
      <c r="G1073">
        <v>1138.5</v>
      </c>
      <c r="H1073">
        <v>334.00099999999998</v>
      </c>
      <c r="I1073">
        <v>1.0917E-2</v>
      </c>
      <c r="J1073">
        <v>0.98101300000000002</v>
      </c>
      <c r="K1073">
        <v>0</v>
      </c>
      <c r="L1073" t="s">
        <v>42</v>
      </c>
    </row>
    <row r="1074" spans="1:12" x14ac:dyDescent="0.25">
      <c r="A1074" t="s">
        <v>45</v>
      </c>
      <c r="B1074">
        <v>34185.5</v>
      </c>
      <c r="C1074">
        <v>31859.4</v>
      </c>
      <c r="D1074">
        <v>31847.599999999999</v>
      </c>
      <c r="E1074">
        <v>31786.5</v>
      </c>
      <c r="F1074">
        <v>231.46</v>
      </c>
      <c r="G1074">
        <v>1140.57</v>
      </c>
      <c r="H1074">
        <v>343.34199999999998</v>
      </c>
      <c r="I1074">
        <v>1.0856899999999999E-2</v>
      </c>
      <c r="J1074">
        <v>0.981012</v>
      </c>
      <c r="K1074">
        <v>0</v>
      </c>
      <c r="L1074" t="s">
        <v>42</v>
      </c>
    </row>
    <row r="1075" spans="1:12" x14ac:dyDescent="0.25">
      <c r="A1075" t="s">
        <v>45</v>
      </c>
      <c r="B1075">
        <v>34825.5</v>
      </c>
      <c r="C1075">
        <v>32382.7</v>
      </c>
      <c r="D1075">
        <v>32370.6</v>
      </c>
      <c r="E1075">
        <v>32308.2</v>
      </c>
      <c r="F1075">
        <v>235.74</v>
      </c>
      <c r="G1075">
        <v>1163.94</v>
      </c>
      <c r="H1075">
        <v>349.14</v>
      </c>
      <c r="I1075">
        <v>2.0978299999999998E-2</v>
      </c>
      <c r="J1075">
        <v>0.98101499999999997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33573.599999999999</v>
      </c>
      <c r="C1076">
        <v>31271.599999999999</v>
      </c>
      <c r="D1076">
        <v>31259.9</v>
      </c>
      <c r="E1076">
        <v>31199.9</v>
      </c>
      <c r="F1076">
        <v>228.09299999999999</v>
      </c>
      <c r="G1076">
        <v>1146.77</v>
      </c>
      <c r="H1076">
        <v>337.12700000000001</v>
      </c>
      <c r="I1076">
        <v>1.1028400000000001E-2</v>
      </c>
      <c r="J1076">
        <v>0.98101899999999997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33267.5</v>
      </c>
      <c r="C1077">
        <v>30928.799999999999</v>
      </c>
      <c r="D1077">
        <v>30917.3</v>
      </c>
      <c r="E1077">
        <v>30857.8</v>
      </c>
      <c r="F1077">
        <v>225.34899999999999</v>
      </c>
      <c r="G1077">
        <v>1109.32</v>
      </c>
      <c r="H1077">
        <v>333.26299999999998</v>
      </c>
      <c r="I1077">
        <v>1.1483800000000001E-2</v>
      </c>
      <c r="J1077">
        <v>0.98099499999999995</v>
      </c>
      <c r="K1077">
        <v>0</v>
      </c>
      <c r="L1077" t="s">
        <v>42</v>
      </c>
    </row>
    <row r="1078" spans="1:12" x14ac:dyDescent="0.25">
      <c r="A1078" t="s">
        <v>45</v>
      </c>
      <c r="B1078">
        <v>34008.400000000001</v>
      </c>
      <c r="C1078">
        <v>31708.400000000001</v>
      </c>
      <c r="D1078">
        <v>31696.6</v>
      </c>
      <c r="E1078">
        <v>31635.599999999999</v>
      </c>
      <c r="F1078">
        <v>230.66800000000001</v>
      </c>
      <c r="G1078">
        <v>1143.8699999999999</v>
      </c>
      <c r="H1078">
        <v>341.78800000000001</v>
      </c>
      <c r="I1078">
        <v>1.53676E-2</v>
      </c>
      <c r="J1078">
        <v>0.98099899999999995</v>
      </c>
      <c r="K1078">
        <v>0</v>
      </c>
      <c r="L1078" t="s">
        <v>42</v>
      </c>
    </row>
    <row r="1079" spans="1:12" x14ac:dyDescent="0.25">
      <c r="A1079" t="s">
        <v>45</v>
      </c>
      <c r="B1079">
        <v>33850.400000000001</v>
      </c>
      <c r="C1079">
        <v>31540.2</v>
      </c>
      <c r="D1079">
        <v>31528.5</v>
      </c>
      <c r="E1079">
        <v>31467.9</v>
      </c>
      <c r="F1079">
        <v>229.77699999999999</v>
      </c>
      <c r="G1079">
        <v>1164.8499999999999</v>
      </c>
      <c r="H1079">
        <v>340.11200000000002</v>
      </c>
      <c r="I1079">
        <v>1.0864199999999999E-2</v>
      </c>
      <c r="J1079">
        <v>0.98563500000000004</v>
      </c>
      <c r="K1079">
        <v>0</v>
      </c>
      <c r="L1079" t="s">
        <v>42</v>
      </c>
    </row>
    <row r="1080" spans="1:12" x14ac:dyDescent="0.25">
      <c r="A1080" t="s">
        <v>45</v>
      </c>
      <c r="B1080">
        <v>34486.699999999997</v>
      </c>
      <c r="C1080">
        <v>32070</v>
      </c>
      <c r="D1080">
        <v>32058.1</v>
      </c>
      <c r="E1080">
        <v>31996.400000000001</v>
      </c>
      <c r="F1080">
        <v>234.53100000000001</v>
      </c>
      <c r="G1080">
        <v>1154.74</v>
      </c>
      <c r="H1080">
        <v>346.13499999999999</v>
      </c>
      <c r="I1080">
        <v>1.19954E-2</v>
      </c>
      <c r="J1080">
        <v>0.98089999999999999</v>
      </c>
      <c r="K1080">
        <v>0</v>
      </c>
      <c r="L1080" t="s">
        <v>42</v>
      </c>
    </row>
    <row r="1081" spans="1:12" x14ac:dyDescent="0.25">
      <c r="A1081" t="s">
        <v>45</v>
      </c>
      <c r="B1081">
        <v>34636</v>
      </c>
      <c r="C1081">
        <v>32233.200000000001</v>
      </c>
      <c r="D1081">
        <v>32221.200000000001</v>
      </c>
      <c r="E1081">
        <v>32159</v>
      </c>
      <c r="F1081">
        <v>234.768</v>
      </c>
      <c r="G1081">
        <v>1148.03</v>
      </c>
      <c r="H1081">
        <v>347.37400000000002</v>
      </c>
      <c r="I1081">
        <v>1.2283000000000001E-2</v>
      </c>
      <c r="J1081">
        <v>0.98101799999999995</v>
      </c>
      <c r="K1081">
        <v>0</v>
      </c>
      <c r="L1081" t="s">
        <v>42</v>
      </c>
    </row>
    <row r="1082" spans="1:12" x14ac:dyDescent="0.25">
      <c r="A1082" t="s">
        <v>45</v>
      </c>
      <c r="B1082">
        <v>33387.800000000003</v>
      </c>
      <c r="C1082">
        <v>31051.3</v>
      </c>
      <c r="D1082">
        <v>31039.7</v>
      </c>
      <c r="E1082">
        <v>30980.2</v>
      </c>
      <c r="F1082">
        <v>225.78700000000001</v>
      </c>
      <c r="G1082">
        <v>1139.72</v>
      </c>
      <c r="H1082">
        <v>334.56799999999998</v>
      </c>
      <c r="I1082">
        <v>1.11278E-2</v>
      </c>
      <c r="J1082">
        <v>0.98100699999999996</v>
      </c>
      <c r="K1082">
        <v>0</v>
      </c>
      <c r="L1082" t="s">
        <v>42</v>
      </c>
    </row>
    <row r="1083" spans="1:12" x14ac:dyDescent="0.25">
      <c r="A1083" t="s">
        <v>45</v>
      </c>
      <c r="B1083">
        <v>33828.9</v>
      </c>
      <c r="C1083">
        <v>31327.9</v>
      </c>
      <c r="D1083">
        <v>31316.3</v>
      </c>
      <c r="E1083">
        <v>31255.9</v>
      </c>
      <c r="F1083">
        <v>228.12</v>
      </c>
      <c r="G1083">
        <v>1124.72</v>
      </c>
      <c r="H1083">
        <v>337.55900000000003</v>
      </c>
      <c r="I1083">
        <v>1.0860699999999999E-2</v>
      </c>
      <c r="J1083">
        <v>0.99388200000000004</v>
      </c>
      <c r="K1083">
        <v>0</v>
      </c>
      <c r="L1083" t="s">
        <v>42</v>
      </c>
    </row>
    <row r="1084" spans="1:12" x14ac:dyDescent="0.25">
      <c r="A1084" t="s">
        <v>45</v>
      </c>
      <c r="B1084">
        <v>33782</v>
      </c>
      <c r="C1084">
        <v>31419.4</v>
      </c>
      <c r="D1084">
        <v>31407.7</v>
      </c>
      <c r="E1084">
        <v>31347.200000000001</v>
      </c>
      <c r="F1084">
        <v>228.994</v>
      </c>
      <c r="G1084">
        <v>1120.18</v>
      </c>
      <c r="H1084">
        <v>339.17200000000003</v>
      </c>
      <c r="I1084">
        <v>1.10391E-2</v>
      </c>
      <c r="J1084">
        <v>0.98101899999999997</v>
      </c>
      <c r="K1084">
        <v>0</v>
      </c>
      <c r="L1084" t="s">
        <v>42</v>
      </c>
    </row>
    <row r="1085" spans="1:12" x14ac:dyDescent="0.25">
      <c r="A1085" t="s">
        <v>45</v>
      </c>
      <c r="B1085">
        <v>35296.400000000001</v>
      </c>
      <c r="C1085">
        <v>32730.799999999999</v>
      </c>
      <c r="D1085">
        <v>32718.7</v>
      </c>
      <c r="E1085">
        <v>32655.8</v>
      </c>
      <c r="F1085">
        <v>238.279</v>
      </c>
      <c r="G1085">
        <v>1201.8699999999999</v>
      </c>
      <c r="H1085">
        <v>352.47</v>
      </c>
      <c r="I1085">
        <v>1.4949199999999999E-2</v>
      </c>
      <c r="J1085">
        <v>0.98101700000000003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35692</v>
      </c>
      <c r="C1086">
        <v>33357</v>
      </c>
      <c r="D1086">
        <v>33344.699999999997</v>
      </c>
      <c r="E1086">
        <v>33280.5</v>
      </c>
      <c r="F1086">
        <v>242.66399999999999</v>
      </c>
      <c r="G1086">
        <v>1203.98</v>
      </c>
      <c r="H1086">
        <v>359.23200000000003</v>
      </c>
      <c r="I1086">
        <v>1.11205E-2</v>
      </c>
      <c r="J1086">
        <v>0.98099099999999995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35681.199999999997</v>
      </c>
      <c r="C1087">
        <v>33047.4</v>
      </c>
      <c r="D1087">
        <v>33035.300000000003</v>
      </c>
      <c r="E1087">
        <v>32971.800000000003</v>
      </c>
      <c r="F1087">
        <v>240.54400000000001</v>
      </c>
      <c r="G1087">
        <v>1187.0899999999999</v>
      </c>
      <c r="H1087">
        <v>357.37099999999998</v>
      </c>
      <c r="I1087">
        <v>1.09134E-2</v>
      </c>
      <c r="J1087">
        <v>0.98101899999999997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33449.599999999999</v>
      </c>
      <c r="C1088">
        <v>31049.9</v>
      </c>
      <c r="D1088">
        <v>31038.400000000001</v>
      </c>
      <c r="E1088">
        <v>30978.6</v>
      </c>
      <c r="F1088">
        <v>226.91800000000001</v>
      </c>
      <c r="G1088">
        <v>1098.69</v>
      </c>
      <c r="H1088">
        <v>335.15699999999998</v>
      </c>
      <c r="I1088">
        <v>1.0878199999999999E-2</v>
      </c>
      <c r="J1088">
        <v>0.98094000000000003</v>
      </c>
      <c r="K1088">
        <v>0</v>
      </c>
      <c r="L1088" t="s">
        <v>42</v>
      </c>
    </row>
    <row r="1089" spans="1:12" x14ac:dyDescent="0.25">
      <c r="A1089" t="s">
        <v>45</v>
      </c>
      <c r="B1089">
        <v>34820.699999999997</v>
      </c>
      <c r="C1089">
        <v>32384.5</v>
      </c>
      <c r="D1089">
        <v>32372.5</v>
      </c>
      <c r="E1089">
        <v>32310.3</v>
      </c>
      <c r="F1089">
        <v>235.92699999999999</v>
      </c>
      <c r="G1089">
        <v>1190.95</v>
      </c>
      <c r="H1089">
        <v>355.04899999999998</v>
      </c>
      <c r="I1089">
        <v>1.2283499999999999E-2</v>
      </c>
      <c r="J1089">
        <v>0.98084300000000002</v>
      </c>
      <c r="K1089">
        <v>0</v>
      </c>
      <c r="L1089" t="s">
        <v>42</v>
      </c>
    </row>
    <row r="1090" spans="1:12" x14ac:dyDescent="0.25">
      <c r="A1090" t="s">
        <v>45</v>
      </c>
      <c r="B1090">
        <v>35285.4</v>
      </c>
      <c r="C1090">
        <v>32986.6</v>
      </c>
      <c r="D1090">
        <v>32974.400000000001</v>
      </c>
      <c r="E1090">
        <v>32910.800000000003</v>
      </c>
      <c r="F1090">
        <v>239.655</v>
      </c>
      <c r="G1090">
        <v>1184.98</v>
      </c>
      <c r="H1090">
        <v>355.27800000000002</v>
      </c>
      <c r="I1090">
        <v>1.4246999999999999E-2</v>
      </c>
      <c r="J1090">
        <v>0.98101700000000003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34274.1</v>
      </c>
      <c r="C1091">
        <v>31861.4</v>
      </c>
      <c r="D1091">
        <v>31849.5</v>
      </c>
      <c r="E1091">
        <v>31788.3</v>
      </c>
      <c r="F1091">
        <v>233.654</v>
      </c>
      <c r="G1091">
        <v>1152.4000000000001</v>
      </c>
      <c r="H1091">
        <v>361.10899999999998</v>
      </c>
      <c r="I1091">
        <v>1.2142200000000001E-2</v>
      </c>
      <c r="J1091">
        <v>0.98101899999999997</v>
      </c>
      <c r="K1091">
        <v>0</v>
      </c>
      <c r="L1091" t="s">
        <v>42</v>
      </c>
    </row>
    <row r="1092" spans="1:12" x14ac:dyDescent="0.25">
      <c r="A1092" t="s">
        <v>45</v>
      </c>
      <c r="B1092">
        <v>32738.9</v>
      </c>
      <c r="C1092">
        <v>30473.599999999999</v>
      </c>
      <c r="D1092">
        <v>30462.2</v>
      </c>
      <c r="E1092">
        <v>30403.8</v>
      </c>
      <c r="F1092">
        <v>221.923</v>
      </c>
      <c r="G1092">
        <v>1124.8399999999999</v>
      </c>
      <c r="H1092">
        <v>328.25</v>
      </c>
      <c r="I1092">
        <v>1.09864E-2</v>
      </c>
      <c r="J1092">
        <v>0.98101899999999997</v>
      </c>
      <c r="K1092">
        <v>0</v>
      </c>
      <c r="L1092" t="s">
        <v>42</v>
      </c>
    </row>
    <row r="1093" spans="1:12" x14ac:dyDescent="0.25">
      <c r="A1093" t="s">
        <v>45</v>
      </c>
      <c r="B1093">
        <v>36338.1</v>
      </c>
      <c r="C1093">
        <v>33930.300000000003</v>
      </c>
      <c r="D1093">
        <v>33917.800000000003</v>
      </c>
      <c r="E1093">
        <v>33852.400000000001</v>
      </c>
      <c r="F1093">
        <v>247.06800000000001</v>
      </c>
      <c r="G1093">
        <v>1229.74</v>
      </c>
      <c r="H1093">
        <v>370.16</v>
      </c>
      <c r="I1093">
        <v>1.1520799999999999E-2</v>
      </c>
      <c r="J1093">
        <v>0.98096000000000005</v>
      </c>
      <c r="K1093">
        <v>0</v>
      </c>
      <c r="L1093" t="s">
        <v>42</v>
      </c>
    </row>
    <row r="1094" spans="1:12" x14ac:dyDescent="0.25">
      <c r="A1094" t="s">
        <v>45</v>
      </c>
      <c r="B1094">
        <v>34373.199999999997</v>
      </c>
      <c r="C1094">
        <v>31981.599999999999</v>
      </c>
      <c r="D1094">
        <v>31969.7</v>
      </c>
      <c r="E1094">
        <v>31896</v>
      </c>
      <c r="F1094">
        <v>232.68600000000001</v>
      </c>
      <c r="G1094">
        <v>1154.1500000000001</v>
      </c>
      <c r="H1094">
        <v>345.03699999999998</v>
      </c>
      <c r="I1094">
        <v>1.3088900000000001E-2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33540.400000000001</v>
      </c>
      <c r="C1095">
        <v>31119.1</v>
      </c>
      <c r="D1095">
        <v>31107.5</v>
      </c>
      <c r="E1095">
        <v>31047.5</v>
      </c>
      <c r="F1095">
        <v>226.56800000000001</v>
      </c>
      <c r="G1095">
        <v>1122.58</v>
      </c>
      <c r="H1095">
        <v>335.33499999999998</v>
      </c>
      <c r="I1095">
        <v>1.36455E-2</v>
      </c>
      <c r="J1095">
        <v>0.98101899999999997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34045.300000000003</v>
      </c>
      <c r="C1096">
        <v>31606.3</v>
      </c>
      <c r="D1096">
        <v>31594.6</v>
      </c>
      <c r="E1096">
        <v>31533.7</v>
      </c>
      <c r="F1096">
        <v>230.94</v>
      </c>
      <c r="G1096">
        <v>1152.1500000000001</v>
      </c>
      <c r="H1096">
        <v>340.86900000000003</v>
      </c>
      <c r="I1096">
        <v>1.11763E-2</v>
      </c>
      <c r="J1096">
        <v>0.98100600000000004</v>
      </c>
      <c r="K1096">
        <v>0</v>
      </c>
      <c r="L1096" t="s">
        <v>42</v>
      </c>
    </row>
    <row r="1097" spans="1:12" x14ac:dyDescent="0.25">
      <c r="A1097" t="s">
        <v>45</v>
      </c>
      <c r="B1097">
        <v>34481.1</v>
      </c>
      <c r="C1097">
        <v>32078.6</v>
      </c>
      <c r="D1097">
        <v>32066.799999999999</v>
      </c>
      <c r="E1097">
        <v>32005.1</v>
      </c>
      <c r="F1097">
        <v>233.54</v>
      </c>
      <c r="G1097">
        <v>1156.44</v>
      </c>
      <c r="H1097">
        <v>345.31400000000002</v>
      </c>
      <c r="I1097">
        <v>2.90388E-2</v>
      </c>
      <c r="J1097">
        <v>0.98097999999999996</v>
      </c>
      <c r="K1097">
        <v>0</v>
      </c>
      <c r="L1097" t="s">
        <v>42</v>
      </c>
    </row>
    <row r="1098" spans="1:12" x14ac:dyDescent="0.25">
      <c r="A1098" t="s">
        <v>45</v>
      </c>
      <c r="B1098">
        <v>35088.400000000001</v>
      </c>
      <c r="C1098">
        <v>32605.4</v>
      </c>
      <c r="D1098">
        <v>32593.3</v>
      </c>
      <c r="E1098">
        <v>32530.6</v>
      </c>
      <c r="F1098">
        <v>237.24299999999999</v>
      </c>
      <c r="G1098">
        <v>1167.24</v>
      </c>
      <c r="H1098">
        <v>351.62200000000001</v>
      </c>
      <c r="I1098">
        <v>2.68306E-2</v>
      </c>
      <c r="J1098">
        <v>0.98101899999999997</v>
      </c>
      <c r="K1098">
        <v>0</v>
      </c>
      <c r="L1098" t="s">
        <v>42</v>
      </c>
    </row>
    <row r="1099" spans="1:12" x14ac:dyDescent="0.25">
      <c r="A1099" t="s">
        <v>45</v>
      </c>
      <c r="B1099">
        <v>34597.4</v>
      </c>
      <c r="C1099">
        <v>32072.6</v>
      </c>
      <c r="D1099">
        <v>32060.7</v>
      </c>
      <c r="E1099">
        <v>31999.200000000001</v>
      </c>
      <c r="F1099">
        <v>232.96700000000001</v>
      </c>
      <c r="G1099">
        <v>1183.75</v>
      </c>
      <c r="H1099">
        <v>345.55799999999999</v>
      </c>
      <c r="I1099">
        <v>1.13924E-2</v>
      </c>
      <c r="J1099">
        <v>0.98092699999999999</v>
      </c>
      <c r="K1099">
        <v>0</v>
      </c>
      <c r="L1099" t="s">
        <v>42</v>
      </c>
    </row>
    <row r="1100" spans="1:12" x14ac:dyDescent="0.25">
      <c r="A1100" t="s">
        <v>45</v>
      </c>
      <c r="B1100">
        <v>34513.699999999997</v>
      </c>
      <c r="C1100">
        <v>32081.9</v>
      </c>
      <c r="D1100">
        <v>32070.1</v>
      </c>
      <c r="E1100">
        <v>32008.5</v>
      </c>
      <c r="F1100">
        <v>234.191</v>
      </c>
      <c r="G1100">
        <v>1161.17</v>
      </c>
      <c r="H1100">
        <v>345.54700000000003</v>
      </c>
      <c r="I1100">
        <v>1.3588899999999999E-2</v>
      </c>
      <c r="J1100">
        <v>0.98101000000000005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34560.6</v>
      </c>
      <c r="C1101">
        <v>32260.400000000001</v>
      </c>
      <c r="D1101">
        <v>32248.400000000001</v>
      </c>
      <c r="E1101">
        <v>32186.3</v>
      </c>
      <c r="F1101">
        <v>235.62</v>
      </c>
      <c r="G1101">
        <v>1151.52</v>
      </c>
      <c r="H1101">
        <v>347.548</v>
      </c>
      <c r="I1101">
        <v>1.1063E-2</v>
      </c>
      <c r="J1101">
        <v>0.98091700000000004</v>
      </c>
      <c r="K1101">
        <v>0</v>
      </c>
      <c r="L1101" t="s">
        <v>42</v>
      </c>
    </row>
    <row r="1102" spans="1:12" x14ac:dyDescent="0.25">
      <c r="A1102" t="s">
        <v>45</v>
      </c>
      <c r="B1102">
        <v>34764.800000000003</v>
      </c>
      <c r="C1102">
        <v>32294.7</v>
      </c>
      <c r="D1102">
        <v>32282.7</v>
      </c>
      <c r="E1102">
        <v>32220.799999999999</v>
      </c>
      <c r="F1102">
        <v>234.28800000000001</v>
      </c>
      <c r="G1102">
        <v>1196.27</v>
      </c>
      <c r="H1102">
        <v>347.36599999999999</v>
      </c>
      <c r="I1102">
        <v>1.45442E-2</v>
      </c>
      <c r="J1102">
        <v>0.98097199999999996</v>
      </c>
      <c r="K1102">
        <v>0</v>
      </c>
      <c r="L1102" t="s">
        <v>42</v>
      </c>
    </row>
    <row r="1103" spans="1:12" x14ac:dyDescent="0.25">
      <c r="A1103" t="s">
        <v>45</v>
      </c>
      <c r="B1103">
        <v>33733.1</v>
      </c>
      <c r="C1103">
        <v>31430.400000000001</v>
      </c>
      <c r="D1103">
        <v>31418.799999999999</v>
      </c>
      <c r="E1103">
        <v>31358.5</v>
      </c>
      <c r="F1103">
        <v>228.78100000000001</v>
      </c>
      <c r="G1103">
        <v>1148.8599999999999</v>
      </c>
      <c r="H1103">
        <v>338.68799999999999</v>
      </c>
      <c r="I1103">
        <v>1.08682E-2</v>
      </c>
      <c r="J1103">
        <v>0.99177099999999996</v>
      </c>
      <c r="K1103">
        <v>0</v>
      </c>
      <c r="L1103" t="s">
        <v>42</v>
      </c>
    </row>
    <row r="1104" spans="1:12" x14ac:dyDescent="0.25">
      <c r="A1104" t="s">
        <v>45</v>
      </c>
      <c r="B1104">
        <v>34155.1</v>
      </c>
      <c r="C1104">
        <v>31775.3</v>
      </c>
      <c r="D1104">
        <v>31763.5</v>
      </c>
      <c r="E1104">
        <v>31702.3</v>
      </c>
      <c r="F1104">
        <v>231.881</v>
      </c>
      <c r="G1104">
        <v>1138.92</v>
      </c>
      <c r="H1104">
        <v>342.79300000000001</v>
      </c>
      <c r="I1104">
        <v>1.11275E-2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45</v>
      </c>
      <c r="B1105">
        <v>35141.800000000003</v>
      </c>
      <c r="C1105">
        <v>32665.9</v>
      </c>
      <c r="D1105">
        <v>32653.9</v>
      </c>
      <c r="E1105">
        <v>32591.200000000001</v>
      </c>
      <c r="F1105">
        <v>237.553</v>
      </c>
      <c r="G1105">
        <v>1198.96</v>
      </c>
      <c r="H1105">
        <v>364.06099999999998</v>
      </c>
      <c r="I1105">
        <v>1.09214E-2</v>
      </c>
      <c r="J1105">
        <v>0.980993</v>
      </c>
      <c r="K1105">
        <v>0</v>
      </c>
      <c r="L1105" t="s">
        <v>42</v>
      </c>
    </row>
    <row r="1106" spans="1:25" x14ac:dyDescent="0.25">
      <c r="A1106" t="s">
        <v>45</v>
      </c>
      <c r="B1106">
        <v>34280.699999999997</v>
      </c>
      <c r="C1106">
        <v>31913.7</v>
      </c>
      <c r="D1106">
        <v>31901.8</v>
      </c>
      <c r="E1106">
        <v>31840.6</v>
      </c>
      <c r="F1106">
        <v>231.745</v>
      </c>
      <c r="G1106">
        <v>1179.6400000000001</v>
      </c>
      <c r="H1106">
        <v>343.678</v>
      </c>
      <c r="I1106">
        <v>1.35265E-2</v>
      </c>
      <c r="J1106">
        <v>0.99505900000000003</v>
      </c>
      <c r="K1106">
        <v>0</v>
      </c>
      <c r="L1106" t="s">
        <v>42</v>
      </c>
    </row>
    <row r="1107" spans="1:25" x14ac:dyDescent="0.25">
      <c r="A1107" t="s">
        <v>45</v>
      </c>
      <c r="B1107">
        <v>33543.9</v>
      </c>
      <c r="C1107">
        <v>31145.5</v>
      </c>
      <c r="D1107">
        <v>31131.8</v>
      </c>
      <c r="E1107">
        <v>31072.1</v>
      </c>
      <c r="F1107">
        <v>226.37299999999999</v>
      </c>
      <c r="G1107">
        <v>1122.45</v>
      </c>
      <c r="H1107">
        <v>335.66899999999998</v>
      </c>
      <c r="I1107">
        <v>1.0900999999999999E-2</v>
      </c>
      <c r="J1107">
        <v>0.98101799999999995</v>
      </c>
      <c r="K1107">
        <v>0</v>
      </c>
      <c r="L1107" t="s">
        <v>42</v>
      </c>
    </row>
    <row r="1108" spans="1:25" x14ac:dyDescent="0.25">
      <c r="A1108" t="s">
        <v>45</v>
      </c>
      <c r="B1108">
        <v>34419.800000000003</v>
      </c>
      <c r="C1108">
        <v>32094.6</v>
      </c>
      <c r="D1108">
        <v>32082.799999999999</v>
      </c>
      <c r="E1108">
        <v>32021.200000000001</v>
      </c>
      <c r="F1108">
        <v>246.21600000000001</v>
      </c>
      <c r="G1108">
        <v>1142.22</v>
      </c>
      <c r="H1108">
        <v>346.56400000000002</v>
      </c>
      <c r="I1108">
        <v>1.0917400000000001E-2</v>
      </c>
      <c r="J1108">
        <v>0.98100900000000002</v>
      </c>
      <c r="K1108">
        <v>0</v>
      </c>
      <c r="L1108" t="s">
        <v>42</v>
      </c>
    </row>
    <row r="1109" spans="1:25" x14ac:dyDescent="0.25">
      <c r="A1109" t="s">
        <v>45</v>
      </c>
      <c r="B1109">
        <v>33984.400000000001</v>
      </c>
      <c r="C1109">
        <v>31581.200000000001</v>
      </c>
      <c r="D1109">
        <v>31569.5</v>
      </c>
      <c r="E1109">
        <v>31509.1</v>
      </c>
      <c r="F1109">
        <v>229.28299999999999</v>
      </c>
      <c r="G1109">
        <v>1171.29</v>
      </c>
      <c r="H1109">
        <v>339.49599999999998</v>
      </c>
      <c r="I1109">
        <v>1.3146E-2</v>
      </c>
      <c r="J1109">
        <v>0.98101700000000003</v>
      </c>
      <c r="K1109">
        <v>0</v>
      </c>
      <c r="L1109" t="s">
        <v>42</v>
      </c>
    </row>
    <row r="1110" spans="1:25" x14ac:dyDescent="0.25">
      <c r="A1110" t="s">
        <v>45</v>
      </c>
      <c r="B1110">
        <v>33553.4</v>
      </c>
      <c r="C1110">
        <v>31273.599999999999</v>
      </c>
      <c r="D1110">
        <v>31262</v>
      </c>
      <c r="E1110">
        <v>31201.7</v>
      </c>
      <c r="F1110">
        <v>227.571</v>
      </c>
      <c r="G1110">
        <v>1130.32</v>
      </c>
      <c r="H1110">
        <v>337.553</v>
      </c>
      <c r="I1110">
        <v>1.10194E-2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45</v>
      </c>
      <c r="B1111">
        <v>34199.1</v>
      </c>
      <c r="C1111">
        <v>31789.8</v>
      </c>
      <c r="D1111">
        <v>31778.2</v>
      </c>
      <c r="E1111">
        <v>31717</v>
      </c>
      <c r="F1111">
        <v>230.96899999999999</v>
      </c>
      <c r="G1111">
        <v>1133.3900000000001</v>
      </c>
      <c r="H1111">
        <v>342.88</v>
      </c>
      <c r="I1111">
        <v>1.10121E-2</v>
      </c>
      <c r="J1111">
        <v>0.98101099999999997</v>
      </c>
      <c r="K1111">
        <v>0</v>
      </c>
      <c r="L1111" t="s">
        <v>42</v>
      </c>
    </row>
    <row r="1112" spans="1:25" x14ac:dyDescent="0.25">
      <c r="A1112" t="s">
        <v>45</v>
      </c>
      <c r="B1112">
        <v>35145.599999999999</v>
      </c>
      <c r="C1112">
        <v>32835.800000000003</v>
      </c>
      <c r="D1112">
        <v>32823.199999999997</v>
      </c>
      <c r="E1112">
        <v>32760.799999999999</v>
      </c>
      <c r="F1112">
        <v>238.196</v>
      </c>
      <c r="G1112">
        <v>1285.0899999999999</v>
      </c>
      <c r="H1112">
        <v>351.38200000000001</v>
      </c>
      <c r="I1112">
        <v>1.59978E-2</v>
      </c>
      <c r="J1112">
        <v>0.981016</v>
      </c>
      <c r="K1112">
        <v>0</v>
      </c>
      <c r="L1112" t="s">
        <v>42</v>
      </c>
    </row>
    <row r="1113" spans="1:25" x14ac:dyDescent="0.25">
      <c r="A1113" t="s">
        <v>45</v>
      </c>
      <c r="B1113">
        <v>34164.800000000003</v>
      </c>
      <c r="C1113">
        <v>31831.8</v>
      </c>
      <c r="D1113">
        <v>31819.8</v>
      </c>
      <c r="E1113">
        <v>31759</v>
      </c>
      <c r="F1113">
        <v>242.589</v>
      </c>
      <c r="G1113">
        <v>1216.81</v>
      </c>
      <c r="H1113">
        <v>347.71499999999997</v>
      </c>
      <c r="I1113">
        <v>1.16404E-2</v>
      </c>
      <c r="J1113">
        <v>0.98095600000000005</v>
      </c>
      <c r="K1113">
        <v>0</v>
      </c>
      <c r="L1113" t="s">
        <v>42</v>
      </c>
    </row>
    <row r="1114" spans="1:25" x14ac:dyDescent="0.25">
      <c r="A1114" t="s">
        <v>45</v>
      </c>
      <c r="B1114">
        <v>34843.599999999999</v>
      </c>
      <c r="C1114">
        <v>32343</v>
      </c>
      <c r="D1114">
        <v>32331</v>
      </c>
      <c r="E1114">
        <v>32269</v>
      </c>
      <c r="F1114">
        <v>234.941</v>
      </c>
      <c r="G1114">
        <v>1183.53</v>
      </c>
      <c r="H1114">
        <v>351.18799999999999</v>
      </c>
      <c r="I1114">
        <v>1.1083600000000001E-2</v>
      </c>
      <c r="J1114">
        <v>0.98067000000000004</v>
      </c>
      <c r="K1114">
        <v>0</v>
      </c>
      <c r="L1114" t="s">
        <v>42</v>
      </c>
    </row>
    <row r="1115" spans="1:25" x14ac:dyDescent="0.25">
      <c r="A1115" t="s">
        <v>45</v>
      </c>
      <c r="B1115">
        <v>35343.9</v>
      </c>
      <c r="C1115">
        <v>32964.400000000001</v>
      </c>
      <c r="D1115">
        <v>32951.599999999999</v>
      </c>
      <c r="E1115">
        <v>32889.4</v>
      </c>
      <c r="F1115">
        <v>238.149</v>
      </c>
      <c r="G1115">
        <v>1275.01</v>
      </c>
      <c r="H1115">
        <v>354.84</v>
      </c>
      <c r="I1115">
        <v>1.5740199999999999E-2</v>
      </c>
      <c r="J1115">
        <v>0.981012</v>
      </c>
      <c r="K1115">
        <v>0</v>
      </c>
      <c r="L1115" t="s">
        <v>42</v>
      </c>
    </row>
    <row r="1116" spans="1:25" x14ac:dyDescent="0.25">
      <c r="A1116" t="s">
        <v>45</v>
      </c>
      <c r="B1116">
        <v>34453.9</v>
      </c>
      <c r="C1116">
        <v>31972.1</v>
      </c>
      <c r="D1116">
        <v>31959.9</v>
      </c>
      <c r="E1116">
        <v>31899.1</v>
      </c>
      <c r="F1116">
        <v>238.51400000000001</v>
      </c>
      <c r="G1116">
        <v>1235.18</v>
      </c>
      <c r="H1116">
        <v>343.67899999999997</v>
      </c>
      <c r="I1116">
        <v>1.0857E-2</v>
      </c>
      <c r="J1116">
        <v>0.98100600000000004</v>
      </c>
      <c r="K1116">
        <v>0</v>
      </c>
      <c r="L1116" t="s">
        <v>42</v>
      </c>
    </row>
    <row r="1117" spans="1:25" x14ac:dyDescent="0.25">
      <c r="A1117" t="s">
        <v>45</v>
      </c>
      <c r="B1117">
        <v>34112.400000000001</v>
      </c>
      <c r="C1117">
        <v>31695.3</v>
      </c>
      <c r="D1117">
        <v>31683.5</v>
      </c>
      <c r="E1117">
        <v>31622.7</v>
      </c>
      <c r="F1117">
        <v>230.71899999999999</v>
      </c>
      <c r="G1117">
        <v>1168.97</v>
      </c>
      <c r="H1117">
        <v>343.79700000000003</v>
      </c>
      <c r="I1117">
        <v>1.29026E-2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45</v>
      </c>
      <c r="B1118">
        <v>33663.4</v>
      </c>
      <c r="C1118">
        <v>31351.599999999999</v>
      </c>
      <c r="D1118">
        <v>31340.1</v>
      </c>
      <c r="E1118">
        <v>31279.9</v>
      </c>
      <c r="F1118">
        <v>227.785</v>
      </c>
      <c r="G1118">
        <v>1127.3699999999999</v>
      </c>
      <c r="H1118">
        <v>339.52800000000002</v>
      </c>
      <c r="I1118">
        <v>1.19826E-2</v>
      </c>
      <c r="J1118">
        <v>0.98101799999999995</v>
      </c>
      <c r="K1118">
        <v>0</v>
      </c>
      <c r="L1118" t="s">
        <v>42</v>
      </c>
    </row>
    <row r="1119" spans="1:25" x14ac:dyDescent="0.25">
      <c r="A1119" t="s">
        <v>45</v>
      </c>
      <c r="B1119">
        <v>34458</v>
      </c>
      <c r="C1119">
        <v>32013.4</v>
      </c>
      <c r="D1119">
        <v>32001.599999999999</v>
      </c>
      <c r="E1119">
        <v>31940.1</v>
      </c>
      <c r="F1119">
        <v>232.71799999999999</v>
      </c>
      <c r="G1119">
        <v>1178.03</v>
      </c>
      <c r="H1119">
        <v>348.37200000000001</v>
      </c>
      <c r="I1119">
        <v>1.10565E-2</v>
      </c>
      <c r="J1119">
        <v>0.981012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34268</v>
      </c>
      <c r="C1120">
        <v>31847.9</v>
      </c>
      <c r="D1120">
        <v>31836.2</v>
      </c>
      <c r="E1120">
        <v>31775</v>
      </c>
      <c r="F1120">
        <v>232.179</v>
      </c>
      <c r="G1120">
        <v>1169.6199999999999</v>
      </c>
      <c r="H1120">
        <v>344.54</v>
      </c>
      <c r="I1120">
        <v>1.09607E-2</v>
      </c>
      <c r="J1120">
        <v>0.98101899999999997</v>
      </c>
      <c r="K1120">
        <v>0</v>
      </c>
      <c r="L1120" t="s">
        <v>42</v>
      </c>
      <c r="R1120">
        <f>AVERAGE(B1071:B1120)</f>
        <v>34362.455999999998</v>
      </c>
      <c r="S1120">
        <f>AVERAGE(C1071:C1120)</f>
        <v>31959.968000000004</v>
      </c>
      <c r="U1120">
        <f>_xlfn.VAR.P(B1071:B1120)</f>
        <v>502063.54486399936</v>
      </c>
      <c r="V1120">
        <f>_xlfn.VAR.P(C1071:C1120)</f>
        <v>460361.03977600054</v>
      </c>
      <c r="X1120">
        <f>1.96*SQRT(U1120)/50</f>
        <v>27.775725473510423</v>
      </c>
      <c r="Y1120">
        <f>1.96*SQRT(V1120)/50</f>
        <v>26.597165039932232</v>
      </c>
    </row>
    <row r="1121" spans="1:12" x14ac:dyDescent="0.25">
      <c r="A1121" t="s">
        <v>46</v>
      </c>
      <c r="B1121">
        <v>1718128.177438</v>
      </c>
      <c r="C1121" t="s">
        <v>36</v>
      </c>
    </row>
    <row r="1122" spans="1:12" x14ac:dyDescent="0.25">
      <c r="A1122" t="s">
        <v>47</v>
      </c>
      <c r="B1122">
        <v>30740.9</v>
      </c>
      <c r="C1122">
        <v>30739.3</v>
      </c>
      <c r="D1122">
        <v>30727.599999999999</v>
      </c>
      <c r="E1122">
        <v>30676.3</v>
      </c>
      <c r="F1122">
        <v>194.452</v>
      </c>
      <c r="G1122">
        <v>0</v>
      </c>
      <c r="H1122">
        <v>348.76400000000001</v>
      </c>
      <c r="I1122">
        <v>1.08605E-2</v>
      </c>
      <c r="J1122">
        <v>0.98101000000000005</v>
      </c>
      <c r="K1122">
        <v>0</v>
      </c>
      <c r="L1122" t="s">
        <v>42</v>
      </c>
    </row>
    <row r="1123" spans="1:12" x14ac:dyDescent="0.25">
      <c r="A1123" t="s">
        <v>47</v>
      </c>
      <c r="B1123">
        <v>30038.7</v>
      </c>
      <c r="C1123">
        <v>30037.200000000001</v>
      </c>
      <c r="D1123">
        <v>30025.8</v>
      </c>
      <c r="E1123">
        <v>29976</v>
      </c>
      <c r="F1123">
        <v>189.86099999999999</v>
      </c>
      <c r="G1123">
        <v>0</v>
      </c>
      <c r="H1123">
        <v>341.07900000000001</v>
      </c>
      <c r="I1123">
        <v>1.0899499999999999E-2</v>
      </c>
      <c r="J1123">
        <v>0.98100299999999996</v>
      </c>
      <c r="K1123">
        <v>0</v>
      </c>
      <c r="L1123" t="s">
        <v>42</v>
      </c>
    </row>
    <row r="1124" spans="1:12" x14ac:dyDescent="0.25">
      <c r="A1124" t="s">
        <v>47</v>
      </c>
      <c r="B1124">
        <v>30393.8</v>
      </c>
      <c r="C1124">
        <v>30392.3</v>
      </c>
      <c r="D1124">
        <v>30380.7</v>
      </c>
      <c r="E1124">
        <v>30330</v>
      </c>
      <c r="F1124">
        <v>192.285</v>
      </c>
      <c r="G1124">
        <v>0</v>
      </c>
      <c r="H1124">
        <v>345.07299999999998</v>
      </c>
      <c r="I1124">
        <v>1.1010799999999999E-2</v>
      </c>
      <c r="J1124">
        <v>0.98101700000000003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30218.799999999999</v>
      </c>
      <c r="C1125">
        <v>30217.200000000001</v>
      </c>
      <c r="D1125">
        <v>30205.7</v>
      </c>
      <c r="E1125">
        <v>30155.4</v>
      </c>
      <c r="F1125">
        <v>191.05099999999999</v>
      </c>
      <c r="G1125">
        <v>0</v>
      </c>
      <c r="H1125">
        <v>343.24900000000002</v>
      </c>
      <c r="I1125">
        <v>1.1872799999999999E-2</v>
      </c>
      <c r="J1125">
        <v>0.98100699999999996</v>
      </c>
      <c r="K1125">
        <v>0</v>
      </c>
      <c r="L1125" t="s">
        <v>42</v>
      </c>
    </row>
    <row r="1126" spans="1:12" x14ac:dyDescent="0.25">
      <c r="A1126" t="s">
        <v>47</v>
      </c>
      <c r="B1126">
        <v>31016.5</v>
      </c>
      <c r="C1126">
        <v>31015</v>
      </c>
      <c r="D1126">
        <v>31003.200000000001</v>
      </c>
      <c r="E1126">
        <v>30951.5</v>
      </c>
      <c r="F1126">
        <v>195.71899999999999</v>
      </c>
      <c r="G1126">
        <v>0</v>
      </c>
      <c r="H1126">
        <v>351.68700000000001</v>
      </c>
      <c r="I1126">
        <v>1.09742E-2</v>
      </c>
      <c r="J1126">
        <v>0.98101899999999997</v>
      </c>
      <c r="K1126">
        <v>0</v>
      </c>
      <c r="L1126" t="s">
        <v>42</v>
      </c>
    </row>
    <row r="1127" spans="1:12" x14ac:dyDescent="0.25">
      <c r="A1127" t="s">
        <v>47</v>
      </c>
      <c r="B1127">
        <v>29869.599999999999</v>
      </c>
      <c r="C1127">
        <v>29868</v>
      </c>
      <c r="D1127">
        <v>29856.6</v>
      </c>
      <c r="E1127">
        <v>29807</v>
      </c>
      <c r="F1127">
        <v>189.245</v>
      </c>
      <c r="G1127">
        <v>0</v>
      </c>
      <c r="H1127">
        <v>342.16699999999997</v>
      </c>
      <c r="I1127">
        <v>2.73778E-3</v>
      </c>
      <c r="J1127">
        <v>0.98612999999999995</v>
      </c>
      <c r="K1127">
        <v>0</v>
      </c>
      <c r="L1127" t="s">
        <v>42</v>
      </c>
    </row>
    <row r="1128" spans="1:12" x14ac:dyDescent="0.25">
      <c r="A1128" t="s">
        <v>47</v>
      </c>
      <c r="B1128">
        <v>30458.5</v>
      </c>
      <c r="C1128">
        <v>30457</v>
      </c>
      <c r="D1128">
        <v>30445.4</v>
      </c>
      <c r="E1128">
        <v>30394.7</v>
      </c>
      <c r="F1128">
        <v>192.881</v>
      </c>
      <c r="G1128">
        <v>0</v>
      </c>
      <c r="H1128">
        <v>346.19299999999998</v>
      </c>
      <c r="I1128">
        <v>1.1671600000000001E-2</v>
      </c>
      <c r="J1128">
        <v>0.98089999999999999</v>
      </c>
      <c r="K1128">
        <v>0</v>
      </c>
      <c r="L1128" t="s">
        <v>42</v>
      </c>
    </row>
    <row r="1129" spans="1:12" x14ac:dyDescent="0.25">
      <c r="A1129" t="s">
        <v>47</v>
      </c>
      <c r="B1129">
        <v>31111.4</v>
      </c>
      <c r="C1129">
        <v>31109.8</v>
      </c>
      <c r="D1129">
        <v>31097.9</v>
      </c>
      <c r="E1129">
        <v>31046</v>
      </c>
      <c r="F1129">
        <v>208.86</v>
      </c>
      <c r="G1129">
        <v>0</v>
      </c>
      <c r="H1129">
        <v>351.72899999999998</v>
      </c>
      <c r="I1129">
        <v>1.1618699999999999E-2</v>
      </c>
      <c r="J1129">
        <v>0.98086300000000004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31281.200000000001</v>
      </c>
      <c r="C1130">
        <v>31279.7</v>
      </c>
      <c r="D1130">
        <v>31267.9</v>
      </c>
      <c r="E1130">
        <v>31216.2</v>
      </c>
      <c r="F1130">
        <v>196.45500000000001</v>
      </c>
      <c r="G1130">
        <v>0</v>
      </c>
      <c r="H1130">
        <v>353.98200000000003</v>
      </c>
      <c r="I1130">
        <v>1.36518E-2</v>
      </c>
      <c r="J1130">
        <v>0.98101700000000003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31462.9</v>
      </c>
      <c r="C1131">
        <v>31461.4</v>
      </c>
      <c r="D1131">
        <v>31449.4</v>
      </c>
      <c r="E1131">
        <v>31397.599999999999</v>
      </c>
      <c r="F1131">
        <v>198.50700000000001</v>
      </c>
      <c r="G1131">
        <v>0</v>
      </c>
      <c r="H1131">
        <v>355.34899999999999</v>
      </c>
      <c r="I1131">
        <v>1.1062000000000001E-2</v>
      </c>
      <c r="J1131">
        <v>0.98874700000000004</v>
      </c>
      <c r="K1131">
        <v>0</v>
      </c>
      <c r="L1131" t="s">
        <v>42</v>
      </c>
    </row>
    <row r="1132" spans="1:12" x14ac:dyDescent="0.25">
      <c r="A1132" t="s">
        <v>47</v>
      </c>
      <c r="B1132">
        <v>31211.7</v>
      </c>
      <c r="C1132">
        <v>31210.2</v>
      </c>
      <c r="D1132">
        <v>31198.1</v>
      </c>
      <c r="E1132">
        <v>31146.3</v>
      </c>
      <c r="F1132">
        <v>202.42599999999999</v>
      </c>
      <c r="G1132">
        <v>0</v>
      </c>
      <c r="H1132">
        <v>364.20499999999998</v>
      </c>
      <c r="I1132">
        <v>1.2051900000000001E-2</v>
      </c>
      <c r="J1132">
        <v>0.994919</v>
      </c>
      <c r="K1132">
        <v>0</v>
      </c>
      <c r="L1132" t="s">
        <v>42</v>
      </c>
    </row>
    <row r="1133" spans="1:12" x14ac:dyDescent="0.25">
      <c r="A1133" t="s">
        <v>47</v>
      </c>
      <c r="B1133">
        <v>32290.799999999999</v>
      </c>
      <c r="C1133">
        <v>32289.3</v>
      </c>
      <c r="D1133">
        <v>32276.799999999999</v>
      </c>
      <c r="E1133">
        <v>32224.3</v>
      </c>
      <c r="F1133">
        <v>201.578</v>
      </c>
      <c r="G1133">
        <v>0</v>
      </c>
      <c r="H1133">
        <v>379.48700000000002</v>
      </c>
      <c r="I1133">
        <v>1.0971399999999999E-2</v>
      </c>
      <c r="J1133">
        <v>0.99497500000000005</v>
      </c>
      <c r="K1133">
        <v>0</v>
      </c>
      <c r="L1133" t="s">
        <v>42</v>
      </c>
    </row>
    <row r="1134" spans="1:12" x14ac:dyDescent="0.25">
      <c r="A1134" t="s">
        <v>47</v>
      </c>
      <c r="B1134">
        <v>30366.6</v>
      </c>
      <c r="C1134">
        <v>30365</v>
      </c>
      <c r="D1134">
        <v>30353.5</v>
      </c>
      <c r="E1134">
        <v>30303</v>
      </c>
      <c r="F1134">
        <v>191.36099999999999</v>
      </c>
      <c r="G1134">
        <v>0</v>
      </c>
      <c r="H1134">
        <v>347.97199999999998</v>
      </c>
      <c r="I1134">
        <v>1.1247399999999999E-2</v>
      </c>
      <c r="J1134">
        <v>0.98101899999999997</v>
      </c>
      <c r="K1134">
        <v>0</v>
      </c>
      <c r="L1134" t="s">
        <v>42</v>
      </c>
    </row>
    <row r="1135" spans="1:12" x14ac:dyDescent="0.25">
      <c r="A1135" t="s">
        <v>47</v>
      </c>
      <c r="B1135">
        <v>30423.8</v>
      </c>
      <c r="C1135">
        <v>30422.3</v>
      </c>
      <c r="D1135">
        <v>30410.6</v>
      </c>
      <c r="E1135">
        <v>30359.9</v>
      </c>
      <c r="F1135">
        <v>193.339</v>
      </c>
      <c r="G1135">
        <v>0</v>
      </c>
      <c r="H1135">
        <v>344.697</v>
      </c>
      <c r="I1135">
        <v>1.10308E-2</v>
      </c>
      <c r="J1135">
        <v>0.98827299999999996</v>
      </c>
      <c r="K1135">
        <v>0</v>
      </c>
      <c r="L1135" t="s">
        <v>42</v>
      </c>
    </row>
    <row r="1136" spans="1:12" x14ac:dyDescent="0.25">
      <c r="A1136" t="s">
        <v>47</v>
      </c>
      <c r="B1136">
        <v>30903.1</v>
      </c>
      <c r="C1136">
        <v>30901.599999999999</v>
      </c>
      <c r="D1136">
        <v>30889.9</v>
      </c>
      <c r="E1136">
        <v>30838.9</v>
      </c>
      <c r="F1136">
        <v>194.65199999999999</v>
      </c>
      <c r="G1136">
        <v>0</v>
      </c>
      <c r="H1136">
        <v>349.98099999999999</v>
      </c>
      <c r="I1136">
        <v>1.1025399999999999E-2</v>
      </c>
      <c r="J1136">
        <v>0.98091499999999998</v>
      </c>
      <c r="K1136">
        <v>0</v>
      </c>
      <c r="L1136" t="s">
        <v>42</v>
      </c>
    </row>
    <row r="1137" spans="1:12" x14ac:dyDescent="0.25">
      <c r="A1137" t="s">
        <v>47</v>
      </c>
      <c r="B1137">
        <v>31641.200000000001</v>
      </c>
      <c r="C1137">
        <v>31639.5</v>
      </c>
      <c r="D1137">
        <v>31627.5</v>
      </c>
      <c r="E1137">
        <v>31575</v>
      </c>
      <c r="F1137">
        <v>200.417</v>
      </c>
      <c r="G1137">
        <v>0</v>
      </c>
      <c r="H1137">
        <v>359.24700000000001</v>
      </c>
      <c r="I1137">
        <v>1.1858499999999999E-2</v>
      </c>
      <c r="J1137">
        <v>0.98101799999999995</v>
      </c>
      <c r="K1137">
        <v>0</v>
      </c>
      <c r="L1137" t="s">
        <v>42</v>
      </c>
    </row>
    <row r="1138" spans="1:12" x14ac:dyDescent="0.25">
      <c r="A1138" t="s">
        <v>47</v>
      </c>
      <c r="B1138">
        <v>31511.7</v>
      </c>
      <c r="C1138">
        <v>31507.7</v>
      </c>
      <c r="D1138">
        <v>31495.7</v>
      </c>
      <c r="E1138">
        <v>31437.200000000001</v>
      </c>
      <c r="F1138">
        <v>214.89599999999999</v>
      </c>
      <c r="G1138">
        <v>0</v>
      </c>
      <c r="H1138">
        <v>356.45100000000002</v>
      </c>
      <c r="I1138">
        <v>1.33648E-2</v>
      </c>
      <c r="J1138">
        <v>0.98101899999999997</v>
      </c>
      <c r="K1138">
        <v>0</v>
      </c>
      <c r="L1138" t="s">
        <v>42</v>
      </c>
    </row>
    <row r="1139" spans="1:12" x14ac:dyDescent="0.25">
      <c r="A1139" t="s">
        <v>47</v>
      </c>
      <c r="B1139">
        <v>31296.1</v>
      </c>
      <c r="C1139">
        <v>31294.5</v>
      </c>
      <c r="D1139">
        <v>31277.200000000001</v>
      </c>
      <c r="E1139">
        <v>31225.5</v>
      </c>
      <c r="F1139">
        <v>205.38200000000001</v>
      </c>
      <c r="G1139">
        <v>0</v>
      </c>
      <c r="H1139">
        <v>353.78899999999999</v>
      </c>
      <c r="I1139">
        <v>1.0904199999999999E-2</v>
      </c>
      <c r="J1139">
        <v>0.98100399999999999</v>
      </c>
      <c r="K1139">
        <v>0</v>
      </c>
      <c r="L1139" t="s">
        <v>42</v>
      </c>
    </row>
    <row r="1140" spans="1:12" x14ac:dyDescent="0.25">
      <c r="A1140" t="s">
        <v>47</v>
      </c>
      <c r="B1140">
        <v>31780</v>
      </c>
      <c r="C1140">
        <v>31778.5</v>
      </c>
      <c r="D1140">
        <v>31766.3</v>
      </c>
      <c r="E1140">
        <v>31707</v>
      </c>
      <c r="F1140">
        <v>199.39500000000001</v>
      </c>
      <c r="G1140">
        <v>0</v>
      </c>
      <c r="H1140">
        <v>359.30700000000002</v>
      </c>
      <c r="I1140">
        <v>1.1263499999999999E-2</v>
      </c>
      <c r="J1140">
        <v>0.98101000000000005</v>
      </c>
      <c r="K1140">
        <v>0</v>
      </c>
      <c r="L1140" t="s">
        <v>42</v>
      </c>
    </row>
    <row r="1141" spans="1:12" x14ac:dyDescent="0.25">
      <c r="A1141" t="s">
        <v>47</v>
      </c>
      <c r="B1141">
        <v>31756.799999999999</v>
      </c>
      <c r="C1141">
        <v>31755.3</v>
      </c>
      <c r="D1141">
        <v>31743.200000000001</v>
      </c>
      <c r="E1141">
        <v>31690.9</v>
      </c>
      <c r="F1141">
        <v>199.93100000000001</v>
      </c>
      <c r="G1141">
        <v>0</v>
      </c>
      <c r="H1141">
        <v>360.31400000000002</v>
      </c>
      <c r="I1141">
        <v>1.11039E-2</v>
      </c>
      <c r="J1141">
        <v>0.98101799999999995</v>
      </c>
      <c r="K1141">
        <v>0</v>
      </c>
      <c r="L1141" t="s">
        <v>42</v>
      </c>
    </row>
    <row r="1142" spans="1:12" x14ac:dyDescent="0.25">
      <c r="A1142" t="s">
        <v>47</v>
      </c>
      <c r="B1142">
        <v>32296.400000000001</v>
      </c>
      <c r="C1142">
        <v>32294.7</v>
      </c>
      <c r="D1142">
        <v>32282.3</v>
      </c>
      <c r="E1142">
        <v>32228.9</v>
      </c>
      <c r="F1142">
        <v>203.00299999999999</v>
      </c>
      <c r="G1142">
        <v>0</v>
      </c>
      <c r="H1142">
        <v>365.22899999999998</v>
      </c>
      <c r="I1142">
        <v>1.31495E-2</v>
      </c>
      <c r="J1142">
        <v>0.98100600000000004</v>
      </c>
      <c r="K1142">
        <v>0</v>
      </c>
      <c r="L1142" t="s">
        <v>42</v>
      </c>
    </row>
    <row r="1143" spans="1:12" x14ac:dyDescent="0.25">
      <c r="A1143" t="s">
        <v>47</v>
      </c>
      <c r="B1143">
        <v>30309</v>
      </c>
      <c r="C1143">
        <v>30307.4</v>
      </c>
      <c r="D1143">
        <v>30295.9</v>
      </c>
      <c r="E1143">
        <v>30245.5</v>
      </c>
      <c r="F1143">
        <v>191.70599999999999</v>
      </c>
      <c r="G1143">
        <v>0</v>
      </c>
      <c r="H1143">
        <v>350.572</v>
      </c>
      <c r="I1143">
        <v>1.0906300000000001E-2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30052.799999999999</v>
      </c>
      <c r="C1144">
        <v>30051.3</v>
      </c>
      <c r="D1144">
        <v>30039.9</v>
      </c>
      <c r="E1144">
        <v>29989.9</v>
      </c>
      <c r="F1144">
        <v>189.83199999999999</v>
      </c>
      <c r="G1144">
        <v>0</v>
      </c>
      <c r="H1144">
        <v>341.18799999999999</v>
      </c>
      <c r="I1144">
        <v>1.1003499999999999E-2</v>
      </c>
      <c r="J1144">
        <v>0.98101899999999997</v>
      </c>
      <c r="K1144">
        <v>0</v>
      </c>
      <c r="L1144" t="s">
        <v>42</v>
      </c>
    </row>
    <row r="1145" spans="1:12" x14ac:dyDescent="0.25">
      <c r="A1145" t="s">
        <v>47</v>
      </c>
      <c r="B1145">
        <v>30721</v>
      </c>
      <c r="C1145">
        <v>30719.4</v>
      </c>
      <c r="D1145">
        <v>30707.8</v>
      </c>
      <c r="E1145">
        <v>30656.6</v>
      </c>
      <c r="F1145">
        <v>194.21199999999999</v>
      </c>
      <c r="G1145">
        <v>0</v>
      </c>
      <c r="H1145">
        <v>348.42500000000001</v>
      </c>
      <c r="I1145">
        <v>1.0866499999999999E-2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47</v>
      </c>
      <c r="B1146">
        <v>31508.9</v>
      </c>
      <c r="C1146">
        <v>31507.4</v>
      </c>
      <c r="D1146">
        <v>31445.200000000001</v>
      </c>
      <c r="E1146">
        <v>31380</v>
      </c>
      <c r="F1146">
        <v>197.42099999999999</v>
      </c>
      <c r="G1146">
        <v>0</v>
      </c>
      <c r="H1146">
        <v>354.61399999999998</v>
      </c>
      <c r="I1146">
        <v>1.1128000000000001E-2</v>
      </c>
      <c r="J1146">
        <v>0.98101799999999995</v>
      </c>
      <c r="K1146">
        <v>0</v>
      </c>
      <c r="L1146" t="s">
        <v>42</v>
      </c>
    </row>
    <row r="1147" spans="1:12" x14ac:dyDescent="0.25">
      <c r="A1147" t="s">
        <v>47</v>
      </c>
      <c r="B1147">
        <v>31542.1</v>
      </c>
      <c r="C1147">
        <v>31540.6</v>
      </c>
      <c r="D1147">
        <v>31528.6</v>
      </c>
      <c r="E1147">
        <v>31476</v>
      </c>
      <c r="F1147">
        <v>199.58099999999999</v>
      </c>
      <c r="G1147">
        <v>0</v>
      </c>
      <c r="H1147">
        <v>358.61200000000002</v>
      </c>
      <c r="I1147">
        <v>1.08597E-2</v>
      </c>
      <c r="J1147">
        <v>0.98101899999999997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31202.400000000001</v>
      </c>
      <c r="C1148">
        <v>31200.9</v>
      </c>
      <c r="D1148">
        <v>31188.9</v>
      </c>
      <c r="E1148">
        <v>31136.6</v>
      </c>
      <c r="F1148">
        <v>198.53700000000001</v>
      </c>
      <c r="G1148">
        <v>0</v>
      </c>
      <c r="H1148">
        <v>360.166</v>
      </c>
      <c r="I1148">
        <v>1.30086E-2</v>
      </c>
      <c r="J1148">
        <v>0.98101899999999997</v>
      </c>
      <c r="K1148">
        <v>0</v>
      </c>
      <c r="L1148" t="s">
        <v>42</v>
      </c>
    </row>
    <row r="1149" spans="1:12" x14ac:dyDescent="0.25">
      <c r="A1149" t="s">
        <v>47</v>
      </c>
      <c r="B1149">
        <v>30714.7</v>
      </c>
      <c r="C1149">
        <v>30713.200000000001</v>
      </c>
      <c r="D1149">
        <v>30701.5</v>
      </c>
      <c r="E1149">
        <v>30650.400000000001</v>
      </c>
      <c r="F1149">
        <v>194.36699999999999</v>
      </c>
      <c r="G1149">
        <v>0</v>
      </c>
      <c r="H1149">
        <v>348.738</v>
      </c>
      <c r="I1149">
        <v>1.1147799999999999E-2</v>
      </c>
      <c r="J1149">
        <v>0.98096799999999995</v>
      </c>
      <c r="K1149">
        <v>0</v>
      </c>
      <c r="L1149" t="s">
        <v>42</v>
      </c>
    </row>
    <row r="1150" spans="1:12" x14ac:dyDescent="0.25">
      <c r="A1150" t="s">
        <v>47</v>
      </c>
      <c r="B1150">
        <v>31363</v>
      </c>
      <c r="C1150">
        <v>31361.5</v>
      </c>
      <c r="D1150">
        <v>31349.599999999999</v>
      </c>
      <c r="E1150">
        <v>31297.200000000001</v>
      </c>
      <c r="F1150">
        <v>198.44900000000001</v>
      </c>
      <c r="G1150">
        <v>0</v>
      </c>
      <c r="H1150">
        <v>356.13400000000001</v>
      </c>
      <c r="I1150">
        <v>1.2453799999999999E-2</v>
      </c>
      <c r="J1150">
        <v>0.98101899999999997</v>
      </c>
      <c r="K1150">
        <v>0</v>
      </c>
      <c r="L1150" t="s">
        <v>42</v>
      </c>
    </row>
    <row r="1151" spans="1:12" x14ac:dyDescent="0.25">
      <c r="A1151" t="s">
        <v>47</v>
      </c>
      <c r="B1151">
        <v>30597.1</v>
      </c>
      <c r="C1151">
        <v>30595.5</v>
      </c>
      <c r="D1151">
        <v>30583.9</v>
      </c>
      <c r="E1151">
        <v>30533.1</v>
      </c>
      <c r="F1151">
        <v>193.55500000000001</v>
      </c>
      <c r="G1151">
        <v>0</v>
      </c>
      <c r="H1151">
        <v>347.233</v>
      </c>
      <c r="I1151">
        <v>2.90377E-2</v>
      </c>
      <c r="J1151">
        <v>0.98101899999999997</v>
      </c>
      <c r="K1151">
        <v>0</v>
      </c>
      <c r="L1151" t="s">
        <v>42</v>
      </c>
    </row>
    <row r="1152" spans="1:12" x14ac:dyDescent="0.25">
      <c r="A1152" t="s">
        <v>47</v>
      </c>
      <c r="B1152">
        <v>30812.799999999999</v>
      </c>
      <c r="C1152">
        <v>30811.3</v>
      </c>
      <c r="D1152">
        <v>30799.5</v>
      </c>
      <c r="E1152">
        <v>30748.3</v>
      </c>
      <c r="F1152">
        <v>201.63</v>
      </c>
      <c r="G1152">
        <v>0</v>
      </c>
      <c r="H1152">
        <v>349.709</v>
      </c>
      <c r="I1152">
        <v>1.0857E-2</v>
      </c>
      <c r="J1152">
        <v>0.98101899999999997</v>
      </c>
      <c r="K1152">
        <v>0</v>
      </c>
      <c r="L1152" t="s">
        <v>42</v>
      </c>
    </row>
    <row r="1153" spans="1:12" x14ac:dyDescent="0.25">
      <c r="A1153" t="s">
        <v>47</v>
      </c>
      <c r="B1153">
        <v>31004.7</v>
      </c>
      <c r="C1153">
        <v>31003</v>
      </c>
      <c r="D1153">
        <v>30991.200000000001</v>
      </c>
      <c r="E1153">
        <v>30939.599999999999</v>
      </c>
      <c r="F1153">
        <v>196.04300000000001</v>
      </c>
      <c r="G1153">
        <v>0</v>
      </c>
      <c r="H1153">
        <v>351.73700000000002</v>
      </c>
      <c r="I1153">
        <v>1.4268899999999999E-2</v>
      </c>
      <c r="J1153">
        <v>0.98100100000000001</v>
      </c>
      <c r="K1153">
        <v>0</v>
      </c>
      <c r="L1153" t="s">
        <v>42</v>
      </c>
    </row>
    <row r="1154" spans="1:12" x14ac:dyDescent="0.25">
      <c r="A1154" t="s">
        <v>47</v>
      </c>
      <c r="B1154">
        <v>31236</v>
      </c>
      <c r="C1154">
        <v>31234.400000000001</v>
      </c>
      <c r="D1154">
        <v>31222.5</v>
      </c>
      <c r="E1154">
        <v>31170.400000000001</v>
      </c>
      <c r="F1154">
        <v>197.64699999999999</v>
      </c>
      <c r="G1154">
        <v>0</v>
      </c>
      <c r="H1154">
        <v>356.65600000000001</v>
      </c>
      <c r="I1154">
        <v>1.28211E-2</v>
      </c>
      <c r="J1154">
        <v>0.98100200000000004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30591.5</v>
      </c>
      <c r="C1155">
        <v>30590</v>
      </c>
      <c r="D1155">
        <v>30578.3</v>
      </c>
      <c r="E1155">
        <v>30521.200000000001</v>
      </c>
      <c r="F1155">
        <v>193.79900000000001</v>
      </c>
      <c r="G1155">
        <v>0</v>
      </c>
      <c r="H1155">
        <v>347.39100000000002</v>
      </c>
      <c r="I1155">
        <v>1.09131E-2</v>
      </c>
      <c r="J1155">
        <v>0.98095399999999999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29625.200000000001</v>
      </c>
      <c r="C1156">
        <v>29623.7</v>
      </c>
      <c r="D1156">
        <v>29612.400000000001</v>
      </c>
      <c r="E1156">
        <v>29563.200000000001</v>
      </c>
      <c r="F1156">
        <v>187.43299999999999</v>
      </c>
      <c r="G1156">
        <v>0</v>
      </c>
      <c r="H1156">
        <v>336.66399999999999</v>
      </c>
      <c r="I1156">
        <v>1.0857E-2</v>
      </c>
      <c r="J1156">
        <v>0.98980299999999999</v>
      </c>
      <c r="K1156">
        <v>0</v>
      </c>
      <c r="L1156" t="s">
        <v>42</v>
      </c>
    </row>
    <row r="1157" spans="1:12" x14ac:dyDescent="0.25">
      <c r="A1157" t="s">
        <v>47</v>
      </c>
      <c r="B1157">
        <v>30238.400000000001</v>
      </c>
      <c r="C1157">
        <v>30236.9</v>
      </c>
      <c r="D1157">
        <v>30225.4</v>
      </c>
      <c r="E1157">
        <v>30174.9</v>
      </c>
      <c r="F1157">
        <v>191.977</v>
      </c>
      <c r="G1157">
        <v>0</v>
      </c>
      <c r="H1157">
        <v>343.58</v>
      </c>
      <c r="I1157">
        <v>1.09216E-2</v>
      </c>
      <c r="J1157">
        <v>0.98101499999999997</v>
      </c>
      <c r="K1157">
        <v>0</v>
      </c>
      <c r="L1157" t="s">
        <v>42</v>
      </c>
    </row>
    <row r="1158" spans="1:12" x14ac:dyDescent="0.25">
      <c r="A1158" t="s">
        <v>47</v>
      </c>
      <c r="B1158">
        <v>30425.3</v>
      </c>
      <c r="C1158">
        <v>30423.8</v>
      </c>
      <c r="D1158">
        <v>30412.2</v>
      </c>
      <c r="E1158">
        <v>30361.599999999999</v>
      </c>
      <c r="F1158">
        <v>192.30799999999999</v>
      </c>
      <c r="G1158">
        <v>0</v>
      </c>
      <c r="H1158">
        <v>345.47399999999999</v>
      </c>
      <c r="I1158">
        <v>2.90377E-2</v>
      </c>
      <c r="J1158">
        <v>0.98089599999999999</v>
      </c>
      <c r="K1158">
        <v>0</v>
      </c>
      <c r="L1158" t="s">
        <v>42</v>
      </c>
    </row>
    <row r="1159" spans="1:12" x14ac:dyDescent="0.25">
      <c r="A1159" t="s">
        <v>47</v>
      </c>
      <c r="B1159">
        <v>29797.5</v>
      </c>
      <c r="C1159">
        <v>29796</v>
      </c>
      <c r="D1159">
        <v>29784.7</v>
      </c>
      <c r="E1159">
        <v>29735.1</v>
      </c>
      <c r="F1159">
        <v>188.51599999999999</v>
      </c>
      <c r="G1159">
        <v>0</v>
      </c>
      <c r="H1159">
        <v>344.01600000000002</v>
      </c>
      <c r="I1159">
        <v>1.1762E-2</v>
      </c>
      <c r="J1159">
        <v>0.98097900000000005</v>
      </c>
      <c r="K1159">
        <v>0</v>
      </c>
      <c r="L1159" t="s">
        <v>42</v>
      </c>
    </row>
    <row r="1160" spans="1:12" x14ac:dyDescent="0.25">
      <c r="A1160" t="s">
        <v>47</v>
      </c>
      <c r="B1160">
        <v>30236.400000000001</v>
      </c>
      <c r="C1160">
        <v>30234.9</v>
      </c>
      <c r="D1160">
        <v>30223.4</v>
      </c>
      <c r="E1160">
        <v>30173.1</v>
      </c>
      <c r="F1160">
        <v>191.42400000000001</v>
      </c>
      <c r="G1160">
        <v>0</v>
      </c>
      <c r="H1160">
        <v>343.49400000000003</v>
      </c>
      <c r="I1160">
        <v>1.0862800000000001E-2</v>
      </c>
      <c r="J1160">
        <v>0.98098799999999997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30573</v>
      </c>
      <c r="C1161">
        <v>30571.5</v>
      </c>
      <c r="D1161">
        <v>30559.9</v>
      </c>
      <c r="E1161">
        <v>30509.1</v>
      </c>
      <c r="F1161">
        <v>193.11699999999999</v>
      </c>
      <c r="G1161">
        <v>0</v>
      </c>
      <c r="H1161">
        <v>347.12700000000001</v>
      </c>
      <c r="I1161">
        <v>1.15517E-2</v>
      </c>
      <c r="J1161">
        <v>0.98100799999999999</v>
      </c>
      <c r="K1161">
        <v>0</v>
      </c>
      <c r="L1161" t="s">
        <v>42</v>
      </c>
    </row>
    <row r="1162" spans="1:12" x14ac:dyDescent="0.25">
      <c r="A1162" t="s">
        <v>47</v>
      </c>
      <c r="B1162">
        <v>31089.1</v>
      </c>
      <c r="C1162">
        <v>31087.599999999999</v>
      </c>
      <c r="D1162">
        <v>31075.7</v>
      </c>
      <c r="E1162">
        <v>31024.1</v>
      </c>
      <c r="F1162">
        <v>196.55600000000001</v>
      </c>
      <c r="G1162">
        <v>0</v>
      </c>
      <c r="H1162">
        <v>352.82600000000002</v>
      </c>
      <c r="I1162">
        <v>1.0893399999999999E-2</v>
      </c>
      <c r="J1162">
        <v>0.981012</v>
      </c>
      <c r="K1162">
        <v>0</v>
      </c>
      <c r="L1162" t="s">
        <v>42</v>
      </c>
    </row>
    <row r="1163" spans="1:12" x14ac:dyDescent="0.25">
      <c r="A1163" t="s">
        <v>47</v>
      </c>
      <c r="B1163">
        <v>30931.3</v>
      </c>
      <c r="C1163">
        <v>30929.8</v>
      </c>
      <c r="D1163">
        <v>30918.1</v>
      </c>
      <c r="E1163">
        <v>30866.6</v>
      </c>
      <c r="F1163">
        <v>201.05600000000001</v>
      </c>
      <c r="G1163">
        <v>0</v>
      </c>
      <c r="H1163">
        <v>351.10300000000001</v>
      </c>
      <c r="I1163">
        <v>1.13665E-2</v>
      </c>
      <c r="J1163">
        <v>0.98081799999999997</v>
      </c>
      <c r="K1163">
        <v>0</v>
      </c>
      <c r="L1163" t="s">
        <v>42</v>
      </c>
    </row>
    <row r="1164" spans="1:12" x14ac:dyDescent="0.25">
      <c r="A1164" t="s">
        <v>47</v>
      </c>
      <c r="B1164">
        <v>30504.2</v>
      </c>
      <c r="C1164">
        <v>30502.7</v>
      </c>
      <c r="D1164">
        <v>30491.1</v>
      </c>
      <c r="E1164">
        <v>30440.3</v>
      </c>
      <c r="F1164">
        <v>192.99799999999999</v>
      </c>
      <c r="G1164">
        <v>0</v>
      </c>
      <c r="H1164">
        <v>346.60399999999998</v>
      </c>
      <c r="I1164">
        <v>1.0944799999999999E-2</v>
      </c>
      <c r="J1164">
        <v>0.98101700000000003</v>
      </c>
      <c r="K1164">
        <v>0</v>
      </c>
      <c r="L1164" t="s">
        <v>42</v>
      </c>
    </row>
    <row r="1165" spans="1:12" x14ac:dyDescent="0.25">
      <c r="A1165" t="s">
        <v>47</v>
      </c>
      <c r="B1165">
        <v>30388.400000000001</v>
      </c>
      <c r="C1165">
        <v>30386.799999999999</v>
      </c>
      <c r="D1165">
        <v>30375.3</v>
      </c>
      <c r="E1165">
        <v>30324.799999999999</v>
      </c>
      <c r="F1165">
        <v>192.30799999999999</v>
      </c>
      <c r="G1165">
        <v>0</v>
      </c>
      <c r="H1165">
        <v>345.00700000000001</v>
      </c>
      <c r="I1165">
        <v>1.11889E-2</v>
      </c>
      <c r="J1165">
        <v>0.98467300000000002</v>
      </c>
      <c r="K1165">
        <v>0</v>
      </c>
      <c r="L1165" t="s">
        <v>42</v>
      </c>
    </row>
    <row r="1166" spans="1:12" x14ac:dyDescent="0.25">
      <c r="A1166" t="s">
        <v>47</v>
      </c>
      <c r="B1166">
        <v>30287</v>
      </c>
      <c r="C1166">
        <v>30285.5</v>
      </c>
      <c r="D1166">
        <v>30274.1</v>
      </c>
      <c r="E1166">
        <v>30223.7</v>
      </c>
      <c r="F1166">
        <v>191.602</v>
      </c>
      <c r="G1166">
        <v>0</v>
      </c>
      <c r="H1166">
        <v>343.82400000000001</v>
      </c>
      <c r="I1166">
        <v>1.82347E-2</v>
      </c>
      <c r="J1166">
        <v>0.99156699999999998</v>
      </c>
      <c r="K1166">
        <v>0</v>
      </c>
      <c r="L1166" t="s">
        <v>42</v>
      </c>
    </row>
    <row r="1167" spans="1:12" x14ac:dyDescent="0.25">
      <c r="A1167" t="s">
        <v>47</v>
      </c>
      <c r="B1167">
        <v>30547.200000000001</v>
      </c>
      <c r="C1167">
        <v>30545.7</v>
      </c>
      <c r="D1167">
        <v>30534.1</v>
      </c>
      <c r="E1167">
        <v>30483.5</v>
      </c>
      <c r="F1167">
        <v>193.024</v>
      </c>
      <c r="G1167">
        <v>0</v>
      </c>
      <c r="H1167">
        <v>346.93900000000002</v>
      </c>
      <c r="I1167">
        <v>1.14743E-2</v>
      </c>
      <c r="J1167">
        <v>0.98050099999999996</v>
      </c>
      <c r="K1167">
        <v>0</v>
      </c>
      <c r="L1167" t="s">
        <v>42</v>
      </c>
    </row>
    <row r="1168" spans="1:12" x14ac:dyDescent="0.25">
      <c r="A1168" t="s">
        <v>47</v>
      </c>
      <c r="B1168">
        <v>31220.7</v>
      </c>
      <c r="C1168">
        <v>31219.200000000001</v>
      </c>
      <c r="D1168">
        <v>31207.4</v>
      </c>
      <c r="E1168">
        <v>31155.599999999999</v>
      </c>
      <c r="F1168">
        <v>197.05600000000001</v>
      </c>
      <c r="G1168">
        <v>0</v>
      </c>
      <c r="H1168">
        <v>353.91199999999998</v>
      </c>
      <c r="I1168">
        <v>1.9183599999999999E-2</v>
      </c>
      <c r="J1168">
        <v>0.98099099999999995</v>
      </c>
      <c r="K1168">
        <v>0</v>
      </c>
      <c r="L1168" t="s">
        <v>42</v>
      </c>
    </row>
    <row r="1169" spans="1:25" x14ac:dyDescent="0.25">
      <c r="A1169" t="s">
        <v>47</v>
      </c>
      <c r="B1169">
        <v>31104.400000000001</v>
      </c>
      <c r="C1169">
        <v>31102.799999999999</v>
      </c>
      <c r="D1169">
        <v>31091.1</v>
      </c>
      <c r="E1169">
        <v>31039.4</v>
      </c>
      <c r="F1169">
        <v>196.733</v>
      </c>
      <c r="G1169">
        <v>0</v>
      </c>
      <c r="H1169">
        <v>353.14100000000002</v>
      </c>
      <c r="I1169">
        <v>1.5822699999999999E-2</v>
      </c>
      <c r="J1169">
        <v>0.98101899999999997</v>
      </c>
      <c r="K1169">
        <v>0</v>
      </c>
      <c r="L1169" t="s">
        <v>42</v>
      </c>
    </row>
    <row r="1170" spans="1:25" x14ac:dyDescent="0.25">
      <c r="A1170" t="s">
        <v>47</v>
      </c>
      <c r="B1170">
        <v>31298.1</v>
      </c>
      <c r="C1170">
        <v>31296.6</v>
      </c>
      <c r="D1170">
        <v>31284.7</v>
      </c>
      <c r="E1170">
        <v>31232.5</v>
      </c>
      <c r="F1170">
        <v>197.94300000000001</v>
      </c>
      <c r="G1170">
        <v>0</v>
      </c>
      <c r="H1170">
        <v>354.93599999999998</v>
      </c>
      <c r="I1170">
        <v>2.2357200000000001E-2</v>
      </c>
      <c r="J1170">
        <v>0.981016</v>
      </c>
      <c r="K1170">
        <v>0</v>
      </c>
      <c r="L1170" t="s">
        <v>42</v>
      </c>
    </row>
    <row r="1171" spans="1:25" x14ac:dyDescent="0.25">
      <c r="A1171" t="s">
        <v>47</v>
      </c>
      <c r="B1171">
        <v>30566</v>
      </c>
      <c r="C1171">
        <v>30564.400000000001</v>
      </c>
      <c r="D1171">
        <v>30552.799999999999</v>
      </c>
      <c r="E1171">
        <v>30501.8</v>
      </c>
      <c r="F1171">
        <v>193.28100000000001</v>
      </c>
      <c r="G1171">
        <v>0</v>
      </c>
      <c r="H1171">
        <v>347.02699999999999</v>
      </c>
      <c r="I1171">
        <v>1.4146799999999999E-2</v>
      </c>
      <c r="J1171">
        <v>0.98094700000000001</v>
      </c>
      <c r="K1171">
        <v>0</v>
      </c>
      <c r="L1171" t="s">
        <v>42</v>
      </c>
    </row>
    <row r="1172" spans="1:25" x14ac:dyDescent="0.25">
      <c r="A1172" t="s">
        <v>47</v>
      </c>
      <c r="B1172">
        <v>30838.5</v>
      </c>
      <c r="C1172">
        <v>30837.1</v>
      </c>
      <c r="D1172">
        <v>30825.3</v>
      </c>
      <c r="E1172">
        <v>30774.3</v>
      </c>
      <c r="F1172">
        <v>194.785</v>
      </c>
      <c r="G1172">
        <v>0</v>
      </c>
      <c r="H1172">
        <v>349.875</v>
      </c>
      <c r="I1172">
        <v>1.24584E-2</v>
      </c>
      <c r="J1172">
        <v>0.98101499999999997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31783.4</v>
      </c>
      <c r="C1173">
        <v>31781.9</v>
      </c>
      <c r="D1173">
        <v>31769.8</v>
      </c>
      <c r="E1173">
        <v>31716.799999999999</v>
      </c>
      <c r="F1173">
        <v>200.578</v>
      </c>
      <c r="G1173">
        <v>0</v>
      </c>
      <c r="H1173">
        <v>360.589</v>
      </c>
      <c r="I1173">
        <v>1.13969E-2</v>
      </c>
      <c r="J1173">
        <v>0.98101899999999997</v>
      </c>
      <c r="K1173">
        <v>0</v>
      </c>
      <c r="L1173" t="s">
        <v>42</v>
      </c>
    </row>
    <row r="1174" spans="1:25" x14ac:dyDescent="0.25">
      <c r="A1174" t="s">
        <v>47</v>
      </c>
      <c r="B1174">
        <v>30804.3</v>
      </c>
      <c r="C1174">
        <v>30802.7</v>
      </c>
      <c r="D1174">
        <v>30791</v>
      </c>
      <c r="E1174">
        <v>30739.7</v>
      </c>
      <c r="F1174">
        <v>194.57499999999999</v>
      </c>
      <c r="G1174">
        <v>0</v>
      </c>
      <c r="H1174">
        <v>351.01600000000002</v>
      </c>
      <c r="I1174">
        <v>1.0990700000000001E-2</v>
      </c>
      <c r="J1174">
        <v>0.98101499999999997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30389.7</v>
      </c>
      <c r="C1175">
        <v>30388.3</v>
      </c>
      <c r="D1175">
        <v>30376.799999999999</v>
      </c>
      <c r="E1175">
        <v>30326.5</v>
      </c>
      <c r="F1175">
        <v>192.142</v>
      </c>
      <c r="G1175">
        <v>0</v>
      </c>
      <c r="H1175">
        <v>346.90600000000001</v>
      </c>
      <c r="I1175">
        <v>1.08749E-2</v>
      </c>
      <c r="J1175">
        <v>0.98101899999999997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30428.1</v>
      </c>
      <c r="C1176">
        <v>30426.5</v>
      </c>
      <c r="D1176">
        <v>30415</v>
      </c>
      <c r="E1176">
        <v>30364.3</v>
      </c>
      <c r="F1176">
        <v>203.696</v>
      </c>
      <c r="G1176">
        <v>0</v>
      </c>
      <c r="H1176">
        <v>347.29199999999997</v>
      </c>
      <c r="I1176">
        <v>1.4779E-2</v>
      </c>
      <c r="J1176">
        <v>0.98101899999999997</v>
      </c>
      <c r="K1176">
        <v>0</v>
      </c>
      <c r="L1176" t="s">
        <v>42</v>
      </c>
      <c r="R1176">
        <f>AVERAGE(B1127:B1176)</f>
        <v>30887.88</v>
      </c>
      <c r="S1176">
        <f>AVERAGE(C1127:C1176)</f>
        <v>30886.296000000006</v>
      </c>
      <c r="U1176">
        <f>_xlfn.VAR.P(B1127:B1176)</f>
        <v>361518.30360000016</v>
      </c>
      <c r="V1176">
        <f>_xlfn.VAR.P(C1127:C1176)</f>
        <v>361446.60318399995</v>
      </c>
      <c r="X1176">
        <f>1.96*SQRT(U1176)/50</f>
        <v>23.569545732659002</v>
      </c>
      <c r="Y1176">
        <f>1.96*SQRT(V1176)/50</f>
        <v>23.567208326754816</v>
      </c>
    </row>
    <row r="1177" spans="1:25" x14ac:dyDescent="0.25">
      <c r="A1177" t="s">
        <v>48</v>
      </c>
      <c r="B1177">
        <v>1544398.5745280001</v>
      </c>
      <c r="C1177" t="s">
        <v>36</v>
      </c>
    </row>
    <row r="1178" spans="1:25" x14ac:dyDescent="0.25">
      <c r="A1178" t="s">
        <v>49</v>
      </c>
      <c r="B1178">
        <v>3935.56</v>
      </c>
      <c r="C1178">
        <v>3818.92</v>
      </c>
      <c r="D1178">
        <v>3818.47</v>
      </c>
      <c r="E1178">
        <v>3781.53</v>
      </c>
      <c r="F1178">
        <v>81.470100000000002</v>
      </c>
      <c r="G1178">
        <v>694.20899999999995</v>
      </c>
      <c r="H1178">
        <v>226.21899999999999</v>
      </c>
      <c r="I1178">
        <v>1.3001E-2</v>
      </c>
      <c r="J1178">
        <v>0.98101700000000003</v>
      </c>
      <c r="K1178">
        <v>0</v>
      </c>
      <c r="L1178" t="s">
        <v>42</v>
      </c>
    </row>
    <row r="1179" spans="1:25" x14ac:dyDescent="0.25">
      <c r="A1179" t="s">
        <v>49</v>
      </c>
      <c r="B1179">
        <v>3948.79</v>
      </c>
      <c r="C1179">
        <v>3832.87</v>
      </c>
      <c r="D1179">
        <v>3832.42</v>
      </c>
      <c r="E1179">
        <v>3795.44</v>
      </c>
      <c r="F1179">
        <v>81.610399999999998</v>
      </c>
      <c r="G1179">
        <v>730.95799999999997</v>
      </c>
      <c r="H1179">
        <v>225.49100000000001</v>
      </c>
      <c r="I1179">
        <v>1.1502E-2</v>
      </c>
      <c r="J1179">
        <v>0.98099599999999998</v>
      </c>
      <c r="K1179">
        <v>0</v>
      </c>
      <c r="L1179" t="s">
        <v>42</v>
      </c>
    </row>
    <row r="1180" spans="1:25" x14ac:dyDescent="0.25">
      <c r="A1180" t="s">
        <v>49</v>
      </c>
      <c r="B1180">
        <v>3849.34</v>
      </c>
      <c r="C1180">
        <v>3731.8</v>
      </c>
      <c r="D1180">
        <v>3731.35</v>
      </c>
      <c r="E1180">
        <v>3695.2</v>
      </c>
      <c r="F1180">
        <v>79.795000000000002</v>
      </c>
      <c r="G1180">
        <v>679.78399999999999</v>
      </c>
      <c r="H1180">
        <v>221.31100000000001</v>
      </c>
      <c r="I1180">
        <v>1.1407799999999999E-2</v>
      </c>
      <c r="J1180">
        <v>0.98098200000000002</v>
      </c>
      <c r="K1180">
        <v>0</v>
      </c>
      <c r="L1180" t="s">
        <v>42</v>
      </c>
    </row>
    <row r="1181" spans="1:25" x14ac:dyDescent="0.25">
      <c r="A1181" t="s">
        <v>49</v>
      </c>
      <c r="B1181">
        <v>4497.16</v>
      </c>
      <c r="C1181">
        <v>4363.4399999999996</v>
      </c>
      <c r="D1181">
        <v>4362.93</v>
      </c>
      <c r="E1181">
        <v>4320.43</v>
      </c>
      <c r="F1181">
        <v>93.451300000000003</v>
      </c>
      <c r="G1181">
        <v>786.46799999999996</v>
      </c>
      <c r="H1181">
        <v>257.142</v>
      </c>
      <c r="I1181">
        <v>1.08816E-2</v>
      </c>
      <c r="J1181">
        <v>0.98101499999999997</v>
      </c>
      <c r="K1181">
        <v>0</v>
      </c>
      <c r="L1181" t="s">
        <v>42</v>
      </c>
    </row>
    <row r="1182" spans="1:25" x14ac:dyDescent="0.25">
      <c r="A1182" t="s">
        <v>49</v>
      </c>
      <c r="B1182">
        <v>3910.64</v>
      </c>
      <c r="C1182">
        <v>3786.18</v>
      </c>
      <c r="D1182">
        <v>3785.73</v>
      </c>
      <c r="E1182">
        <v>3749.32</v>
      </c>
      <c r="F1182">
        <v>80.288600000000002</v>
      </c>
      <c r="G1182">
        <v>718.976</v>
      </c>
      <c r="H1182">
        <v>222.89400000000001</v>
      </c>
      <c r="I1182">
        <v>1.0878799999999999E-2</v>
      </c>
      <c r="J1182">
        <v>0.98100100000000001</v>
      </c>
      <c r="K1182">
        <v>0</v>
      </c>
      <c r="L1182" t="s">
        <v>42</v>
      </c>
    </row>
    <row r="1183" spans="1:25" x14ac:dyDescent="0.25">
      <c r="A1183" t="s">
        <v>49</v>
      </c>
      <c r="B1183">
        <v>4084.56</v>
      </c>
      <c r="C1183">
        <v>3967.9</v>
      </c>
      <c r="D1183">
        <v>3967.44</v>
      </c>
      <c r="E1183">
        <v>3928.84</v>
      </c>
      <c r="F1183">
        <v>85.105699999999999</v>
      </c>
      <c r="G1183">
        <v>720.35</v>
      </c>
      <c r="H1183">
        <v>234.779</v>
      </c>
      <c r="I1183">
        <v>1.4227099999999999E-2</v>
      </c>
      <c r="J1183">
        <v>0.98101899999999997</v>
      </c>
      <c r="K1183">
        <v>0</v>
      </c>
      <c r="L1183" t="s">
        <v>42</v>
      </c>
    </row>
    <row r="1184" spans="1:25" x14ac:dyDescent="0.25">
      <c r="A1184" t="s">
        <v>49</v>
      </c>
      <c r="B1184">
        <v>4018.31</v>
      </c>
      <c r="C1184">
        <v>3901.42</v>
      </c>
      <c r="D1184">
        <v>3900.96</v>
      </c>
      <c r="E1184">
        <v>3863.17</v>
      </c>
      <c r="F1184">
        <v>83.260400000000004</v>
      </c>
      <c r="G1184">
        <v>719.85699999999997</v>
      </c>
      <c r="H1184">
        <v>243.02699999999999</v>
      </c>
      <c r="I1184">
        <v>1.21777E-2</v>
      </c>
      <c r="J1184">
        <v>0.98100600000000004</v>
      </c>
      <c r="K1184">
        <v>0</v>
      </c>
      <c r="L1184" t="s">
        <v>42</v>
      </c>
    </row>
    <row r="1185" spans="1:12" x14ac:dyDescent="0.25">
      <c r="A1185" t="s">
        <v>49</v>
      </c>
      <c r="B1185">
        <v>3895.98</v>
      </c>
      <c r="C1185">
        <v>3778.39</v>
      </c>
      <c r="D1185">
        <v>3777.94</v>
      </c>
      <c r="E1185">
        <v>3741.37</v>
      </c>
      <c r="F1185">
        <v>80.545100000000005</v>
      </c>
      <c r="G1185">
        <v>709.452</v>
      </c>
      <c r="H1185">
        <v>223.08799999999999</v>
      </c>
      <c r="I1185">
        <v>1.10314E-2</v>
      </c>
      <c r="J1185">
        <v>0.98101300000000002</v>
      </c>
      <c r="K1185">
        <v>0</v>
      </c>
      <c r="L1185" t="s">
        <v>42</v>
      </c>
    </row>
    <row r="1186" spans="1:12" x14ac:dyDescent="0.25">
      <c r="A1186" t="s">
        <v>49</v>
      </c>
      <c r="B1186">
        <v>4022.69</v>
      </c>
      <c r="C1186">
        <v>3904.51</v>
      </c>
      <c r="D1186">
        <v>3904.05</v>
      </c>
      <c r="E1186">
        <v>3866.29</v>
      </c>
      <c r="F1186">
        <v>83.068399999999997</v>
      </c>
      <c r="G1186">
        <v>722.19</v>
      </c>
      <c r="H1186">
        <v>230.27600000000001</v>
      </c>
      <c r="I1186">
        <v>1.11238E-2</v>
      </c>
      <c r="J1186">
        <v>0.99500100000000002</v>
      </c>
      <c r="K1186">
        <v>0</v>
      </c>
      <c r="L1186" t="s">
        <v>42</v>
      </c>
    </row>
    <row r="1187" spans="1:12" x14ac:dyDescent="0.25">
      <c r="A1187" t="s">
        <v>49</v>
      </c>
      <c r="B1187">
        <v>3781.8</v>
      </c>
      <c r="C1187">
        <v>3663.76</v>
      </c>
      <c r="D1187">
        <v>3663.33</v>
      </c>
      <c r="E1187">
        <v>3627.83</v>
      </c>
      <c r="F1187">
        <v>78.200400000000002</v>
      </c>
      <c r="G1187">
        <v>685.56</v>
      </c>
      <c r="H1187">
        <v>216.821</v>
      </c>
      <c r="I1187">
        <v>1.08655E-2</v>
      </c>
      <c r="J1187">
        <v>0.98101499999999997</v>
      </c>
      <c r="K1187">
        <v>0</v>
      </c>
      <c r="L1187" t="s">
        <v>42</v>
      </c>
    </row>
    <row r="1188" spans="1:12" x14ac:dyDescent="0.25">
      <c r="A1188" t="s">
        <v>49</v>
      </c>
      <c r="B1188">
        <v>3927.43</v>
      </c>
      <c r="C1188">
        <v>3808.76</v>
      </c>
      <c r="D1188">
        <v>3808.3</v>
      </c>
      <c r="E1188">
        <v>3771.31</v>
      </c>
      <c r="F1188">
        <v>83.441800000000001</v>
      </c>
      <c r="G1188">
        <v>699.84699999999998</v>
      </c>
      <c r="H1188">
        <v>226.018</v>
      </c>
      <c r="I1188">
        <v>1.2650700000000001E-2</v>
      </c>
      <c r="J1188">
        <v>0.98101899999999997</v>
      </c>
      <c r="K1188">
        <v>0</v>
      </c>
      <c r="L1188" t="s">
        <v>42</v>
      </c>
    </row>
    <row r="1189" spans="1:12" x14ac:dyDescent="0.25">
      <c r="A1189" t="s">
        <v>49</v>
      </c>
      <c r="B1189">
        <v>3965.22</v>
      </c>
      <c r="C1189">
        <v>3847.27</v>
      </c>
      <c r="D1189">
        <v>3846.81</v>
      </c>
      <c r="E1189">
        <v>3809.52</v>
      </c>
      <c r="F1189">
        <v>82.1464</v>
      </c>
      <c r="G1189">
        <v>713.37300000000005</v>
      </c>
      <c r="H1189">
        <v>227.255</v>
      </c>
      <c r="I1189">
        <v>1.08916E-2</v>
      </c>
      <c r="J1189">
        <v>0.98174099999999997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3804.82</v>
      </c>
      <c r="C1190">
        <v>3688.15</v>
      </c>
      <c r="D1190">
        <v>3687.71</v>
      </c>
      <c r="E1190">
        <v>3651.93</v>
      </c>
      <c r="F1190">
        <v>78.825599999999994</v>
      </c>
      <c r="G1190">
        <v>672.11800000000005</v>
      </c>
      <c r="H1190">
        <v>218.708</v>
      </c>
      <c r="I1190">
        <v>2.56434E-2</v>
      </c>
      <c r="J1190">
        <v>0.98101700000000003</v>
      </c>
      <c r="K1190">
        <v>36</v>
      </c>
      <c r="L1190" t="s">
        <v>42</v>
      </c>
    </row>
    <row r="1191" spans="1:12" x14ac:dyDescent="0.25">
      <c r="A1191" t="s">
        <v>49</v>
      </c>
      <c r="B1191">
        <v>4005.48</v>
      </c>
      <c r="C1191">
        <v>3886.31</v>
      </c>
      <c r="D1191">
        <v>3885.85</v>
      </c>
      <c r="E1191">
        <v>3847.91</v>
      </c>
      <c r="F1191">
        <v>83.2577</v>
      </c>
      <c r="G1191">
        <v>718.77300000000002</v>
      </c>
      <c r="H1191">
        <v>230.10900000000001</v>
      </c>
      <c r="I1191">
        <v>1.0884599999999999E-2</v>
      </c>
      <c r="J1191">
        <v>0.98101899999999997</v>
      </c>
      <c r="K1191">
        <v>0</v>
      </c>
      <c r="L1191" t="s">
        <v>42</v>
      </c>
    </row>
    <row r="1192" spans="1:12" x14ac:dyDescent="0.25">
      <c r="A1192" t="s">
        <v>49</v>
      </c>
      <c r="B1192">
        <v>3791</v>
      </c>
      <c r="C1192">
        <v>3673.31</v>
      </c>
      <c r="D1192">
        <v>3672.87</v>
      </c>
      <c r="E1192">
        <v>3637.53</v>
      </c>
      <c r="F1192">
        <v>77.817899999999995</v>
      </c>
      <c r="G1192">
        <v>701.07</v>
      </c>
      <c r="H1192">
        <v>216.095</v>
      </c>
      <c r="I1192">
        <v>1.10242E-2</v>
      </c>
      <c r="J1192">
        <v>0.98514599999999997</v>
      </c>
      <c r="K1192">
        <v>0</v>
      </c>
      <c r="L1192" t="s">
        <v>42</v>
      </c>
    </row>
    <row r="1193" spans="1:12" x14ac:dyDescent="0.25">
      <c r="A1193" t="s">
        <v>49</v>
      </c>
      <c r="B1193">
        <v>4071.56</v>
      </c>
      <c r="C1193">
        <v>3954.97</v>
      </c>
      <c r="D1193">
        <v>3954.51</v>
      </c>
      <c r="E1193">
        <v>3916.02</v>
      </c>
      <c r="F1193">
        <v>84.659899999999993</v>
      </c>
      <c r="G1193">
        <v>718.36099999999999</v>
      </c>
      <c r="H1193">
        <v>234.07499999999999</v>
      </c>
      <c r="I1193">
        <v>1.0858899999999999E-2</v>
      </c>
      <c r="J1193">
        <v>0.98099999999999998</v>
      </c>
      <c r="K1193">
        <v>17</v>
      </c>
      <c r="L1193" t="s">
        <v>42</v>
      </c>
    </row>
    <row r="1194" spans="1:12" x14ac:dyDescent="0.25">
      <c r="A1194" t="s">
        <v>49</v>
      </c>
      <c r="B1194">
        <v>4390.62</v>
      </c>
      <c r="C1194">
        <v>4262.95</v>
      </c>
      <c r="D1194">
        <v>4262.45</v>
      </c>
      <c r="E1194">
        <v>4221.1499999999996</v>
      </c>
      <c r="F1194">
        <v>91.272999999999996</v>
      </c>
      <c r="G1194">
        <v>769.69600000000003</v>
      </c>
      <c r="H1194">
        <v>251.52500000000001</v>
      </c>
      <c r="I1194">
        <v>1.08643E-2</v>
      </c>
      <c r="J1194">
        <v>0.98210500000000001</v>
      </c>
      <c r="K1194">
        <v>0</v>
      </c>
      <c r="L1194" t="s">
        <v>42</v>
      </c>
    </row>
    <row r="1195" spans="1:12" x14ac:dyDescent="0.25">
      <c r="A1195" t="s">
        <v>49</v>
      </c>
      <c r="B1195">
        <v>3959.48</v>
      </c>
      <c r="C1195">
        <v>3831.82</v>
      </c>
      <c r="D1195">
        <v>3831.37</v>
      </c>
      <c r="E1195">
        <v>3794.38</v>
      </c>
      <c r="F1195">
        <v>81.638000000000005</v>
      </c>
      <c r="G1195">
        <v>725.822</v>
      </c>
      <c r="H1195">
        <v>225.74100000000001</v>
      </c>
      <c r="I1195">
        <v>1.0985399999999999E-2</v>
      </c>
      <c r="J1195">
        <v>0.98101899999999997</v>
      </c>
      <c r="K1195">
        <v>24</v>
      </c>
      <c r="L1195" t="s">
        <v>42</v>
      </c>
    </row>
    <row r="1196" spans="1:12" x14ac:dyDescent="0.25">
      <c r="A1196" t="s">
        <v>49</v>
      </c>
      <c r="B1196">
        <v>4024.16</v>
      </c>
      <c r="C1196">
        <v>3896.28</v>
      </c>
      <c r="D1196">
        <v>3895.81</v>
      </c>
      <c r="E1196">
        <v>3858.02</v>
      </c>
      <c r="F1196">
        <v>83.403099999999995</v>
      </c>
      <c r="G1196">
        <v>706.94899999999996</v>
      </c>
      <c r="H1196">
        <v>230.65799999999999</v>
      </c>
      <c r="I1196">
        <v>1.3823200000000001E-2</v>
      </c>
      <c r="J1196">
        <v>0.98101899999999997</v>
      </c>
      <c r="K1196">
        <v>0</v>
      </c>
      <c r="L1196" t="s">
        <v>42</v>
      </c>
    </row>
    <row r="1197" spans="1:12" x14ac:dyDescent="0.25">
      <c r="A1197" t="s">
        <v>49</v>
      </c>
      <c r="B1197">
        <v>3764.39</v>
      </c>
      <c r="C1197">
        <v>3644.87</v>
      </c>
      <c r="D1197">
        <v>3644.44</v>
      </c>
      <c r="E1197">
        <v>3609.12</v>
      </c>
      <c r="F1197">
        <v>77.680999999999997</v>
      </c>
      <c r="G1197">
        <v>663.81799999999998</v>
      </c>
      <c r="H1197">
        <v>215.822</v>
      </c>
      <c r="I1197">
        <v>1.65451E-2</v>
      </c>
      <c r="J1197">
        <v>0.98101899999999997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3931.86</v>
      </c>
      <c r="C1198">
        <v>3813.32</v>
      </c>
      <c r="D1198">
        <v>3812.87</v>
      </c>
      <c r="E1198">
        <v>3776.06</v>
      </c>
      <c r="F1198">
        <v>81.295000000000002</v>
      </c>
      <c r="G1198">
        <v>712.00800000000004</v>
      </c>
      <c r="H1198">
        <v>225.33799999999999</v>
      </c>
      <c r="I1198">
        <v>1.6222199999999999E-2</v>
      </c>
      <c r="J1198">
        <v>0.98096899999999998</v>
      </c>
      <c r="K1198">
        <v>0</v>
      </c>
      <c r="L1198" t="s">
        <v>42</v>
      </c>
    </row>
    <row r="1199" spans="1:12" x14ac:dyDescent="0.25">
      <c r="A1199" t="s">
        <v>49</v>
      </c>
      <c r="B1199">
        <v>4018.29</v>
      </c>
      <c r="C1199">
        <v>3897.63</v>
      </c>
      <c r="D1199">
        <v>3897.17</v>
      </c>
      <c r="E1199">
        <v>3859.36</v>
      </c>
      <c r="F1199">
        <v>83.333799999999997</v>
      </c>
      <c r="G1199">
        <v>722.51199999999994</v>
      </c>
      <c r="H1199">
        <v>230.13</v>
      </c>
      <c r="I1199">
        <v>1.0884100000000001E-2</v>
      </c>
      <c r="J1199">
        <v>0.98101700000000003</v>
      </c>
      <c r="K1199">
        <v>0</v>
      </c>
      <c r="L1199" t="s">
        <v>42</v>
      </c>
    </row>
    <row r="1200" spans="1:12" x14ac:dyDescent="0.25">
      <c r="A1200" t="s">
        <v>49</v>
      </c>
      <c r="B1200">
        <v>3861.75</v>
      </c>
      <c r="C1200">
        <v>3741.34</v>
      </c>
      <c r="D1200">
        <v>3740.89</v>
      </c>
      <c r="E1200">
        <v>3704.58</v>
      </c>
      <c r="F1200">
        <v>79.915999999999997</v>
      </c>
      <c r="G1200">
        <v>680.87</v>
      </c>
      <c r="H1200">
        <v>221.483</v>
      </c>
      <c r="I1200">
        <v>1.1107199999999999E-2</v>
      </c>
      <c r="J1200">
        <v>0.98101799999999995</v>
      </c>
      <c r="K1200">
        <v>0</v>
      </c>
      <c r="L1200" t="s">
        <v>42</v>
      </c>
    </row>
    <row r="1201" spans="1:12" x14ac:dyDescent="0.25">
      <c r="A1201" t="s">
        <v>49</v>
      </c>
      <c r="B1201">
        <v>3796.66</v>
      </c>
      <c r="C1201">
        <v>3679.45</v>
      </c>
      <c r="D1201">
        <v>3679.01</v>
      </c>
      <c r="E1201">
        <v>3643.31</v>
      </c>
      <c r="F1201">
        <v>78.644599999999997</v>
      </c>
      <c r="G1201">
        <v>671.41800000000001</v>
      </c>
      <c r="H1201">
        <v>218.14599999999999</v>
      </c>
      <c r="I1201">
        <v>1.08603E-2</v>
      </c>
      <c r="J1201">
        <v>0.99351100000000003</v>
      </c>
      <c r="K1201">
        <v>0</v>
      </c>
      <c r="L1201" t="s">
        <v>42</v>
      </c>
    </row>
    <row r="1202" spans="1:12" x14ac:dyDescent="0.25">
      <c r="A1202" t="s">
        <v>49</v>
      </c>
      <c r="B1202">
        <v>3755.52</v>
      </c>
      <c r="C1202">
        <v>3641.11</v>
      </c>
      <c r="D1202">
        <v>3640.67</v>
      </c>
      <c r="E1202">
        <v>3605.72</v>
      </c>
      <c r="F1202">
        <v>77.100899999999996</v>
      </c>
      <c r="G1202">
        <v>698.68299999999999</v>
      </c>
      <c r="H1202">
        <v>214.126</v>
      </c>
      <c r="I1202">
        <v>1.6457900000000001E-2</v>
      </c>
      <c r="J1202">
        <v>0.98098700000000005</v>
      </c>
      <c r="K1202">
        <v>0</v>
      </c>
      <c r="L1202" t="s">
        <v>42</v>
      </c>
    </row>
    <row r="1203" spans="1:12" x14ac:dyDescent="0.25">
      <c r="A1203" t="s">
        <v>49</v>
      </c>
      <c r="B1203">
        <v>3854.65</v>
      </c>
      <c r="C1203">
        <v>3739.4</v>
      </c>
      <c r="D1203">
        <v>3738.96</v>
      </c>
      <c r="E1203">
        <v>3702.65</v>
      </c>
      <c r="F1203">
        <v>80.146100000000004</v>
      </c>
      <c r="G1203">
        <v>681.8</v>
      </c>
      <c r="H1203">
        <v>221.55</v>
      </c>
      <c r="I1203">
        <v>1.09876E-2</v>
      </c>
      <c r="J1203">
        <v>0.987155</v>
      </c>
      <c r="K1203">
        <v>27</v>
      </c>
      <c r="L1203" t="s">
        <v>42</v>
      </c>
    </row>
    <row r="1204" spans="1:12" x14ac:dyDescent="0.25">
      <c r="A1204" t="s">
        <v>49</v>
      </c>
      <c r="B1204">
        <v>3858.5</v>
      </c>
      <c r="C1204">
        <v>3732.38</v>
      </c>
      <c r="D1204">
        <v>3731.94</v>
      </c>
      <c r="E1204">
        <v>3695.77</v>
      </c>
      <c r="F1204">
        <v>79.700999999999993</v>
      </c>
      <c r="G1204">
        <v>692.19500000000005</v>
      </c>
      <c r="H1204">
        <v>221.24100000000001</v>
      </c>
      <c r="I1204">
        <v>1.12493E-2</v>
      </c>
      <c r="J1204">
        <v>0.98095500000000002</v>
      </c>
      <c r="K1204">
        <v>0</v>
      </c>
      <c r="L1204" t="s">
        <v>42</v>
      </c>
    </row>
    <row r="1205" spans="1:12" x14ac:dyDescent="0.25">
      <c r="A1205" t="s">
        <v>49</v>
      </c>
      <c r="B1205">
        <v>3776.13</v>
      </c>
      <c r="C1205">
        <v>3659.76</v>
      </c>
      <c r="D1205">
        <v>3659.33</v>
      </c>
      <c r="E1205">
        <v>3623.93</v>
      </c>
      <c r="F1205">
        <v>78.072599999999994</v>
      </c>
      <c r="G1205">
        <v>690.322</v>
      </c>
      <c r="H1205">
        <v>216.17</v>
      </c>
      <c r="I1205">
        <v>1.0914699999999999E-2</v>
      </c>
      <c r="J1205">
        <v>0.980854</v>
      </c>
      <c r="K1205">
        <v>0</v>
      </c>
      <c r="L1205" t="s">
        <v>42</v>
      </c>
    </row>
    <row r="1206" spans="1:12" x14ac:dyDescent="0.25">
      <c r="A1206" t="s">
        <v>49</v>
      </c>
      <c r="B1206">
        <v>3756.39</v>
      </c>
      <c r="C1206">
        <v>3630.95</v>
      </c>
      <c r="D1206">
        <v>3630.51</v>
      </c>
      <c r="E1206">
        <v>3595.35</v>
      </c>
      <c r="F1206">
        <v>77.336299999999994</v>
      </c>
      <c r="G1206">
        <v>668.69100000000003</v>
      </c>
      <c r="H1206">
        <v>215.18299999999999</v>
      </c>
      <c r="I1206">
        <v>1.0859000000000001E-2</v>
      </c>
      <c r="J1206">
        <v>0.99125799999999997</v>
      </c>
      <c r="K1206">
        <v>0</v>
      </c>
      <c r="L1206" t="s">
        <v>42</v>
      </c>
    </row>
    <row r="1207" spans="1:12" x14ac:dyDescent="0.25">
      <c r="A1207" t="s">
        <v>49</v>
      </c>
      <c r="B1207">
        <v>3733.31</v>
      </c>
      <c r="C1207">
        <v>3614.42</v>
      </c>
      <c r="D1207">
        <v>3614</v>
      </c>
      <c r="E1207">
        <v>3579</v>
      </c>
      <c r="F1207">
        <v>77.234499999999997</v>
      </c>
      <c r="G1207">
        <v>658.54300000000001</v>
      </c>
      <c r="H1207">
        <v>214.07900000000001</v>
      </c>
      <c r="I1207">
        <v>1.1586600000000001E-2</v>
      </c>
      <c r="J1207">
        <v>0.98611700000000002</v>
      </c>
      <c r="K1207">
        <v>0</v>
      </c>
      <c r="L1207" t="s">
        <v>42</v>
      </c>
    </row>
    <row r="1208" spans="1:12" x14ac:dyDescent="0.25">
      <c r="A1208" t="s">
        <v>49</v>
      </c>
      <c r="B1208">
        <v>3757.93</v>
      </c>
      <c r="C1208">
        <v>3638.67</v>
      </c>
      <c r="D1208">
        <v>3638.24</v>
      </c>
      <c r="E1208">
        <v>3602.87</v>
      </c>
      <c r="F1208">
        <v>77.943399999999997</v>
      </c>
      <c r="G1208">
        <v>668.41700000000003</v>
      </c>
      <c r="H1208">
        <v>216.03</v>
      </c>
      <c r="I1208">
        <v>1.19399E-2</v>
      </c>
      <c r="J1208">
        <v>0.98100799999999999</v>
      </c>
      <c r="K1208">
        <v>0</v>
      </c>
      <c r="L1208" t="s">
        <v>42</v>
      </c>
    </row>
    <row r="1209" spans="1:12" x14ac:dyDescent="0.25">
      <c r="A1209" t="s">
        <v>49</v>
      </c>
      <c r="B1209">
        <v>3741.49</v>
      </c>
      <c r="C1209">
        <v>3619.39</v>
      </c>
      <c r="D1209">
        <v>3618.96</v>
      </c>
      <c r="E1209">
        <v>3583.84</v>
      </c>
      <c r="F1209">
        <v>77.428399999999996</v>
      </c>
      <c r="G1209">
        <v>674.178</v>
      </c>
      <c r="H1209">
        <v>214.13499999999999</v>
      </c>
      <c r="I1209">
        <v>1.4687800000000001E-2</v>
      </c>
      <c r="J1209">
        <v>0.98098799999999997</v>
      </c>
      <c r="K1209">
        <v>0</v>
      </c>
      <c r="L1209" t="s">
        <v>42</v>
      </c>
    </row>
    <row r="1210" spans="1:12" x14ac:dyDescent="0.25">
      <c r="A1210" t="s">
        <v>49</v>
      </c>
      <c r="B1210">
        <v>3715.69</v>
      </c>
      <c r="C1210">
        <v>3596.63</v>
      </c>
      <c r="D1210">
        <v>3596.2</v>
      </c>
      <c r="E1210">
        <v>3561.39</v>
      </c>
      <c r="F1210">
        <v>76.782600000000002</v>
      </c>
      <c r="G1210">
        <v>656.25900000000001</v>
      </c>
      <c r="H1210">
        <v>213.23699999999999</v>
      </c>
      <c r="I1210">
        <v>1.09929E-2</v>
      </c>
      <c r="J1210">
        <v>0.99444299999999997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3844.4</v>
      </c>
      <c r="C1211">
        <v>3726.53</v>
      </c>
      <c r="D1211">
        <v>3726.09</v>
      </c>
      <c r="E1211">
        <v>3689.89</v>
      </c>
      <c r="F1211">
        <v>79.862499999999997</v>
      </c>
      <c r="G1211">
        <v>692.58100000000002</v>
      </c>
      <c r="H1211">
        <v>220.648</v>
      </c>
      <c r="I1211">
        <v>1.1103200000000001E-2</v>
      </c>
      <c r="J1211">
        <v>0.98101700000000003</v>
      </c>
      <c r="K1211">
        <v>0</v>
      </c>
      <c r="L1211" t="s">
        <v>42</v>
      </c>
    </row>
    <row r="1212" spans="1:12" x14ac:dyDescent="0.25">
      <c r="A1212" t="s">
        <v>49</v>
      </c>
      <c r="B1212">
        <v>3791.98</v>
      </c>
      <c r="C1212">
        <v>3674.19</v>
      </c>
      <c r="D1212">
        <v>3673.77</v>
      </c>
      <c r="E1212">
        <v>3632.25</v>
      </c>
      <c r="F1212">
        <v>82.351299999999995</v>
      </c>
      <c r="G1212">
        <v>712.78700000000003</v>
      </c>
      <c r="H1212">
        <v>220.023</v>
      </c>
      <c r="I1212">
        <v>1.2874399999999999E-2</v>
      </c>
      <c r="J1212">
        <v>0.98098399999999997</v>
      </c>
      <c r="K1212">
        <v>0</v>
      </c>
      <c r="L1212" t="s">
        <v>42</v>
      </c>
    </row>
    <row r="1213" spans="1:12" x14ac:dyDescent="0.25">
      <c r="A1213" t="s">
        <v>49</v>
      </c>
      <c r="B1213">
        <v>4023.49</v>
      </c>
      <c r="C1213">
        <v>3900.38</v>
      </c>
      <c r="D1213">
        <v>3899.92</v>
      </c>
      <c r="E1213">
        <v>3862.8</v>
      </c>
      <c r="F1213">
        <v>88.283900000000003</v>
      </c>
      <c r="G1213">
        <v>742.245</v>
      </c>
      <c r="H1213">
        <v>224.625</v>
      </c>
      <c r="I1213">
        <v>1.8262500000000001E-2</v>
      </c>
      <c r="J1213">
        <v>0.98098399999999997</v>
      </c>
      <c r="K1213">
        <v>0</v>
      </c>
      <c r="L1213" t="s">
        <v>42</v>
      </c>
    </row>
    <row r="1214" spans="1:12" x14ac:dyDescent="0.25">
      <c r="A1214" t="s">
        <v>49</v>
      </c>
      <c r="B1214">
        <v>3962.19</v>
      </c>
      <c r="C1214">
        <v>3841.87</v>
      </c>
      <c r="D1214">
        <v>3841.4</v>
      </c>
      <c r="E1214">
        <v>3804.7</v>
      </c>
      <c r="F1214">
        <v>80.897900000000007</v>
      </c>
      <c r="G1214">
        <v>733.76400000000001</v>
      </c>
      <c r="H1214">
        <v>225.81299999999999</v>
      </c>
      <c r="I1214">
        <v>1.08574E-2</v>
      </c>
      <c r="J1214">
        <v>0.98082199999999997</v>
      </c>
      <c r="K1214">
        <v>0</v>
      </c>
      <c r="L1214" t="s">
        <v>42</v>
      </c>
    </row>
    <row r="1215" spans="1:12" x14ac:dyDescent="0.25">
      <c r="A1215" t="s">
        <v>49</v>
      </c>
      <c r="B1215">
        <v>4325.1499999999996</v>
      </c>
      <c r="C1215">
        <v>4202.47</v>
      </c>
      <c r="D1215">
        <v>4201.9799999999996</v>
      </c>
      <c r="E1215">
        <v>4161.6000000000004</v>
      </c>
      <c r="F1215">
        <v>88.861000000000004</v>
      </c>
      <c r="G1215">
        <v>802.92600000000004</v>
      </c>
      <c r="H1215">
        <v>244.446</v>
      </c>
      <c r="I1215">
        <v>2.1539599999999999E-2</v>
      </c>
      <c r="J1215">
        <v>0.98101400000000005</v>
      </c>
      <c r="K1215">
        <v>0</v>
      </c>
      <c r="L1215" t="s">
        <v>42</v>
      </c>
    </row>
    <row r="1216" spans="1:12" x14ac:dyDescent="0.25">
      <c r="A1216" t="s">
        <v>49</v>
      </c>
      <c r="B1216">
        <v>4047.04</v>
      </c>
      <c r="C1216">
        <v>3927.96</v>
      </c>
      <c r="D1216">
        <v>3927.49</v>
      </c>
      <c r="E1216">
        <v>3889.71</v>
      </c>
      <c r="F1216">
        <v>83.3292</v>
      </c>
      <c r="G1216">
        <v>720.52</v>
      </c>
      <c r="H1216">
        <v>228.863</v>
      </c>
      <c r="I1216">
        <v>1.0905E-2</v>
      </c>
      <c r="J1216">
        <v>0.98101099999999997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3873.94</v>
      </c>
      <c r="C1217">
        <v>3752.35</v>
      </c>
      <c r="D1217">
        <v>3751.91</v>
      </c>
      <c r="E1217">
        <v>3715.55</v>
      </c>
      <c r="F1217">
        <v>80.167699999999996</v>
      </c>
      <c r="G1217">
        <v>688.40599999999995</v>
      </c>
      <c r="H1217">
        <v>219</v>
      </c>
      <c r="I1217">
        <v>1.3998699999999999E-2</v>
      </c>
      <c r="J1217">
        <v>0.98091499999999998</v>
      </c>
      <c r="K1217">
        <v>0</v>
      </c>
      <c r="L1217" t="s">
        <v>42</v>
      </c>
    </row>
    <row r="1218" spans="1:25" x14ac:dyDescent="0.25">
      <c r="A1218" t="s">
        <v>49</v>
      </c>
      <c r="B1218">
        <v>3763.91</v>
      </c>
      <c r="C1218">
        <v>3646.63</v>
      </c>
      <c r="D1218">
        <v>3646.21</v>
      </c>
      <c r="E1218">
        <v>3610.91</v>
      </c>
      <c r="F1218">
        <v>77.905199999999994</v>
      </c>
      <c r="G1218">
        <v>673.98400000000004</v>
      </c>
      <c r="H1218">
        <v>231.815</v>
      </c>
      <c r="I1218">
        <v>1.12161E-2</v>
      </c>
      <c r="J1218">
        <v>0.98084700000000002</v>
      </c>
      <c r="K1218">
        <v>0</v>
      </c>
      <c r="L1218" t="s">
        <v>42</v>
      </c>
    </row>
    <row r="1219" spans="1:25" x14ac:dyDescent="0.25">
      <c r="A1219" t="s">
        <v>49</v>
      </c>
      <c r="B1219">
        <v>4445.55</v>
      </c>
      <c r="C1219">
        <v>4325.84</v>
      </c>
      <c r="D1219">
        <v>4325.34</v>
      </c>
      <c r="E1219">
        <v>4283.41</v>
      </c>
      <c r="F1219">
        <v>92.4392</v>
      </c>
      <c r="G1219">
        <v>812.88400000000001</v>
      </c>
      <c r="H1219">
        <v>251.19800000000001</v>
      </c>
      <c r="I1219">
        <v>1.1950199999999999E-2</v>
      </c>
      <c r="J1219">
        <v>0.98088900000000001</v>
      </c>
      <c r="K1219">
        <v>0</v>
      </c>
      <c r="L1219" t="s">
        <v>42</v>
      </c>
    </row>
    <row r="1220" spans="1:25" x14ac:dyDescent="0.25">
      <c r="A1220" t="s">
        <v>49</v>
      </c>
      <c r="B1220">
        <v>4231.1099999999997</v>
      </c>
      <c r="C1220">
        <v>4097.9799999999996</v>
      </c>
      <c r="D1220">
        <v>4097.51</v>
      </c>
      <c r="E1220">
        <v>4057.61</v>
      </c>
      <c r="F1220">
        <v>87.837599999999995</v>
      </c>
      <c r="G1220">
        <v>734.18200000000002</v>
      </c>
      <c r="H1220">
        <v>239.928</v>
      </c>
      <c r="I1220">
        <v>1.3708100000000001E-2</v>
      </c>
      <c r="J1220">
        <v>0.99448800000000004</v>
      </c>
      <c r="K1220">
        <v>0</v>
      </c>
      <c r="L1220" t="s">
        <v>42</v>
      </c>
    </row>
    <row r="1221" spans="1:25" x14ac:dyDescent="0.25">
      <c r="A1221" t="s">
        <v>49</v>
      </c>
      <c r="B1221">
        <v>3925</v>
      </c>
      <c r="C1221">
        <v>3803.19</v>
      </c>
      <c r="D1221">
        <v>3802.75</v>
      </c>
      <c r="E1221">
        <v>3765.6</v>
      </c>
      <c r="F1221">
        <v>81.778899999999993</v>
      </c>
      <c r="G1221">
        <v>697.83699999999999</v>
      </c>
      <c r="H1221">
        <v>235.49299999999999</v>
      </c>
      <c r="I1221">
        <v>1.2723699999999999E-2</v>
      </c>
      <c r="J1221">
        <v>0.98068999999999995</v>
      </c>
      <c r="K1221">
        <v>0</v>
      </c>
      <c r="L1221" t="s">
        <v>42</v>
      </c>
    </row>
    <row r="1222" spans="1:25" x14ac:dyDescent="0.25">
      <c r="A1222" t="s">
        <v>49</v>
      </c>
      <c r="B1222">
        <v>3891.29</v>
      </c>
      <c r="C1222">
        <v>3769.76</v>
      </c>
      <c r="D1222">
        <v>3769.32</v>
      </c>
      <c r="E1222">
        <v>3732.9</v>
      </c>
      <c r="F1222">
        <v>80.308400000000006</v>
      </c>
      <c r="G1222">
        <v>705.90099999999995</v>
      </c>
      <c r="H1222">
        <v>219.99199999999999</v>
      </c>
      <c r="I1222">
        <v>1.1096699999999999E-2</v>
      </c>
      <c r="J1222">
        <v>0.98101899999999997</v>
      </c>
      <c r="K1222">
        <v>0</v>
      </c>
      <c r="L1222" t="s">
        <v>42</v>
      </c>
    </row>
    <row r="1223" spans="1:25" x14ac:dyDescent="0.25">
      <c r="A1223" t="s">
        <v>49</v>
      </c>
      <c r="B1223">
        <v>3768.12</v>
      </c>
      <c r="C1223">
        <v>3651.69</v>
      </c>
      <c r="D1223">
        <v>3651.26</v>
      </c>
      <c r="E1223">
        <v>3615.63</v>
      </c>
      <c r="F1223">
        <v>78.388000000000005</v>
      </c>
      <c r="G1223">
        <v>659.68600000000004</v>
      </c>
      <c r="H1223">
        <v>214.49799999999999</v>
      </c>
      <c r="I1223">
        <v>1.16194E-2</v>
      </c>
      <c r="J1223">
        <v>0.98100699999999996</v>
      </c>
      <c r="K1223">
        <v>0</v>
      </c>
      <c r="L1223" t="s">
        <v>42</v>
      </c>
    </row>
    <row r="1224" spans="1:25" x14ac:dyDescent="0.25">
      <c r="A1224" t="s">
        <v>49</v>
      </c>
      <c r="B1224">
        <v>4066.09</v>
      </c>
      <c r="C1224">
        <v>3949.07</v>
      </c>
      <c r="D1224">
        <v>3948.61</v>
      </c>
      <c r="E1224">
        <v>3910.32</v>
      </c>
      <c r="F1224">
        <v>84.14</v>
      </c>
      <c r="G1224">
        <v>712.74099999999999</v>
      </c>
      <c r="H1224">
        <v>231.68799999999999</v>
      </c>
      <c r="I1224">
        <v>1.73432E-2</v>
      </c>
      <c r="J1224">
        <v>0.99502699999999999</v>
      </c>
      <c r="K1224">
        <v>0</v>
      </c>
      <c r="L1224" t="s">
        <v>42</v>
      </c>
    </row>
    <row r="1225" spans="1:25" x14ac:dyDescent="0.25">
      <c r="A1225" t="s">
        <v>49</v>
      </c>
      <c r="B1225">
        <v>3881.63</v>
      </c>
      <c r="C1225">
        <v>3761.8</v>
      </c>
      <c r="D1225">
        <v>3761.36</v>
      </c>
      <c r="E1225">
        <v>3724.82</v>
      </c>
      <c r="F1225">
        <v>80.438699999999997</v>
      </c>
      <c r="G1225">
        <v>699.81500000000005</v>
      </c>
      <c r="H1225">
        <v>223.36199999999999</v>
      </c>
      <c r="I1225">
        <v>1.0966E-2</v>
      </c>
      <c r="J1225">
        <v>0.99433800000000006</v>
      </c>
      <c r="K1225">
        <v>0</v>
      </c>
      <c r="L1225" t="s">
        <v>42</v>
      </c>
    </row>
    <row r="1226" spans="1:25" x14ac:dyDescent="0.25">
      <c r="A1226" t="s">
        <v>49</v>
      </c>
      <c r="B1226">
        <v>4032.33</v>
      </c>
      <c r="C1226">
        <v>3910.74</v>
      </c>
      <c r="D1226">
        <v>3910.29</v>
      </c>
      <c r="E1226">
        <v>3872.5</v>
      </c>
      <c r="F1226">
        <v>83.335999999999999</v>
      </c>
      <c r="G1226">
        <v>725.75099999999998</v>
      </c>
      <c r="H1226">
        <v>229.35400000000001</v>
      </c>
      <c r="I1226">
        <v>1.6808900000000002E-2</v>
      </c>
      <c r="J1226">
        <v>0.98100299999999996</v>
      </c>
      <c r="K1226">
        <v>0</v>
      </c>
      <c r="L1226" t="s">
        <v>42</v>
      </c>
    </row>
    <row r="1227" spans="1:25" x14ac:dyDescent="0.25">
      <c r="A1227" t="s">
        <v>49</v>
      </c>
      <c r="B1227">
        <v>4083.28</v>
      </c>
      <c r="C1227">
        <v>3972.79</v>
      </c>
      <c r="D1227">
        <v>3972.32</v>
      </c>
      <c r="E1227">
        <v>3933.71</v>
      </c>
      <c r="F1227">
        <v>84.972700000000003</v>
      </c>
      <c r="G1227">
        <v>726.86</v>
      </c>
      <c r="H1227">
        <v>234.02799999999999</v>
      </c>
      <c r="I1227">
        <v>1.11699E-2</v>
      </c>
      <c r="J1227">
        <v>0.98101000000000005</v>
      </c>
      <c r="K1227">
        <v>0</v>
      </c>
      <c r="L1227" t="s">
        <v>42</v>
      </c>
    </row>
    <row r="1228" spans="1:25" x14ac:dyDescent="0.25">
      <c r="A1228" t="s">
        <v>49</v>
      </c>
      <c r="B1228">
        <v>3796.6</v>
      </c>
      <c r="C1228">
        <v>3675.85</v>
      </c>
      <c r="D1228">
        <v>3675.42</v>
      </c>
      <c r="E1228">
        <v>3639.76</v>
      </c>
      <c r="F1228">
        <v>78.160300000000007</v>
      </c>
      <c r="G1228">
        <v>669.02599999999995</v>
      </c>
      <c r="H1228">
        <v>217.73599999999999</v>
      </c>
      <c r="I1228">
        <v>1.8277700000000001E-2</v>
      </c>
      <c r="J1228">
        <v>0.98101799999999995</v>
      </c>
      <c r="K1228">
        <v>0</v>
      </c>
      <c r="L1228" t="s">
        <v>42</v>
      </c>
    </row>
    <row r="1229" spans="1:25" x14ac:dyDescent="0.25">
      <c r="A1229" t="s">
        <v>49</v>
      </c>
      <c r="B1229">
        <v>3965.69</v>
      </c>
      <c r="C1229">
        <v>3848.87</v>
      </c>
      <c r="D1229">
        <v>3848.41</v>
      </c>
      <c r="E1229">
        <v>3811.35</v>
      </c>
      <c r="F1229">
        <v>81.652500000000003</v>
      </c>
      <c r="G1229">
        <v>733.26099999999997</v>
      </c>
      <c r="H1229">
        <v>225.53</v>
      </c>
      <c r="I1229">
        <v>1.2012800000000001E-2</v>
      </c>
      <c r="J1229">
        <v>0.98101899999999997</v>
      </c>
      <c r="K1229">
        <v>0</v>
      </c>
      <c r="L1229" t="s">
        <v>42</v>
      </c>
    </row>
    <row r="1230" spans="1:25" x14ac:dyDescent="0.25">
      <c r="A1230" t="s">
        <v>49</v>
      </c>
      <c r="B1230">
        <v>3891.04</v>
      </c>
      <c r="C1230">
        <v>3772.94</v>
      </c>
      <c r="D1230">
        <v>3772.5</v>
      </c>
      <c r="E1230">
        <v>3735.87</v>
      </c>
      <c r="F1230">
        <v>80.687399999999997</v>
      </c>
      <c r="G1230">
        <v>684.98599999999999</v>
      </c>
      <c r="H1230">
        <v>222.98400000000001</v>
      </c>
      <c r="I1230">
        <v>1.4159E-2</v>
      </c>
      <c r="J1230">
        <v>0.981016</v>
      </c>
      <c r="K1230">
        <v>0</v>
      </c>
      <c r="L1230" t="s">
        <v>42</v>
      </c>
    </row>
    <row r="1231" spans="1:25" x14ac:dyDescent="0.25">
      <c r="A1231" t="s">
        <v>49</v>
      </c>
      <c r="B1231">
        <v>4090.22</v>
      </c>
      <c r="C1231">
        <v>3970.92</v>
      </c>
      <c r="D1231">
        <v>3970.45</v>
      </c>
      <c r="E1231">
        <v>3931.66</v>
      </c>
      <c r="F1231">
        <v>85.214500000000001</v>
      </c>
      <c r="G1231">
        <v>733.59699999999998</v>
      </c>
      <c r="H1231">
        <v>234.39400000000001</v>
      </c>
      <c r="I1231">
        <v>1.0857E-2</v>
      </c>
      <c r="J1231">
        <v>0.981012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4157.24</v>
      </c>
      <c r="C1232">
        <v>4035.51</v>
      </c>
      <c r="D1232">
        <v>4035.05</v>
      </c>
      <c r="E1232">
        <v>3997.34</v>
      </c>
      <c r="F1232">
        <v>83.531599999999997</v>
      </c>
      <c r="G1232">
        <v>855.76199999999994</v>
      </c>
      <c r="H1232">
        <v>227.01499999999999</v>
      </c>
      <c r="I1232">
        <v>1.11527E-2</v>
      </c>
      <c r="J1232">
        <v>0.98101899999999997</v>
      </c>
      <c r="K1232">
        <v>0</v>
      </c>
      <c r="L1232" t="s">
        <v>42</v>
      </c>
      <c r="R1232">
        <f>AVERAGE(B1183:B1232)</f>
        <v>3938.4591999999993</v>
      </c>
      <c r="S1232">
        <f>AVERAGE(C1183:C1232)</f>
        <v>3818.6890000000008</v>
      </c>
      <c r="U1232">
        <f>_xlfn.VAR.P(B1183:B1232)</f>
        <v>28396.159151359978</v>
      </c>
      <c r="V1232">
        <f>_xlfn.VAR.P(C1183:C1232)</f>
        <v>28005.460937000011</v>
      </c>
      <c r="X1232">
        <f>1.96*SQRT(U1232)/50</f>
        <v>6.605654698691553</v>
      </c>
      <c r="Y1232">
        <f>1.96*SQRT(V1232)/50</f>
        <v>6.5600542295191202</v>
      </c>
    </row>
    <row r="1233" spans="1:12" x14ac:dyDescent="0.25">
      <c r="A1233" t="s">
        <v>49</v>
      </c>
      <c r="B1233">
        <v>196926.85316500001</v>
      </c>
      <c r="C1233" t="s">
        <v>36</v>
      </c>
    </row>
    <row r="1234" spans="1:12" x14ac:dyDescent="0.25">
      <c r="A1234" t="s">
        <v>68</v>
      </c>
      <c r="B1234">
        <v>3271.47</v>
      </c>
      <c r="C1234">
        <v>3270.23</v>
      </c>
      <c r="D1234">
        <v>3269.81</v>
      </c>
      <c r="E1234">
        <v>3234.5</v>
      </c>
      <c r="F1234">
        <v>77.806299999999993</v>
      </c>
      <c r="G1234">
        <v>0</v>
      </c>
      <c r="H1234">
        <v>216.233</v>
      </c>
      <c r="I1234">
        <v>1.0888399999999999E-2</v>
      </c>
      <c r="J1234">
        <v>0.98101700000000003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3349.24</v>
      </c>
      <c r="C1235">
        <v>3347.99</v>
      </c>
      <c r="D1235">
        <v>3347.56</v>
      </c>
      <c r="E1235">
        <v>3310.9</v>
      </c>
      <c r="F1235">
        <v>80.623999999999995</v>
      </c>
      <c r="G1235">
        <v>0</v>
      </c>
      <c r="H1235">
        <v>225.97900000000001</v>
      </c>
      <c r="I1235">
        <v>1.38102E-2</v>
      </c>
      <c r="J1235">
        <v>0.98101899999999997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3245.27</v>
      </c>
      <c r="C1236">
        <v>3243.99</v>
      </c>
      <c r="D1236">
        <v>3243.56</v>
      </c>
      <c r="E1236">
        <v>3208.02</v>
      </c>
      <c r="F1236">
        <v>78.185900000000004</v>
      </c>
      <c r="G1236">
        <v>0</v>
      </c>
      <c r="H1236">
        <v>216.85599999999999</v>
      </c>
      <c r="I1236">
        <v>1.09138E-2</v>
      </c>
      <c r="J1236">
        <v>0.98101700000000003</v>
      </c>
      <c r="K1236">
        <v>0</v>
      </c>
      <c r="L1236" t="s">
        <v>42</v>
      </c>
    </row>
    <row r="1237" spans="1:12" x14ac:dyDescent="0.25">
      <c r="A1237" t="s">
        <v>68</v>
      </c>
      <c r="B1237">
        <v>3212.74</v>
      </c>
      <c r="C1237">
        <v>3211.48</v>
      </c>
      <c r="D1237">
        <v>3211.07</v>
      </c>
      <c r="E1237">
        <v>3175.79</v>
      </c>
      <c r="F1237">
        <v>77.8703</v>
      </c>
      <c r="G1237">
        <v>0</v>
      </c>
      <c r="H1237">
        <v>222.196</v>
      </c>
      <c r="I1237">
        <v>1.09563E-2</v>
      </c>
      <c r="J1237">
        <v>0.98101799999999995</v>
      </c>
      <c r="K1237">
        <v>0</v>
      </c>
      <c r="L1237" t="s">
        <v>42</v>
      </c>
    </row>
    <row r="1238" spans="1:12" x14ac:dyDescent="0.25">
      <c r="A1238" t="s">
        <v>68</v>
      </c>
      <c r="B1238">
        <v>3367.86</v>
      </c>
      <c r="C1238">
        <v>3366.62</v>
      </c>
      <c r="D1238">
        <v>3366.18</v>
      </c>
      <c r="E1238">
        <v>3329.12</v>
      </c>
      <c r="F1238">
        <v>81.4148</v>
      </c>
      <c r="G1238">
        <v>0</v>
      </c>
      <c r="H1238">
        <v>225.11699999999999</v>
      </c>
      <c r="I1238">
        <v>1.2752899999999999E-2</v>
      </c>
      <c r="J1238">
        <v>0.98101899999999997</v>
      </c>
      <c r="K1238">
        <v>0</v>
      </c>
      <c r="L1238" t="s">
        <v>42</v>
      </c>
    </row>
    <row r="1239" spans="1:12" x14ac:dyDescent="0.25">
      <c r="A1239" t="s">
        <v>68</v>
      </c>
      <c r="B1239">
        <v>3531.84</v>
      </c>
      <c r="C1239">
        <v>3530.58</v>
      </c>
      <c r="D1239">
        <v>3530.11</v>
      </c>
      <c r="E1239">
        <v>3491.02</v>
      </c>
      <c r="F1239">
        <v>85.841200000000001</v>
      </c>
      <c r="G1239">
        <v>0</v>
      </c>
      <c r="H1239">
        <v>237.511</v>
      </c>
      <c r="I1239">
        <v>1.1935599999999999E-2</v>
      </c>
      <c r="J1239">
        <v>0.98095200000000005</v>
      </c>
      <c r="K1239">
        <v>0</v>
      </c>
      <c r="L1239" t="s">
        <v>42</v>
      </c>
    </row>
    <row r="1240" spans="1:12" x14ac:dyDescent="0.25">
      <c r="A1240" t="s">
        <v>68</v>
      </c>
      <c r="B1240">
        <v>3212.42</v>
      </c>
      <c r="C1240">
        <v>3211.19</v>
      </c>
      <c r="D1240">
        <v>3210.78</v>
      </c>
      <c r="E1240">
        <v>3175.43</v>
      </c>
      <c r="F1240">
        <v>77.715000000000003</v>
      </c>
      <c r="G1240">
        <v>0</v>
      </c>
      <c r="H1240">
        <v>216.65299999999999</v>
      </c>
      <c r="I1240">
        <v>1.20447E-2</v>
      </c>
      <c r="J1240">
        <v>0.98101799999999995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3366.98</v>
      </c>
      <c r="C1241">
        <v>3365.71</v>
      </c>
      <c r="D1241">
        <v>3365.27</v>
      </c>
      <c r="E1241">
        <v>3328.04</v>
      </c>
      <c r="F1241">
        <v>81.985900000000001</v>
      </c>
      <c r="G1241">
        <v>0</v>
      </c>
      <c r="H1241">
        <v>227.05</v>
      </c>
      <c r="I1241">
        <v>1.10803E-2</v>
      </c>
      <c r="J1241">
        <v>0.98094999999999999</v>
      </c>
      <c r="K1241">
        <v>0</v>
      </c>
      <c r="L1241" t="s">
        <v>42</v>
      </c>
    </row>
    <row r="1242" spans="1:12" x14ac:dyDescent="0.25">
      <c r="A1242" t="s">
        <v>68</v>
      </c>
      <c r="B1242">
        <v>3349.78</v>
      </c>
      <c r="C1242">
        <v>3348.51</v>
      </c>
      <c r="D1242">
        <v>3348.08</v>
      </c>
      <c r="E1242">
        <v>3311.17</v>
      </c>
      <c r="F1242">
        <v>81.269800000000004</v>
      </c>
      <c r="G1242">
        <v>0</v>
      </c>
      <c r="H1242">
        <v>225.494</v>
      </c>
      <c r="I1242">
        <v>1.1254999999999999E-2</v>
      </c>
      <c r="J1242">
        <v>0.98100699999999996</v>
      </c>
      <c r="K1242">
        <v>0</v>
      </c>
      <c r="L1242" t="s">
        <v>42</v>
      </c>
    </row>
    <row r="1243" spans="1:12" x14ac:dyDescent="0.25">
      <c r="A1243" t="s">
        <v>68</v>
      </c>
      <c r="B1243">
        <v>3212.77</v>
      </c>
      <c r="C1243">
        <v>3211.54</v>
      </c>
      <c r="D1243">
        <v>3211.13</v>
      </c>
      <c r="E1243">
        <v>3175.72</v>
      </c>
      <c r="F1243">
        <v>77.763599999999997</v>
      </c>
      <c r="G1243">
        <v>0</v>
      </c>
      <c r="H1243">
        <v>216.898</v>
      </c>
      <c r="I1243">
        <v>1.1300899999999999E-2</v>
      </c>
      <c r="J1243">
        <v>0.98338300000000001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3597.01</v>
      </c>
      <c r="C1244">
        <v>3595.73</v>
      </c>
      <c r="D1244">
        <v>3595.26</v>
      </c>
      <c r="E1244">
        <v>3555.65</v>
      </c>
      <c r="F1244">
        <v>87.148399999999995</v>
      </c>
      <c r="G1244">
        <v>0</v>
      </c>
      <c r="H1244">
        <v>242.285</v>
      </c>
      <c r="I1244">
        <v>1.205E-2</v>
      </c>
      <c r="J1244">
        <v>0.98098300000000005</v>
      </c>
      <c r="K1244">
        <v>0</v>
      </c>
      <c r="L1244" t="s">
        <v>42</v>
      </c>
    </row>
    <row r="1245" spans="1:12" x14ac:dyDescent="0.25">
      <c r="A1245" t="s">
        <v>68</v>
      </c>
      <c r="B1245">
        <v>3362.84</v>
      </c>
      <c r="C1245">
        <v>3361.55</v>
      </c>
      <c r="D1245">
        <v>3361.11</v>
      </c>
      <c r="E1245">
        <v>3324.3</v>
      </c>
      <c r="F1245">
        <v>80.879900000000006</v>
      </c>
      <c r="G1245">
        <v>0</v>
      </c>
      <c r="H1245">
        <v>224.786</v>
      </c>
      <c r="I1245">
        <v>1.1609400000000001E-2</v>
      </c>
      <c r="J1245">
        <v>0.98101700000000003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3546.87</v>
      </c>
      <c r="C1246">
        <v>3545.63</v>
      </c>
      <c r="D1246">
        <v>3545.16</v>
      </c>
      <c r="E1246">
        <v>3506.63</v>
      </c>
      <c r="F1246">
        <v>84.749499999999998</v>
      </c>
      <c r="G1246">
        <v>0</v>
      </c>
      <c r="H1246">
        <v>235.43600000000001</v>
      </c>
      <c r="I1246">
        <v>1.0972900000000001E-2</v>
      </c>
      <c r="J1246">
        <v>0.98064899999999999</v>
      </c>
      <c r="K1246">
        <v>0</v>
      </c>
      <c r="L1246" t="s">
        <v>42</v>
      </c>
    </row>
    <row r="1247" spans="1:12" x14ac:dyDescent="0.25">
      <c r="A1247" t="s">
        <v>68</v>
      </c>
      <c r="B1247">
        <v>3389.26</v>
      </c>
      <c r="C1247">
        <v>3388.01</v>
      </c>
      <c r="D1247">
        <v>3387.57</v>
      </c>
      <c r="E1247">
        <v>3350.82</v>
      </c>
      <c r="F1247">
        <v>81.005399999999995</v>
      </c>
      <c r="G1247">
        <v>0</v>
      </c>
      <c r="H1247">
        <v>225.15799999999999</v>
      </c>
      <c r="I1247">
        <v>1.4344900000000001E-2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3366.15</v>
      </c>
      <c r="C1248">
        <v>3364.86</v>
      </c>
      <c r="D1248">
        <v>3364.42</v>
      </c>
      <c r="E1248">
        <v>3327.65</v>
      </c>
      <c r="F1248">
        <v>81.095100000000002</v>
      </c>
      <c r="G1248">
        <v>0</v>
      </c>
      <c r="H1248">
        <v>226.94499999999999</v>
      </c>
      <c r="I1248">
        <v>1.08573E-2</v>
      </c>
      <c r="J1248">
        <v>0.98097500000000004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3297.44</v>
      </c>
      <c r="C1249">
        <v>3296.2</v>
      </c>
      <c r="D1249">
        <v>3295.76</v>
      </c>
      <c r="E1249">
        <v>3259.61</v>
      </c>
      <c r="F1249">
        <v>79.631</v>
      </c>
      <c r="G1249">
        <v>0</v>
      </c>
      <c r="H1249">
        <v>220.917</v>
      </c>
      <c r="I1249">
        <v>1.0997099999999999E-2</v>
      </c>
      <c r="J1249">
        <v>0.980993</v>
      </c>
      <c r="K1249">
        <v>0</v>
      </c>
      <c r="L1249" t="s">
        <v>42</v>
      </c>
    </row>
    <row r="1250" spans="1:12" x14ac:dyDescent="0.25">
      <c r="A1250" t="s">
        <v>68</v>
      </c>
      <c r="B1250">
        <v>3326.04</v>
      </c>
      <c r="C1250">
        <v>3324.81</v>
      </c>
      <c r="D1250">
        <v>3324.38</v>
      </c>
      <c r="E1250">
        <v>3287.86</v>
      </c>
      <c r="F1250">
        <v>80.190899999999999</v>
      </c>
      <c r="G1250">
        <v>0</v>
      </c>
      <c r="H1250">
        <v>224.06399999999999</v>
      </c>
      <c r="I1250">
        <v>1.7166000000000001E-2</v>
      </c>
      <c r="J1250">
        <v>0.98100100000000001</v>
      </c>
      <c r="K1250">
        <v>0</v>
      </c>
      <c r="L1250" t="s">
        <v>42</v>
      </c>
    </row>
    <row r="1251" spans="1:12" x14ac:dyDescent="0.25">
      <c r="A1251" t="s">
        <v>68</v>
      </c>
      <c r="B1251">
        <v>3301.17</v>
      </c>
      <c r="C1251">
        <v>3299.94</v>
      </c>
      <c r="D1251">
        <v>3299.5</v>
      </c>
      <c r="E1251">
        <v>3263.19</v>
      </c>
      <c r="F1251">
        <v>79.929699999999997</v>
      </c>
      <c r="G1251">
        <v>0</v>
      </c>
      <c r="H1251">
        <v>225.714</v>
      </c>
      <c r="I1251">
        <v>1.0884E-2</v>
      </c>
      <c r="J1251">
        <v>0.98097599999999996</v>
      </c>
      <c r="K1251">
        <v>0</v>
      </c>
      <c r="L1251" t="s">
        <v>42</v>
      </c>
    </row>
    <row r="1252" spans="1:12" x14ac:dyDescent="0.25">
      <c r="A1252" t="s">
        <v>68</v>
      </c>
      <c r="B1252">
        <v>3220.73</v>
      </c>
      <c r="C1252">
        <v>3219.5</v>
      </c>
      <c r="D1252">
        <v>3219.08</v>
      </c>
      <c r="E1252">
        <v>3183.59</v>
      </c>
      <c r="F1252">
        <v>89.308499999999995</v>
      </c>
      <c r="G1252">
        <v>0</v>
      </c>
      <c r="H1252">
        <v>217.196</v>
      </c>
      <c r="I1252">
        <v>1.09406E-2</v>
      </c>
      <c r="J1252">
        <v>0.98101300000000002</v>
      </c>
      <c r="K1252">
        <v>0</v>
      </c>
      <c r="L1252" t="s">
        <v>42</v>
      </c>
    </row>
    <row r="1253" spans="1:12" x14ac:dyDescent="0.25">
      <c r="A1253" t="s">
        <v>68</v>
      </c>
      <c r="B1253">
        <v>3469.02</v>
      </c>
      <c r="C1253">
        <v>3467.78</v>
      </c>
      <c r="D1253">
        <v>3467.33</v>
      </c>
      <c r="E1253">
        <v>3429.16</v>
      </c>
      <c r="F1253">
        <v>84.131500000000003</v>
      </c>
      <c r="G1253">
        <v>0</v>
      </c>
      <c r="H1253">
        <v>235.06299999999999</v>
      </c>
      <c r="I1253">
        <v>1.2108799999999999E-2</v>
      </c>
      <c r="J1253">
        <v>0.98100600000000004</v>
      </c>
      <c r="K1253">
        <v>0</v>
      </c>
      <c r="L1253" t="s">
        <v>42</v>
      </c>
    </row>
    <row r="1254" spans="1:12" x14ac:dyDescent="0.25">
      <c r="A1254" t="s">
        <v>68</v>
      </c>
      <c r="B1254">
        <v>3650.68</v>
      </c>
      <c r="C1254">
        <v>3649.4</v>
      </c>
      <c r="D1254">
        <v>3648.91</v>
      </c>
      <c r="E1254">
        <v>3608.61</v>
      </c>
      <c r="F1254">
        <v>88.405299999999997</v>
      </c>
      <c r="G1254">
        <v>0</v>
      </c>
      <c r="H1254">
        <v>247.42</v>
      </c>
      <c r="I1254">
        <v>1.19626E-2</v>
      </c>
      <c r="J1254">
        <v>0.98101899999999997</v>
      </c>
      <c r="K1254">
        <v>0</v>
      </c>
      <c r="L1254" t="s">
        <v>42</v>
      </c>
    </row>
    <row r="1255" spans="1:12" x14ac:dyDescent="0.25">
      <c r="A1255" t="s">
        <v>68</v>
      </c>
      <c r="B1255">
        <v>3615.34</v>
      </c>
      <c r="C1255">
        <v>3614.11</v>
      </c>
      <c r="D1255">
        <v>3613.63</v>
      </c>
      <c r="E1255">
        <v>3573.78</v>
      </c>
      <c r="F1255">
        <v>87.105099999999993</v>
      </c>
      <c r="G1255">
        <v>0</v>
      </c>
      <c r="H1255">
        <v>243.77</v>
      </c>
      <c r="I1255">
        <v>1.0898400000000001E-2</v>
      </c>
      <c r="J1255">
        <v>0.98099800000000004</v>
      </c>
      <c r="K1255">
        <v>0</v>
      </c>
      <c r="L1255" t="s">
        <v>42</v>
      </c>
    </row>
    <row r="1256" spans="1:12" x14ac:dyDescent="0.25">
      <c r="A1256" t="s">
        <v>68</v>
      </c>
      <c r="B1256">
        <v>3900.98</v>
      </c>
      <c r="C1256">
        <v>3899.74</v>
      </c>
      <c r="D1256">
        <v>3899.23</v>
      </c>
      <c r="E1256">
        <v>3856.12</v>
      </c>
      <c r="F1256">
        <v>94.393600000000006</v>
      </c>
      <c r="G1256">
        <v>0</v>
      </c>
      <c r="H1256">
        <v>262.25599999999997</v>
      </c>
      <c r="I1256">
        <v>1.5410399999999999E-2</v>
      </c>
      <c r="J1256">
        <v>0.98101899999999997</v>
      </c>
      <c r="K1256">
        <v>0</v>
      </c>
      <c r="L1256" t="s">
        <v>42</v>
      </c>
    </row>
    <row r="1257" spans="1:12" x14ac:dyDescent="0.25">
      <c r="A1257" t="s">
        <v>68</v>
      </c>
      <c r="B1257">
        <v>3586.26</v>
      </c>
      <c r="C1257">
        <v>3584.98</v>
      </c>
      <c r="D1257">
        <v>3584.51</v>
      </c>
      <c r="E1257">
        <v>3544.97</v>
      </c>
      <c r="F1257">
        <v>86.385099999999994</v>
      </c>
      <c r="G1257">
        <v>0</v>
      </c>
      <c r="H1257">
        <v>243.09899999999999</v>
      </c>
      <c r="I1257">
        <v>1.12035E-2</v>
      </c>
      <c r="J1257">
        <v>0.98101899999999997</v>
      </c>
      <c r="K1257">
        <v>0</v>
      </c>
      <c r="L1257" t="s">
        <v>42</v>
      </c>
    </row>
    <row r="1258" spans="1:12" x14ac:dyDescent="0.25">
      <c r="A1258" t="s">
        <v>68</v>
      </c>
      <c r="B1258">
        <v>3314.76</v>
      </c>
      <c r="C1258">
        <v>3313.49</v>
      </c>
      <c r="D1258">
        <v>3313.05</v>
      </c>
      <c r="E1258">
        <v>3276.94</v>
      </c>
      <c r="F1258">
        <v>79.578999999999994</v>
      </c>
      <c r="G1258">
        <v>0</v>
      </c>
      <c r="H1258">
        <v>220.244</v>
      </c>
      <c r="I1258">
        <v>1.08842E-2</v>
      </c>
      <c r="J1258">
        <v>0.98101899999999997</v>
      </c>
      <c r="K1258">
        <v>0</v>
      </c>
      <c r="L1258" t="s">
        <v>42</v>
      </c>
    </row>
    <row r="1259" spans="1:12" x14ac:dyDescent="0.25">
      <c r="A1259" t="s">
        <v>68</v>
      </c>
      <c r="B1259">
        <v>3391.72</v>
      </c>
      <c r="C1259">
        <v>3390.45</v>
      </c>
      <c r="D1259">
        <v>3390.01</v>
      </c>
      <c r="E1259">
        <v>3352.99</v>
      </c>
      <c r="F1259">
        <v>81.724199999999996</v>
      </c>
      <c r="G1259">
        <v>0</v>
      </c>
      <c r="H1259">
        <v>226.59899999999999</v>
      </c>
      <c r="I1259">
        <v>1.16647E-2</v>
      </c>
      <c r="J1259">
        <v>0.98095900000000003</v>
      </c>
      <c r="K1259">
        <v>0</v>
      </c>
      <c r="L1259" t="s">
        <v>42</v>
      </c>
    </row>
    <row r="1260" spans="1:12" x14ac:dyDescent="0.25">
      <c r="A1260" t="s">
        <v>68</v>
      </c>
      <c r="B1260">
        <v>3349.57</v>
      </c>
      <c r="C1260">
        <v>3348.29</v>
      </c>
      <c r="D1260">
        <v>3347.86</v>
      </c>
      <c r="E1260">
        <v>3310.98</v>
      </c>
      <c r="F1260">
        <v>80.874799999999993</v>
      </c>
      <c r="G1260">
        <v>0</v>
      </c>
      <c r="H1260">
        <v>224.33500000000001</v>
      </c>
      <c r="I1260">
        <v>1.0885300000000001E-2</v>
      </c>
      <c r="J1260">
        <v>0.98101700000000003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3266.96</v>
      </c>
      <c r="C1261">
        <v>3265.72</v>
      </c>
      <c r="D1261">
        <v>3265.3</v>
      </c>
      <c r="E1261">
        <v>3229.34</v>
      </c>
      <c r="F1261">
        <v>78.960999999999999</v>
      </c>
      <c r="G1261">
        <v>0</v>
      </c>
      <c r="H1261">
        <v>219.619</v>
      </c>
      <c r="I1261">
        <v>1.3152499999999999E-2</v>
      </c>
      <c r="J1261">
        <v>0.98100600000000004</v>
      </c>
      <c r="K1261">
        <v>0</v>
      </c>
      <c r="L1261" t="s">
        <v>42</v>
      </c>
    </row>
    <row r="1262" spans="1:12" x14ac:dyDescent="0.25">
      <c r="A1262" t="s">
        <v>68</v>
      </c>
      <c r="B1262">
        <v>3348.09</v>
      </c>
      <c r="C1262">
        <v>3346.82</v>
      </c>
      <c r="D1262">
        <v>3346.39</v>
      </c>
      <c r="E1262">
        <v>3309.58</v>
      </c>
      <c r="F1262">
        <v>81.293899999999994</v>
      </c>
      <c r="G1262">
        <v>0</v>
      </c>
      <c r="H1262">
        <v>225.60300000000001</v>
      </c>
      <c r="I1262">
        <v>1.08942E-2</v>
      </c>
      <c r="J1262">
        <v>0.98101799999999995</v>
      </c>
      <c r="K1262">
        <v>0</v>
      </c>
      <c r="L1262" t="s">
        <v>42</v>
      </c>
    </row>
    <row r="1263" spans="1:12" x14ac:dyDescent="0.25">
      <c r="A1263" t="s">
        <v>68</v>
      </c>
      <c r="B1263">
        <v>3241.93</v>
      </c>
      <c r="C1263">
        <v>3240.65</v>
      </c>
      <c r="D1263">
        <v>3240.23</v>
      </c>
      <c r="E1263">
        <v>3204.48</v>
      </c>
      <c r="F1263">
        <v>78.599100000000007</v>
      </c>
      <c r="G1263">
        <v>0</v>
      </c>
      <c r="H1263">
        <v>225.79300000000001</v>
      </c>
      <c r="I1263">
        <v>1.08985E-2</v>
      </c>
      <c r="J1263">
        <v>0.98101499999999997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3251.07</v>
      </c>
      <c r="C1264">
        <v>3249.84</v>
      </c>
      <c r="D1264">
        <v>3249.42</v>
      </c>
      <c r="E1264">
        <v>3213.59</v>
      </c>
      <c r="F1264">
        <v>79.266900000000007</v>
      </c>
      <c r="G1264">
        <v>0</v>
      </c>
      <c r="H1264">
        <v>220.976</v>
      </c>
      <c r="I1264">
        <v>1.10192E-2</v>
      </c>
      <c r="J1264">
        <v>0.981016</v>
      </c>
      <c r="K1264">
        <v>0</v>
      </c>
      <c r="L1264" t="s">
        <v>42</v>
      </c>
    </row>
    <row r="1265" spans="1:12" x14ac:dyDescent="0.25">
      <c r="A1265" t="s">
        <v>68</v>
      </c>
      <c r="B1265">
        <v>3433.14</v>
      </c>
      <c r="C1265">
        <v>3431.86</v>
      </c>
      <c r="D1265">
        <v>3431.41</v>
      </c>
      <c r="E1265">
        <v>3393.55</v>
      </c>
      <c r="F1265">
        <v>83.313199999999995</v>
      </c>
      <c r="G1265">
        <v>0</v>
      </c>
      <c r="H1265">
        <v>232.25</v>
      </c>
      <c r="I1265">
        <v>1.1069600000000001E-2</v>
      </c>
      <c r="J1265">
        <v>0.98101799999999995</v>
      </c>
      <c r="K1265">
        <v>0</v>
      </c>
      <c r="L1265" t="s">
        <v>42</v>
      </c>
    </row>
    <row r="1266" spans="1:12" x14ac:dyDescent="0.25">
      <c r="A1266" t="s">
        <v>68</v>
      </c>
      <c r="B1266">
        <v>3423.9</v>
      </c>
      <c r="C1266">
        <v>3422.64</v>
      </c>
      <c r="D1266">
        <v>3422.2</v>
      </c>
      <c r="E1266">
        <v>3384.54</v>
      </c>
      <c r="F1266">
        <v>82.977999999999994</v>
      </c>
      <c r="G1266">
        <v>0</v>
      </c>
      <c r="H1266">
        <v>240.886</v>
      </c>
      <c r="I1266">
        <v>1.1134E-2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3303.82</v>
      </c>
      <c r="C1267">
        <v>3302.58</v>
      </c>
      <c r="D1267">
        <v>3302.15</v>
      </c>
      <c r="E1267">
        <v>3265.69</v>
      </c>
      <c r="F1267">
        <v>82.468199999999996</v>
      </c>
      <c r="G1267">
        <v>0</v>
      </c>
      <c r="H1267">
        <v>223.76400000000001</v>
      </c>
      <c r="I1267">
        <v>1.0886099999999999E-2</v>
      </c>
      <c r="J1267">
        <v>0.98100600000000004</v>
      </c>
      <c r="K1267">
        <v>0</v>
      </c>
      <c r="L1267" t="s">
        <v>42</v>
      </c>
    </row>
    <row r="1268" spans="1:12" x14ac:dyDescent="0.25">
      <c r="A1268" t="s">
        <v>68</v>
      </c>
      <c r="B1268">
        <v>3391.45</v>
      </c>
      <c r="C1268">
        <v>3390.16</v>
      </c>
      <c r="D1268">
        <v>3389.72</v>
      </c>
      <c r="E1268">
        <v>3352.64</v>
      </c>
      <c r="F1268">
        <v>81.599999999999994</v>
      </c>
      <c r="G1268">
        <v>0</v>
      </c>
      <c r="H1268">
        <v>227.98699999999999</v>
      </c>
      <c r="I1268">
        <v>1.08757E-2</v>
      </c>
      <c r="J1268">
        <v>0.98098200000000002</v>
      </c>
      <c r="K1268">
        <v>0</v>
      </c>
      <c r="L1268" t="s">
        <v>42</v>
      </c>
    </row>
    <row r="1269" spans="1:12" x14ac:dyDescent="0.25">
      <c r="A1269" t="s">
        <v>68</v>
      </c>
      <c r="B1269">
        <v>3397.95</v>
      </c>
      <c r="C1269">
        <v>3396.65</v>
      </c>
      <c r="D1269">
        <v>3396.2</v>
      </c>
      <c r="E1269">
        <v>3359.27</v>
      </c>
      <c r="F1269">
        <v>81.186899999999994</v>
      </c>
      <c r="G1269">
        <v>0</v>
      </c>
      <c r="H1269">
        <v>226.41499999999999</v>
      </c>
      <c r="I1269">
        <v>1.1034E-2</v>
      </c>
      <c r="J1269">
        <v>0.98099800000000004</v>
      </c>
      <c r="K1269">
        <v>0</v>
      </c>
      <c r="L1269" t="s">
        <v>42</v>
      </c>
    </row>
    <row r="1270" spans="1:12" x14ac:dyDescent="0.25">
      <c r="A1270" t="s">
        <v>68</v>
      </c>
      <c r="B1270">
        <v>3495.42</v>
      </c>
      <c r="C1270">
        <v>3494.16</v>
      </c>
      <c r="D1270">
        <v>3493.7</v>
      </c>
      <c r="E1270">
        <v>3455.34</v>
      </c>
      <c r="F1270">
        <v>84.517200000000003</v>
      </c>
      <c r="G1270">
        <v>0</v>
      </c>
      <c r="H1270">
        <v>234.227</v>
      </c>
      <c r="I1270">
        <v>1.0882599999999999E-2</v>
      </c>
      <c r="J1270">
        <v>0.98094300000000001</v>
      </c>
      <c r="K1270">
        <v>0</v>
      </c>
      <c r="L1270" t="s">
        <v>42</v>
      </c>
    </row>
    <row r="1271" spans="1:12" x14ac:dyDescent="0.25">
      <c r="A1271" t="s">
        <v>68</v>
      </c>
      <c r="B1271">
        <v>3773.39</v>
      </c>
      <c r="C1271">
        <v>3772.1</v>
      </c>
      <c r="D1271">
        <v>3771.6</v>
      </c>
      <c r="E1271">
        <v>3730.4</v>
      </c>
      <c r="F1271">
        <v>90.693899999999999</v>
      </c>
      <c r="G1271">
        <v>0</v>
      </c>
      <c r="H1271">
        <v>252.238</v>
      </c>
      <c r="I1271">
        <v>1.5466499999999999E-2</v>
      </c>
      <c r="J1271">
        <v>0.98101899999999997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3482.97</v>
      </c>
      <c r="C1272">
        <v>3433.52</v>
      </c>
      <c r="D1272">
        <v>3433.07</v>
      </c>
      <c r="E1272">
        <v>3395.36</v>
      </c>
      <c r="F1272">
        <v>82.814999999999998</v>
      </c>
      <c r="G1272">
        <v>0</v>
      </c>
      <c r="H1272">
        <v>231.94800000000001</v>
      </c>
      <c r="I1272">
        <v>1.10276E-2</v>
      </c>
      <c r="J1272">
        <v>0.98095200000000005</v>
      </c>
      <c r="K1272">
        <v>0</v>
      </c>
      <c r="L1272" t="s">
        <v>42</v>
      </c>
    </row>
    <row r="1273" spans="1:12" x14ac:dyDescent="0.25">
      <c r="A1273" t="s">
        <v>68</v>
      </c>
      <c r="B1273">
        <v>3598.72</v>
      </c>
      <c r="C1273">
        <v>3580.42</v>
      </c>
      <c r="D1273">
        <v>3579.94</v>
      </c>
      <c r="E1273">
        <v>3541.04</v>
      </c>
      <c r="F1273">
        <v>85.354399999999998</v>
      </c>
      <c r="G1273">
        <v>0</v>
      </c>
      <c r="H1273">
        <v>237.47900000000001</v>
      </c>
      <c r="I1273">
        <v>1.1033299999999999E-2</v>
      </c>
      <c r="J1273">
        <v>0.98101000000000005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3487.69</v>
      </c>
      <c r="C1274">
        <v>3486.4</v>
      </c>
      <c r="D1274">
        <v>3485.93</v>
      </c>
      <c r="E1274">
        <v>3448</v>
      </c>
      <c r="F1274">
        <v>83.449600000000004</v>
      </c>
      <c r="G1274">
        <v>0</v>
      </c>
      <c r="H1274">
        <v>229.334</v>
      </c>
      <c r="I1274">
        <v>1.09747E-2</v>
      </c>
      <c r="J1274">
        <v>0.98101899999999997</v>
      </c>
      <c r="K1274">
        <v>0</v>
      </c>
      <c r="L1274" t="s">
        <v>42</v>
      </c>
    </row>
    <row r="1275" spans="1:12" x14ac:dyDescent="0.25">
      <c r="A1275" t="s">
        <v>68</v>
      </c>
      <c r="B1275">
        <v>3220.31</v>
      </c>
      <c r="C1275">
        <v>3219.06</v>
      </c>
      <c r="D1275">
        <v>3218.64</v>
      </c>
      <c r="E1275">
        <v>3183.43</v>
      </c>
      <c r="F1275">
        <v>83.659099999999995</v>
      </c>
      <c r="G1275">
        <v>0</v>
      </c>
      <c r="H1275">
        <v>216.04300000000001</v>
      </c>
      <c r="I1275">
        <v>1.10543E-2</v>
      </c>
      <c r="J1275">
        <v>0.98101899999999997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3336.06</v>
      </c>
      <c r="C1276">
        <v>3334.76</v>
      </c>
      <c r="D1276">
        <v>3334.33</v>
      </c>
      <c r="E1276">
        <v>3297.65</v>
      </c>
      <c r="F1276">
        <v>80.732900000000001</v>
      </c>
      <c r="G1276">
        <v>0</v>
      </c>
      <c r="H1276">
        <v>222.88499999999999</v>
      </c>
      <c r="I1276">
        <v>1.0880000000000001E-2</v>
      </c>
      <c r="J1276">
        <v>0.980958</v>
      </c>
      <c r="K1276">
        <v>0</v>
      </c>
      <c r="L1276" t="s">
        <v>42</v>
      </c>
    </row>
    <row r="1277" spans="1:12" x14ac:dyDescent="0.25">
      <c r="A1277" t="s">
        <v>68</v>
      </c>
      <c r="B1277">
        <v>3340.3</v>
      </c>
      <c r="C1277">
        <v>3339.07</v>
      </c>
      <c r="D1277">
        <v>3338.64</v>
      </c>
      <c r="E1277">
        <v>3301.89</v>
      </c>
      <c r="F1277">
        <v>80.846900000000005</v>
      </c>
      <c r="G1277">
        <v>0</v>
      </c>
      <c r="H1277">
        <v>234.66200000000001</v>
      </c>
      <c r="I1277">
        <v>1.09155E-2</v>
      </c>
      <c r="J1277">
        <v>0.98101300000000002</v>
      </c>
      <c r="K1277">
        <v>0</v>
      </c>
      <c r="L1277" t="s">
        <v>42</v>
      </c>
    </row>
    <row r="1278" spans="1:12" x14ac:dyDescent="0.25">
      <c r="A1278" t="s">
        <v>68</v>
      </c>
      <c r="B1278">
        <v>3300.59</v>
      </c>
      <c r="C1278">
        <v>3299.36</v>
      </c>
      <c r="D1278">
        <v>3298.93</v>
      </c>
      <c r="E1278">
        <v>3262.57</v>
      </c>
      <c r="F1278">
        <v>80.152600000000007</v>
      </c>
      <c r="G1278">
        <v>0</v>
      </c>
      <c r="H1278">
        <v>226.715</v>
      </c>
      <c r="I1278">
        <v>2.4846300000000002E-2</v>
      </c>
      <c r="J1278">
        <v>0.99428700000000003</v>
      </c>
      <c r="K1278">
        <v>0</v>
      </c>
      <c r="L1278" t="s">
        <v>42</v>
      </c>
    </row>
    <row r="1279" spans="1:12" x14ac:dyDescent="0.25">
      <c r="A1279" t="s">
        <v>68</v>
      </c>
      <c r="B1279">
        <v>3225.85</v>
      </c>
      <c r="C1279">
        <v>3224.57</v>
      </c>
      <c r="D1279">
        <v>3224.15</v>
      </c>
      <c r="E1279">
        <v>3188.64</v>
      </c>
      <c r="F1279">
        <v>78.368499999999997</v>
      </c>
      <c r="G1279">
        <v>0</v>
      </c>
      <c r="H1279">
        <v>216.71799999999999</v>
      </c>
      <c r="I1279">
        <v>1.08609E-2</v>
      </c>
      <c r="J1279">
        <v>0.98097599999999996</v>
      </c>
      <c r="K1279">
        <v>0</v>
      </c>
      <c r="L1279" t="s">
        <v>42</v>
      </c>
    </row>
    <row r="1280" spans="1:12" x14ac:dyDescent="0.25">
      <c r="A1280" t="s">
        <v>68</v>
      </c>
      <c r="B1280">
        <v>3171.45</v>
      </c>
      <c r="C1280">
        <v>3170.22</v>
      </c>
      <c r="D1280">
        <v>3169.81</v>
      </c>
      <c r="E1280">
        <v>3134.89</v>
      </c>
      <c r="F1280">
        <v>76.969800000000006</v>
      </c>
      <c r="G1280">
        <v>0</v>
      </c>
      <c r="H1280">
        <v>216.22499999999999</v>
      </c>
      <c r="I1280">
        <v>1.09915E-2</v>
      </c>
      <c r="J1280">
        <v>0.981012</v>
      </c>
      <c r="K1280">
        <v>0</v>
      </c>
      <c r="L1280" t="s">
        <v>42</v>
      </c>
    </row>
    <row r="1281" spans="1:25" x14ac:dyDescent="0.25">
      <c r="A1281" t="s">
        <v>68</v>
      </c>
      <c r="B1281">
        <v>3167.77</v>
      </c>
      <c r="C1281">
        <v>3166.53</v>
      </c>
      <c r="D1281">
        <v>3166.13</v>
      </c>
      <c r="E1281">
        <v>3131.06</v>
      </c>
      <c r="F1281">
        <v>77.059200000000004</v>
      </c>
      <c r="G1281">
        <v>0</v>
      </c>
      <c r="H1281">
        <v>212.21899999999999</v>
      </c>
      <c r="I1281">
        <v>1.0889100000000001E-2</v>
      </c>
      <c r="J1281">
        <v>0.98101899999999997</v>
      </c>
      <c r="K1281">
        <v>0</v>
      </c>
      <c r="L1281" t="s">
        <v>42</v>
      </c>
    </row>
    <row r="1282" spans="1:25" x14ac:dyDescent="0.25">
      <c r="A1282" t="s">
        <v>68</v>
      </c>
      <c r="B1282">
        <v>3343.12</v>
      </c>
      <c r="C1282">
        <v>3341.87</v>
      </c>
      <c r="D1282">
        <v>3341.44</v>
      </c>
      <c r="E1282">
        <v>3304.62</v>
      </c>
      <c r="F1282">
        <v>80.984300000000005</v>
      </c>
      <c r="G1282">
        <v>0</v>
      </c>
      <c r="H1282">
        <v>223.767</v>
      </c>
      <c r="I1282">
        <v>1.0856899999999999E-2</v>
      </c>
      <c r="J1282">
        <v>0.98937399999999998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3416.64</v>
      </c>
      <c r="C1283">
        <v>3415.38</v>
      </c>
      <c r="D1283">
        <v>3414.94</v>
      </c>
      <c r="E1283">
        <v>3377.25</v>
      </c>
      <c r="F1283">
        <v>83.076400000000007</v>
      </c>
      <c r="G1283">
        <v>0</v>
      </c>
      <c r="H1283">
        <v>227.89699999999999</v>
      </c>
      <c r="I1283">
        <v>1.21637E-2</v>
      </c>
      <c r="J1283">
        <v>0.98095100000000002</v>
      </c>
      <c r="K1283">
        <v>0</v>
      </c>
      <c r="L1283" t="s">
        <v>42</v>
      </c>
    </row>
    <row r="1284" spans="1:25" x14ac:dyDescent="0.25">
      <c r="A1284" t="s">
        <v>68</v>
      </c>
      <c r="B1284">
        <v>3290.21</v>
      </c>
      <c r="C1284">
        <v>3288.98</v>
      </c>
      <c r="D1284">
        <v>3288.55</v>
      </c>
      <c r="E1284">
        <v>3252.22</v>
      </c>
      <c r="F1284">
        <v>79.938500000000005</v>
      </c>
      <c r="G1284">
        <v>0</v>
      </c>
      <c r="H1284">
        <v>220.09100000000001</v>
      </c>
      <c r="I1284">
        <v>2.90376E-2</v>
      </c>
      <c r="J1284">
        <v>0.99374600000000002</v>
      </c>
      <c r="K1284">
        <v>0</v>
      </c>
      <c r="L1284" t="s">
        <v>42</v>
      </c>
    </row>
    <row r="1285" spans="1:25" x14ac:dyDescent="0.25">
      <c r="A1285" t="s">
        <v>68</v>
      </c>
      <c r="B1285">
        <v>3303.05</v>
      </c>
      <c r="C1285">
        <v>3301.78</v>
      </c>
      <c r="D1285">
        <v>3301.36</v>
      </c>
      <c r="E1285">
        <v>3258.61</v>
      </c>
      <c r="F1285">
        <v>79.984300000000005</v>
      </c>
      <c r="G1285">
        <v>0</v>
      </c>
      <c r="H1285">
        <v>220.52600000000001</v>
      </c>
      <c r="I1285">
        <v>1.40705E-2</v>
      </c>
      <c r="J1285">
        <v>0.98101799999999995</v>
      </c>
      <c r="K1285">
        <v>0</v>
      </c>
      <c r="L1285" t="s">
        <v>42</v>
      </c>
    </row>
    <row r="1286" spans="1:25" x14ac:dyDescent="0.25">
      <c r="A1286" t="s">
        <v>68</v>
      </c>
      <c r="B1286">
        <v>3195.01</v>
      </c>
      <c r="C1286">
        <v>3193.77</v>
      </c>
      <c r="D1286">
        <v>3193.36</v>
      </c>
      <c r="E1286">
        <v>3158.13</v>
      </c>
      <c r="F1286">
        <v>77.745099999999994</v>
      </c>
      <c r="G1286">
        <v>0</v>
      </c>
      <c r="H1286">
        <v>213.78800000000001</v>
      </c>
      <c r="I1286">
        <v>1.15782E-2</v>
      </c>
      <c r="J1286">
        <v>0.98101899999999997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3166.44</v>
      </c>
      <c r="C1287">
        <v>3165.2</v>
      </c>
      <c r="D1287">
        <v>3164.8</v>
      </c>
      <c r="E1287">
        <v>3129.9</v>
      </c>
      <c r="F1287">
        <v>76.809299999999993</v>
      </c>
      <c r="G1287">
        <v>0</v>
      </c>
      <c r="H1287">
        <v>213.43799999999999</v>
      </c>
      <c r="I1287">
        <v>1.0913300000000001E-2</v>
      </c>
      <c r="J1287">
        <v>0.995116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3352.39</v>
      </c>
      <c r="C1288">
        <v>3351.18</v>
      </c>
      <c r="D1288">
        <v>3350.75</v>
      </c>
      <c r="E1288">
        <v>3313.82</v>
      </c>
      <c r="F1288">
        <v>81.255399999999995</v>
      </c>
      <c r="G1288">
        <v>0</v>
      </c>
      <c r="H1288">
        <v>231.273</v>
      </c>
      <c r="I1288">
        <v>1.1253300000000001E-2</v>
      </c>
      <c r="J1288">
        <v>0.99432200000000004</v>
      </c>
      <c r="K1288">
        <v>0</v>
      </c>
      <c r="L1288" t="s">
        <v>42</v>
      </c>
      <c r="R1288">
        <f>AVERAGE(B1239:B1288)</f>
        <v>3381.7064000000009</v>
      </c>
      <c r="S1288">
        <f>AVERAGE(C1239:C1288)</f>
        <v>3379.1449999999995</v>
      </c>
      <c r="U1288">
        <f>_xlfn.VAR.P(B1239:B1288)</f>
        <v>23924.31786304</v>
      </c>
      <c r="V1288">
        <f>_xlfn.VAR.P(C1239:C1288)</f>
        <v>23629.620684999994</v>
      </c>
      <c r="X1288">
        <f>1.96*SQRT(U1288)/50</f>
        <v>6.0632552149041024</v>
      </c>
      <c r="Y1288">
        <f>1.96*SQRT(V1288)/50</f>
        <v>6.0257962402821423</v>
      </c>
    </row>
    <row r="1289" spans="1:25" x14ac:dyDescent="0.25">
      <c r="A1289" t="s">
        <v>68</v>
      </c>
      <c r="B1289">
        <v>169089.08309100001</v>
      </c>
      <c r="C1289" t="s">
        <v>36</v>
      </c>
    </row>
    <row r="1290" spans="1:25" x14ac:dyDescent="0.25">
      <c r="A1290" t="s">
        <v>136</v>
      </c>
      <c r="B1290">
        <v>4729.3599999999997</v>
      </c>
      <c r="C1290">
        <v>4609.5600000000004</v>
      </c>
      <c r="D1290">
        <v>4609.1099999999997</v>
      </c>
      <c r="E1290">
        <v>4569.18</v>
      </c>
      <c r="F1290">
        <v>89.622500000000002</v>
      </c>
      <c r="G1290">
        <v>1227.46</v>
      </c>
      <c r="H1290">
        <v>219.94200000000001</v>
      </c>
      <c r="I1290">
        <v>209.34</v>
      </c>
      <c r="J1290">
        <v>267.09300000000002</v>
      </c>
      <c r="K1290">
        <v>2891.71</v>
      </c>
      <c r="L1290">
        <v>1.10221E-2</v>
      </c>
      <c r="M1290">
        <v>0.98096899999999998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4683.93</v>
      </c>
      <c r="C1291">
        <v>4563.7299999999996</v>
      </c>
      <c r="D1291">
        <v>4563.2700000000004</v>
      </c>
      <c r="E1291">
        <v>4523.5600000000004</v>
      </c>
      <c r="F1291">
        <v>89.395600000000002</v>
      </c>
      <c r="G1291">
        <v>1199.6300000000001</v>
      </c>
      <c r="H1291">
        <v>224.16300000000001</v>
      </c>
      <c r="I1291">
        <v>208.43899999999999</v>
      </c>
      <c r="J1291">
        <v>238.642</v>
      </c>
      <c r="K1291">
        <v>2878.3</v>
      </c>
      <c r="L1291">
        <v>1.80809E-2</v>
      </c>
      <c r="M1291">
        <v>0.98101899999999997</v>
      </c>
      <c r="N1291">
        <v>0</v>
      </c>
      <c r="O1291" t="s">
        <v>42</v>
      </c>
    </row>
    <row r="1292" spans="1:25" x14ac:dyDescent="0.25">
      <c r="A1292" t="s">
        <v>136</v>
      </c>
      <c r="B1292">
        <v>4895.09</v>
      </c>
      <c r="C1292">
        <v>4767.6400000000003</v>
      </c>
      <c r="D1292">
        <v>4767.18</v>
      </c>
      <c r="E1292">
        <v>4725.72</v>
      </c>
      <c r="F1292">
        <v>93.114400000000003</v>
      </c>
      <c r="G1292">
        <v>1244.2</v>
      </c>
      <c r="H1292">
        <v>227.90199999999999</v>
      </c>
      <c r="I1292">
        <v>217.196</v>
      </c>
      <c r="J1292">
        <v>248.52600000000001</v>
      </c>
      <c r="K1292">
        <v>3010.14</v>
      </c>
      <c r="L1292">
        <v>1.09196E-2</v>
      </c>
      <c r="M1292">
        <v>0.98101799999999995</v>
      </c>
      <c r="N1292">
        <v>0</v>
      </c>
      <c r="O1292" t="s">
        <v>42</v>
      </c>
    </row>
    <row r="1293" spans="1:25" x14ac:dyDescent="0.25">
      <c r="A1293" t="s">
        <v>136</v>
      </c>
      <c r="B1293">
        <v>4581.33</v>
      </c>
      <c r="C1293">
        <v>4466.78</v>
      </c>
      <c r="D1293">
        <v>4466.3599999999997</v>
      </c>
      <c r="E1293">
        <v>4427.75</v>
      </c>
      <c r="F1293">
        <v>86.709500000000006</v>
      </c>
      <c r="G1293">
        <v>1197.98</v>
      </c>
      <c r="H1293">
        <v>212.86099999999999</v>
      </c>
      <c r="I1293">
        <v>202.54400000000001</v>
      </c>
      <c r="J1293">
        <v>268.68200000000002</v>
      </c>
      <c r="K1293">
        <v>2796.44</v>
      </c>
      <c r="L1293">
        <v>1.0864199999999999E-2</v>
      </c>
      <c r="M1293">
        <v>0.98082599999999998</v>
      </c>
      <c r="N1293">
        <v>0</v>
      </c>
      <c r="O1293" t="s">
        <v>42</v>
      </c>
    </row>
    <row r="1294" spans="1:25" x14ac:dyDescent="0.25">
      <c r="A1294" t="s">
        <v>136</v>
      </c>
      <c r="B1294">
        <v>4714.0200000000004</v>
      </c>
      <c r="C1294">
        <v>4597.95</v>
      </c>
      <c r="D1294">
        <v>4597.51</v>
      </c>
      <c r="E1294">
        <v>4557.53</v>
      </c>
      <c r="F1294">
        <v>89.831699999999998</v>
      </c>
      <c r="G1294">
        <v>1201.67</v>
      </c>
      <c r="H1294">
        <v>220.15100000000001</v>
      </c>
      <c r="I1294">
        <v>209.61500000000001</v>
      </c>
      <c r="J1294">
        <v>240.55099999999999</v>
      </c>
      <c r="K1294">
        <v>2907.79</v>
      </c>
      <c r="L1294">
        <v>1.1081499999999999E-2</v>
      </c>
      <c r="M1294">
        <v>0.99128099999999997</v>
      </c>
      <c r="N1294">
        <v>0</v>
      </c>
      <c r="O1294" t="s">
        <v>42</v>
      </c>
    </row>
    <row r="1295" spans="1:25" x14ac:dyDescent="0.25">
      <c r="A1295" t="s">
        <v>136</v>
      </c>
      <c r="B1295">
        <v>4531.2700000000004</v>
      </c>
      <c r="C1295">
        <v>4416.7700000000004</v>
      </c>
      <c r="D1295">
        <v>4416.33</v>
      </c>
      <c r="E1295">
        <v>4377.88</v>
      </c>
      <c r="F1295">
        <v>86.410300000000007</v>
      </c>
      <c r="G1295">
        <v>1156.68</v>
      </c>
      <c r="H1295">
        <v>211.93199999999999</v>
      </c>
      <c r="I1295">
        <v>201.501</v>
      </c>
      <c r="J1295">
        <v>231.553</v>
      </c>
      <c r="K1295">
        <v>2789.94</v>
      </c>
      <c r="L1295">
        <v>2.1495400000000001E-2</v>
      </c>
      <c r="M1295">
        <v>0.981012</v>
      </c>
      <c r="N1295">
        <v>0</v>
      </c>
      <c r="O1295" t="s">
        <v>42</v>
      </c>
    </row>
    <row r="1296" spans="1:25" x14ac:dyDescent="0.25">
      <c r="A1296" t="s">
        <v>136</v>
      </c>
      <c r="B1296">
        <v>4737.5200000000004</v>
      </c>
      <c r="C1296">
        <v>4622.9399999999996</v>
      </c>
      <c r="D1296">
        <v>4622.5</v>
      </c>
      <c r="E1296">
        <v>4582.59</v>
      </c>
      <c r="F1296">
        <v>89.692700000000002</v>
      </c>
      <c r="G1296">
        <v>1242.22</v>
      </c>
      <c r="H1296">
        <v>219.797</v>
      </c>
      <c r="I1296">
        <v>209.08500000000001</v>
      </c>
      <c r="J1296">
        <v>279.63400000000001</v>
      </c>
      <c r="K1296">
        <v>2892.8</v>
      </c>
      <c r="L1296">
        <v>1.09482E-2</v>
      </c>
      <c r="M1296">
        <v>0.98101499999999997</v>
      </c>
      <c r="N1296">
        <v>0</v>
      </c>
      <c r="O1296" t="s">
        <v>42</v>
      </c>
    </row>
    <row r="1297" spans="1:15" x14ac:dyDescent="0.25">
      <c r="A1297" t="s">
        <v>136</v>
      </c>
      <c r="B1297">
        <v>4557.38</v>
      </c>
      <c r="C1297">
        <v>4438.26</v>
      </c>
      <c r="D1297">
        <v>4437.83</v>
      </c>
      <c r="E1297">
        <v>4399.21</v>
      </c>
      <c r="F1297">
        <v>86.8125</v>
      </c>
      <c r="G1297">
        <v>1162.25</v>
      </c>
      <c r="H1297">
        <v>212.72900000000001</v>
      </c>
      <c r="I1297">
        <v>202.58699999999999</v>
      </c>
      <c r="J1297">
        <v>233.06299999999999</v>
      </c>
      <c r="K1297">
        <v>2803.62</v>
      </c>
      <c r="L1297">
        <v>1.6647599999999999E-2</v>
      </c>
      <c r="M1297">
        <v>0.98101700000000003</v>
      </c>
      <c r="N1297">
        <v>0</v>
      </c>
      <c r="O1297" t="s">
        <v>42</v>
      </c>
    </row>
    <row r="1298" spans="1:15" x14ac:dyDescent="0.25">
      <c r="A1298" t="s">
        <v>136</v>
      </c>
      <c r="B1298">
        <v>4768.47</v>
      </c>
      <c r="C1298">
        <v>4649.37</v>
      </c>
      <c r="D1298">
        <v>4648.92</v>
      </c>
      <c r="E1298">
        <v>4608.5200000000004</v>
      </c>
      <c r="F1298">
        <v>90.879199999999997</v>
      </c>
      <c r="G1298">
        <v>1221.8399999999999</v>
      </c>
      <c r="H1298">
        <v>222.27699999999999</v>
      </c>
      <c r="I1298">
        <v>211.53899999999999</v>
      </c>
      <c r="J1298">
        <v>251.62799999999999</v>
      </c>
      <c r="K1298">
        <v>2934.31</v>
      </c>
      <c r="L1298">
        <v>1.0980500000000001E-2</v>
      </c>
      <c r="M1298">
        <v>0.98101899999999997</v>
      </c>
      <c r="N1298">
        <v>0</v>
      </c>
      <c r="O1298" t="s">
        <v>42</v>
      </c>
    </row>
    <row r="1299" spans="1:15" x14ac:dyDescent="0.25">
      <c r="A1299" t="s">
        <v>136</v>
      </c>
      <c r="B1299">
        <v>4759.1099999999997</v>
      </c>
      <c r="C1299">
        <v>4638.8500000000004</v>
      </c>
      <c r="D1299">
        <v>4638.3999999999996</v>
      </c>
      <c r="E1299">
        <v>4598.0600000000004</v>
      </c>
      <c r="F1299">
        <v>90.601799999999997</v>
      </c>
      <c r="G1299">
        <v>1231.49</v>
      </c>
      <c r="H1299">
        <v>221.797</v>
      </c>
      <c r="I1299">
        <v>211.22300000000001</v>
      </c>
      <c r="J1299">
        <v>257.37</v>
      </c>
      <c r="K1299">
        <v>2914.84</v>
      </c>
      <c r="L1299">
        <v>1.28836E-2</v>
      </c>
      <c r="M1299">
        <v>0.98097900000000005</v>
      </c>
      <c r="N1299">
        <v>0</v>
      </c>
      <c r="O1299" t="s">
        <v>42</v>
      </c>
    </row>
    <row r="1300" spans="1:15" x14ac:dyDescent="0.25">
      <c r="A1300" t="s">
        <v>136</v>
      </c>
      <c r="B1300">
        <v>4725.07</v>
      </c>
      <c r="C1300">
        <v>4606.5</v>
      </c>
      <c r="D1300">
        <v>4606.0600000000004</v>
      </c>
      <c r="E1300">
        <v>4566.0600000000004</v>
      </c>
      <c r="F1300">
        <v>102.154</v>
      </c>
      <c r="G1300">
        <v>1201.53</v>
      </c>
      <c r="H1300">
        <v>220.053</v>
      </c>
      <c r="I1300">
        <v>209.47800000000001</v>
      </c>
      <c r="J1300">
        <v>240.37700000000001</v>
      </c>
      <c r="K1300">
        <v>2903.99</v>
      </c>
      <c r="L1300">
        <v>1.23775E-2</v>
      </c>
      <c r="M1300">
        <v>0.98101899999999997</v>
      </c>
      <c r="N1300">
        <v>0</v>
      </c>
      <c r="O1300" t="s">
        <v>42</v>
      </c>
    </row>
    <row r="1301" spans="1:15" x14ac:dyDescent="0.25">
      <c r="A1301" t="s">
        <v>136</v>
      </c>
      <c r="B1301">
        <v>4648.58</v>
      </c>
      <c r="C1301">
        <v>4529.66</v>
      </c>
      <c r="D1301">
        <v>4529.22</v>
      </c>
      <c r="E1301">
        <v>4489.84</v>
      </c>
      <c r="F1301">
        <v>88.305499999999995</v>
      </c>
      <c r="G1301">
        <v>1204.26</v>
      </c>
      <c r="H1301">
        <v>216.518</v>
      </c>
      <c r="I1301">
        <v>206.26499999999999</v>
      </c>
      <c r="J1301">
        <v>258.59800000000001</v>
      </c>
      <c r="K1301">
        <v>2844.27</v>
      </c>
      <c r="L1301">
        <v>1.1016700000000001E-2</v>
      </c>
      <c r="M1301">
        <v>0.98101400000000005</v>
      </c>
      <c r="N1301">
        <v>0</v>
      </c>
      <c r="O1301" t="s">
        <v>42</v>
      </c>
    </row>
    <row r="1302" spans="1:15" x14ac:dyDescent="0.25">
      <c r="A1302" t="s">
        <v>136</v>
      </c>
      <c r="B1302">
        <v>4660.96</v>
      </c>
      <c r="C1302">
        <v>4546.63</v>
      </c>
      <c r="D1302">
        <v>4546.1899999999996</v>
      </c>
      <c r="E1302">
        <v>4506.84</v>
      </c>
      <c r="F1302">
        <v>93.775599999999997</v>
      </c>
      <c r="G1302">
        <v>1201.76</v>
      </c>
      <c r="H1302">
        <v>217.06</v>
      </c>
      <c r="I1302">
        <v>206.83600000000001</v>
      </c>
      <c r="J1302">
        <v>253.42099999999999</v>
      </c>
      <c r="K1302">
        <v>2857.9</v>
      </c>
      <c r="L1302">
        <v>1.22834E-2</v>
      </c>
      <c r="M1302">
        <v>0.98094999999999999</v>
      </c>
      <c r="N1302">
        <v>0</v>
      </c>
      <c r="O1302" t="s">
        <v>42</v>
      </c>
    </row>
    <row r="1303" spans="1:15" x14ac:dyDescent="0.25">
      <c r="A1303" t="s">
        <v>136</v>
      </c>
      <c r="B1303">
        <v>4696.3599999999997</v>
      </c>
      <c r="C1303">
        <v>4577.72</v>
      </c>
      <c r="D1303">
        <v>4577.29</v>
      </c>
      <c r="E1303">
        <v>4537.53</v>
      </c>
      <c r="F1303">
        <v>89.437799999999996</v>
      </c>
      <c r="G1303">
        <v>1195.67</v>
      </c>
      <c r="H1303">
        <v>218.99799999999999</v>
      </c>
      <c r="I1303">
        <v>208.67099999999999</v>
      </c>
      <c r="J1303">
        <v>238.97200000000001</v>
      </c>
      <c r="K1303">
        <v>2895.81</v>
      </c>
      <c r="L1303">
        <v>1.0857800000000001E-2</v>
      </c>
      <c r="M1303">
        <v>0.98055300000000001</v>
      </c>
      <c r="N1303">
        <v>0</v>
      </c>
      <c r="O1303" t="s">
        <v>42</v>
      </c>
    </row>
    <row r="1304" spans="1:15" x14ac:dyDescent="0.25">
      <c r="A1304" t="s">
        <v>136</v>
      </c>
      <c r="B1304">
        <v>4669.08</v>
      </c>
      <c r="C1304">
        <v>4551.08</v>
      </c>
      <c r="D1304">
        <v>4550.6499999999996</v>
      </c>
      <c r="E1304">
        <v>4511.24</v>
      </c>
      <c r="F1304">
        <v>88.381600000000006</v>
      </c>
      <c r="G1304">
        <v>1220.5</v>
      </c>
      <c r="H1304">
        <v>216.923</v>
      </c>
      <c r="I1304">
        <v>206.428</v>
      </c>
      <c r="J1304">
        <v>271.22199999999998</v>
      </c>
      <c r="K1304">
        <v>2849.14</v>
      </c>
      <c r="L1304">
        <v>1.13206E-2</v>
      </c>
      <c r="M1304">
        <v>0.98094300000000001</v>
      </c>
      <c r="N1304">
        <v>0</v>
      </c>
      <c r="O1304" t="s">
        <v>42</v>
      </c>
    </row>
    <row r="1305" spans="1:15" x14ac:dyDescent="0.25">
      <c r="A1305" t="s">
        <v>136</v>
      </c>
      <c r="B1305">
        <v>4470.3999999999996</v>
      </c>
      <c r="C1305">
        <v>4356.0200000000004</v>
      </c>
      <c r="D1305">
        <v>4355.6000000000004</v>
      </c>
      <c r="E1305">
        <v>4317.76</v>
      </c>
      <c r="F1305">
        <v>85.155799999999999</v>
      </c>
      <c r="G1305">
        <v>1140.8499999999999</v>
      </c>
      <c r="H1305">
        <v>208.82900000000001</v>
      </c>
      <c r="I1305">
        <v>198.88200000000001</v>
      </c>
      <c r="J1305">
        <v>228.559</v>
      </c>
      <c r="K1305">
        <v>2751.29</v>
      </c>
      <c r="L1305">
        <v>1.5209800000000001E-2</v>
      </c>
      <c r="M1305">
        <v>0.98099499999999995</v>
      </c>
      <c r="N1305">
        <v>0</v>
      </c>
      <c r="O1305" t="s">
        <v>42</v>
      </c>
    </row>
    <row r="1306" spans="1:15" x14ac:dyDescent="0.25">
      <c r="A1306" t="s">
        <v>136</v>
      </c>
      <c r="B1306">
        <v>4556.53</v>
      </c>
      <c r="C1306">
        <v>4441.9799999999996</v>
      </c>
      <c r="D1306">
        <v>4441.5600000000004</v>
      </c>
      <c r="E1306">
        <v>4403</v>
      </c>
      <c r="F1306">
        <v>86.689899999999994</v>
      </c>
      <c r="G1306">
        <v>1173.1600000000001</v>
      </c>
      <c r="H1306">
        <v>212.648</v>
      </c>
      <c r="I1306">
        <v>202.37799999999999</v>
      </c>
      <c r="J1306">
        <v>232.16399999999999</v>
      </c>
      <c r="K1306">
        <v>2796.66</v>
      </c>
      <c r="L1306">
        <v>1.9819E-2</v>
      </c>
      <c r="M1306">
        <v>0.98101499999999997</v>
      </c>
      <c r="N1306">
        <v>0</v>
      </c>
      <c r="O1306" t="s">
        <v>42</v>
      </c>
    </row>
    <row r="1307" spans="1:15" x14ac:dyDescent="0.25">
      <c r="A1307" t="s">
        <v>136</v>
      </c>
      <c r="B1307">
        <v>4498.1400000000003</v>
      </c>
      <c r="C1307">
        <v>4384.82</v>
      </c>
      <c r="D1307">
        <v>4384.3999999999996</v>
      </c>
      <c r="E1307">
        <v>4346.45</v>
      </c>
      <c r="F1307">
        <v>85.154399999999995</v>
      </c>
      <c r="G1307">
        <v>1176.26</v>
      </c>
      <c r="H1307">
        <v>208.93</v>
      </c>
      <c r="I1307">
        <v>199.023</v>
      </c>
      <c r="J1307">
        <v>263.81700000000001</v>
      </c>
      <c r="K1307">
        <v>2744.53</v>
      </c>
      <c r="L1307">
        <v>1.1032399999999999E-2</v>
      </c>
      <c r="M1307">
        <v>0.98090900000000003</v>
      </c>
      <c r="N1307">
        <v>0</v>
      </c>
      <c r="O1307" t="s">
        <v>42</v>
      </c>
    </row>
    <row r="1308" spans="1:15" x14ac:dyDescent="0.25">
      <c r="A1308" t="s">
        <v>136</v>
      </c>
      <c r="B1308">
        <v>4536.79</v>
      </c>
      <c r="C1308">
        <v>4422.2299999999996</v>
      </c>
      <c r="D1308">
        <v>4421.8100000000004</v>
      </c>
      <c r="E1308">
        <v>4383.4399999999996</v>
      </c>
      <c r="F1308">
        <v>86.175200000000004</v>
      </c>
      <c r="G1308">
        <v>1156.83</v>
      </c>
      <c r="H1308">
        <v>211.80799999999999</v>
      </c>
      <c r="I1308">
        <v>201.57300000000001</v>
      </c>
      <c r="J1308">
        <v>231.84</v>
      </c>
      <c r="K1308">
        <v>2795.53</v>
      </c>
      <c r="L1308">
        <v>1.1103699999999999E-2</v>
      </c>
      <c r="M1308">
        <v>0.980989</v>
      </c>
      <c r="N1308">
        <v>0</v>
      </c>
      <c r="O1308" t="s">
        <v>42</v>
      </c>
    </row>
    <row r="1309" spans="1:15" x14ac:dyDescent="0.25">
      <c r="A1309" t="s">
        <v>136</v>
      </c>
      <c r="B1309">
        <v>4694.1099999999997</v>
      </c>
      <c r="C1309">
        <v>4575.3500000000004</v>
      </c>
      <c r="D1309">
        <v>4574.91</v>
      </c>
      <c r="E1309">
        <v>4535.1400000000003</v>
      </c>
      <c r="F1309">
        <v>101.773</v>
      </c>
      <c r="G1309">
        <v>1196.98</v>
      </c>
      <c r="H1309">
        <v>219.17400000000001</v>
      </c>
      <c r="I1309">
        <v>208.703</v>
      </c>
      <c r="J1309">
        <v>239.41399999999999</v>
      </c>
      <c r="K1309">
        <v>2879.41</v>
      </c>
      <c r="L1309">
        <v>1.0902800000000001E-2</v>
      </c>
      <c r="M1309">
        <v>0.98101899999999997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4585.29</v>
      </c>
      <c r="C1310">
        <v>4466.66</v>
      </c>
      <c r="D1310">
        <v>4466.2299999999996</v>
      </c>
      <c r="E1310">
        <v>4427.76</v>
      </c>
      <c r="F1310">
        <v>86.486800000000002</v>
      </c>
      <c r="G1310">
        <v>1203.81</v>
      </c>
      <c r="H1310">
        <v>212.52099999999999</v>
      </c>
      <c r="I1310">
        <v>202.20599999999999</v>
      </c>
      <c r="J1310">
        <v>270.69499999999999</v>
      </c>
      <c r="K1310">
        <v>2791.5</v>
      </c>
      <c r="L1310">
        <v>1.08577E-2</v>
      </c>
      <c r="M1310">
        <v>0.98990699999999998</v>
      </c>
      <c r="N1310">
        <v>0</v>
      </c>
      <c r="O1310" t="s">
        <v>42</v>
      </c>
    </row>
    <row r="1311" spans="1:15" x14ac:dyDescent="0.25">
      <c r="A1311" t="s">
        <v>136</v>
      </c>
      <c r="B1311">
        <v>4507.09</v>
      </c>
      <c r="C1311">
        <v>4388.05</v>
      </c>
      <c r="D1311">
        <v>4387.63</v>
      </c>
      <c r="E1311">
        <v>4349.3599999999997</v>
      </c>
      <c r="F1311">
        <v>85.902199999999993</v>
      </c>
      <c r="G1311">
        <v>1154.52</v>
      </c>
      <c r="H1311">
        <v>210.21600000000001</v>
      </c>
      <c r="I1311">
        <v>200.542</v>
      </c>
      <c r="J1311">
        <v>235.572</v>
      </c>
      <c r="K1311">
        <v>2766.13</v>
      </c>
      <c r="L1311">
        <v>1.13531E-2</v>
      </c>
      <c r="M1311">
        <v>0.98097400000000001</v>
      </c>
      <c r="N1311">
        <v>0</v>
      </c>
      <c r="O1311" t="s">
        <v>42</v>
      </c>
    </row>
    <row r="1312" spans="1:15" x14ac:dyDescent="0.25">
      <c r="A1312" t="s">
        <v>136</v>
      </c>
      <c r="B1312">
        <v>4467.78</v>
      </c>
      <c r="C1312">
        <v>4353.8599999999997</v>
      </c>
      <c r="D1312">
        <v>4353.4399999999996</v>
      </c>
      <c r="E1312">
        <v>4315.47</v>
      </c>
      <c r="F1312">
        <v>85.279499999999999</v>
      </c>
      <c r="G1312">
        <v>1140.3599999999999</v>
      </c>
      <c r="H1312">
        <v>208.59299999999999</v>
      </c>
      <c r="I1312">
        <v>198.76400000000001</v>
      </c>
      <c r="J1312">
        <v>228.839</v>
      </c>
      <c r="K1312">
        <v>2750.08</v>
      </c>
      <c r="L1312">
        <v>1.09128E-2</v>
      </c>
      <c r="M1312">
        <v>0.980993</v>
      </c>
      <c r="N1312">
        <v>0</v>
      </c>
      <c r="O1312" t="s">
        <v>42</v>
      </c>
    </row>
    <row r="1313" spans="1:15" x14ac:dyDescent="0.25">
      <c r="A1313" t="s">
        <v>136</v>
      </c>
      <c r="B1313">
        <v>5021.8100000000004</v>
      </c>
      <c r="C1313">
        <v>4907.18</v>
      </c>
      <c r="D1313">
        <v>4906.72</v>
      </c>
      <c r="E1313">
        <v>4864.29</v>
      </c>
      <c r="F1313">
        <v>95.38</v>
      </c>
      <c r="G1313">
        <v>1320.03</v>
      </c>
      <c r="H1313">
        <v>233.15</v>
      </c>
      <c r="I1313">
        <v>221.845</v>
      </c>
      <c r="J1313">
        <v>295.08199999999999</v>
      </c>
      <c r="K1313">
        <v>3071.12</v>
      </c>
      <c r="L1313">
        <v>1.1195099999999999E-2</v>
      </c>
      <c r="M1313">
        <v>0.98101799999999995</v>
      </c>
      <c r="N1313">
        <v>117</v>
      </c>
      <c r="O1313" t="s">
        <v>42</v>
      </c>
    </row>
    <row r="1314" spans="1:15" x14ac:dyDescent="0.25">
      <c r="A1314" t="s">
        <v>136</v>
      </c>
      <c r="B1314">
        <v>4837.33</v>
      </c>
      <c r="C1314">
        <v>4710.4799999999996</v>
      </c>
      <c r="D1314">
        <v>4710.03</v>
      </c>
      <c r="E1314">
        <v>4669.0600000000004</v>
      </c>
      <c r="F1314">
        <v>91.860399999999998</v>
      </c>
      <c r="G1314">
        <v>1233.43</v>
      </c>
      <c r="H1314">
        <v>225.06700000000001</v>
      </c>
      <c r="I1314">
        <v>214.28</v>
      </c>
      <c r="J1314">
        <v>244.41300000000001</v>
      </c>
      <c r="K1314">
        <v>2977.32</v>
      </c>
      <c r="L1314">
        <v>1.1490999999999999E-2</v>
      </c>
      <c r="M1314">
        <v>0.98101799999999995</v>
      </c>
      <c r="N1314">
        <v>0</v>
      </c>
      <c r="O1314" t="s">
        <v>42</v>
      </c>
    </row>
    <row r="1315" spans="1:15" x14ac:dyDescent="0.25">
      <c r="A1315" t="s">
        <v>136</v>
      </c>
      <c r="B1315">
        <v>4733.03</v>
      </c>
      <c r="C1315">
        <v>4618.66</v>
      </c>
      <c r="D1315">
        <v>4618.21</v>
      </c>
      <c r="E1315">
        <v>4578.04</v>
      </c>
      <c r="F1315">
        <v>90.221900000000005</v>
      </c>
      <c r="G1315">
        <v>1225.46</v>
      </c>
      <c r="H1315">
        <v>220.851</v>
      </c>
      <c r="I1315">
        <v>210.506</v>
      </c>
      <c r="J1315">
        <v>260.39600000000002</v>
      </c>
      <c r="K1315">
        <v>2902.66</v>
      </c>
      <c r="L1315">
        <v>1.2947699999999999E-2</v>
      </c>
      <c r="M1315">
        <v>0.995058</v>
      </c>
      <c r="N1315">
        <v>0</v>
      </c>
      <c r="O1315" t="s">
        <v>42</v>
      </c>
    </row>
    <row r="1316" spans="1:15" x14ac:dyDescent="0.25">
      <c r="A1316" t="s">
        <v>136</v>
      </c>
      <c r="B1316">
        <v>4639.07</v>
      </c>
      <c r="C1316">
        <v>4519.13</v>
      </c>
      <c r="D1316">
        <v>4518.7</v>
      </c>
      <c r="E1316">
        <v>4479.55</v>
      </c>
      <c r="F1316">
        <v>87.868300000000005</v>
      </c>
      <c r="G1316">
        <v>1194.52</v>
      </c>
      <c r="H1316">
        <v>215.965</v>
      </c>
      <c r="I1316">
        <v>205.46899999999999</v>
      </c>
      <c r="J1316">
        <v>251.584</v>
      </c>
      <c r="K1316">
        <v>2845.79</v>
      </c>
      <c r="L1316">
        <v>1.1124999999999999E-2</v>
      </c>
      <c r="M1316">
        <v>0.995031</v>
      </c>
      <c r="N1316">
        <v>0</v>
      </c>
      <c r="O1316" t="s">
        <v>42</v>
      </c>
    </row>
    <row r="1317" spans="1:15" x14ac:dyDescent="0.25">
      <c r="A1317" t="s">
        <v>136</v>
      </c>
      <c r="B1317">
        <v>4553.34</v>
      </c>
      <c r="C1317">
        <v>4437.84</v>
      </c>
      <c r="D1317">
        <v>4437.42</v>
      </c>
      <c r="E1317">
        <v>4398.84</v>
      </c>
      <c r="F1317">
        <v>86.5916</v>
      </c>
      <c r="G1317">
        <v>1172.3399999999999</v>
      </c>
      <c r="H1317">
        <v>212.34399999999999</v>
      </c>
      <c r="I1317">
        <v>214.38900000000001</v>
      </c>
      <c r="J1317">
        <v>232.45500000000001</v>
      </c>
      <c r="K1317">
        <v>2793.91</v>
      </c>
      <c r="L1317">
        <v>1.2444E-2</v>
      </c>
      <c r="M1317">
        <v>0.98094499999999996</v>
      </c>
      <c r="N1317">
        <v>0</v>
      </c>
      <c r="O1317" t="s">
        <v>42</v>
      </c>
    </row>
    <row r="1318" spans="1:15" x14ac:dyDescent="0.25">
      <c r="A1318" t="s">
        <v>136</v>
      </c>
      <c r="B1318">
        <v>4485.04</v>
      </c>
      <c r="C1318">
        <v>4370.87</v>
      </c>
      <c r="D1318">
        <v>4370.45</v>
      </c>
      <c r="E1318">
        <v>4332.6099999999997</v>
      </c>
      <c r="F1318">
        <v>85.033000000000001</v>
      </c>
      <c r="G1318">
        <v>1165.45</v>
      </c>
      <c r="H1318">
        <v>208.84899999999999</v>
      </c>
      <c r="I1318">
        <v>198.84200000000001</v>
      </c>
      <c r="J1318">
        <v>250.86699999999999</v>
      </c>
      <c r="K1318">
        <v>2740.75</v>
      </c>
      <c r="L1318">
        <v>1.0973200000000001E-2</v>
      </c>
      <c r="M1318">
        <v>0.98097800000000002</v>
      </c>
      <c r="N1318">
        <v>0</v>
      </c>
      <c r="O1318" t="s">
        <v>42</v>
      </c>
    </row>
    <row r="1319" spans="1:15" x14ac:dyDescent="0.25">
      <c r="A1319" t="s">
        <v>136</v>
      </c>
      <c r="B1319">
        <v>4546.8900000000003</v>
      </c>
      <c r="C1319">
        <v>4432.0600000000004</v>
      </c>
      <c r="D1319">
        <v>4431.6400000000003</v>
      </c>
      <c r="E1319">
        <v>4393.17</v>
      </c>
      <c r="F1319">
        <v>86.525899999999993</v>
      </c>
      <c r="G1319">
        <v>1160.71</v>
      </c>
      <c r="H1319">
        <v>212.65700000000001</v>
      </c>
      <c r="I1319">
        <v>202.32900000000001</v>
      </c>
      <c r="J1319">
        <v>232.255</v>
      </c>
      <c r="K1319">
        <v>2799.59</v>
      </c>
      <c r="L1319">
        <v>1.0914500000000001E-2</v>
      </c>
      <c r="M1319">
        <v>0.98099599999999998</v>
      </c>
      <c r="N1319">
        <v>0</v>
      </c>
      <c r="O1319" t="s">
        <v>42</v>
      </c>
    </row>
    <row r="1320" spans="1:15" x14ac:dyDescent="0.25">
      <c r="A1320" t="s">
        <v>136</v>
      </c>
      <c r="B1320">
        <v>4613.43</v>
      </c>
      <c r="C1320">
        <v>4493.83</v>
      </c>
      <c r="D1320">
        <v>4493.3999999999996</v>
      </c>
      <c r="E1320">
        <v>4454.3999999999996</v>
      </c>
      <c r="F1320">
        <v>94.278800000000004</v>
      </c>
      <c r="G1320">
        <v>1174.19</v>
      </c>
      <c r="H1320">
        <v>214.93100000000001</v>
      </c>
      <c r="I1320">
        <v>204.828</v>
      </c>
      <c r="J1320">
        <v>234.721</v>
      </c>
      <c r="K1320">
        <v>2835.58</v>
      </c>
      <c r="L1320">
        <v>1.3063200000000001E-2</v>
      </c>
      <c r="M1320">
        <v>0.98097800000000002</v>
      </c>
      <c r="N1320">
        <v>0</v>
      </c>
      <c r="O1320" t="s">
        <v>42</v>
      </c>
    </row>
    <row r="1321" spans="1:15" x14ac:dyDescent="0.25">
      <c r="A1321" t="s">
        <v>136</v>
      </c>
      <c r="B1321">
        <v>4565.49</v>
      </c>
      <c r="C1321">
        <v>4451.33</v>
      </c>
      <c r="D1321">
        <v>4450.8999999999996</v>
      </c>
      <c r="E1321">
        <v>4412.3599999999997</v>
      </c>
      <c r="F1321">
        <v>86.651200000000003</v>
      </c>
      <c r="G1321">
        <v>1194.21</v>
      </c>
      <c r="H1321">
        <v>212.29499999999999</v>
      </c>
      <c r="I1321">
        <v>201.94900000000001</v>
      </c>
      <c r="J1321">
        <v>264.83300000000003</v>
      </c>
      <c r="K1321">
        <v>2784.97</v>
      </c>
      <c r="L1321">
        <v>1.27937E-2</v>
      </c>
      <c r="M1321">
        <v>0.99130200000000002</v>
      </c>
      <c r="N1321">
        <v>31</v>
      </c>
      <c r="O1321" t="s">
        <v>42</v>
      </c>
    </row>
    <row r="1322" spans="1:15" x14ac:dyDescent="0.25">
      <c r="A1322" t="s">
        <v>136</v>
      </c>
      <c r="B1322">
        <v>4509.1400000000003</v>
      </c>
      <c r="C1322">
        <v>4394.4399999999996</v>
      </c>
      <c r="D1322">
        <v>4394.0200000000004</v>
      </c>
      <c r="E1322">
        <v>4355.7700000000004</v>
      </c>
      <c r="F1322">
        <v>85.827299999999994</v>
      </c>
      <c r="G1322">
        <v>1156.48</v>
      </c>
      <c r="H1322">
        <v>210.80099999999999</v>
      </c>
      <c r="I1322">
        <v>200.637</v>
      </c>
      <c r="J1322">
        <v>230.333</v>
      </c>
      <c r="K1322">
        <v>2770.25</v>
      </c>
      <c r="L1322">
        <v>1.5712500000000001E-2</v>
      </c>
      <c r="M1322">
        <v>0.98101700000000003</v>
      </c>
      <c r="N1322">
        <v>0</v>
      </c>
      <c r="O1322" t="s">
        <v>42</v>
      </c>
    </row>
    <row r="1323" spans="1:15" x14ac:dyDescent="0.25">
      <c r="A1323" t="s">
        <v>136</v>
      </c>
      <c r="B1323">
        <v>4576.1499999999996</v>
      </c>
      <c r="C1323">
        <v>4461.25</v>
      </c>
      <c r="D1323">
        <v>4460.83</v>
      </c>
      <c r="E1323">
        <v>4422.12</v>
      </c>
      <c r="F1323">
        <v>87.146500000000003</v>
      </c>
      <c r="G1323">
        <v>1166.28</v>
      </c>
      <c r="H1323">
        <v>213.38300000000001</v>
      </c>
      <c r="I1323">
        <v>203.42500000000001</v>
      </c>
      <c r="J1323">
        <v>233.495</v>
      </c>
      <c r="K1323">
        <v>2820.67</v>
      </c>
      <c r="L1323">
        <v>1.0925900000000001E-2</v>
      </c>
      <c r="M1323">
        <v>0.98074399999999995</v>
      </c>
      <c r="N1323">
        <v>0</v>
      </c>
      <c r="O1323" t="s">
        <v>42</v>
      </c>
    </row>
    <row r="1324" spans="1:15" x14ac:dyDescent="0.25">
      <c r="A1324" t="s">
        <v>136</v>
      </c>
      <c r="B1324">
        <v>4700.29</v>
      </c>
      <c r="C1324">
        <v>4579.99</v>
      </c>
      <c r="D1324">
        <v>4579.55</v>
      </c>
      <c r="E1324">
        <v>4539.92</v>
      </c>
      <c r="F1324">
        <v>89.020600000000002</v>
      </c>
      <c r="G1324">
        <v>1229.1099999999999</v>
      </c>
      <c r="H1324">
        <v>218.11199999999999</v>
      </c>
      <c r="I1324">
        <v>207.64099999999999</v>
      </c>
      <c r="J1324">
        <v>276.75599999999997</v>
      </c>
      <c r="K1324">
        <v>2866.8</v>
      </c>
      <c r="L1324">
        <v>1.27343E-2</v>
      </c>
      <c r="M1324">
        <v>0.98101499999999997</v>
      </c>
      <c r="N1324">
        <v>0</v>
      </c>
      <c r="O1324" t="s">
        <v>42</v>
      </c>
    </row>
    <row r="1325" spans="1:15" x14ac:dyDescent="0.25">
      <c r="A1325" t="s">
        <v>136</v>
      </c>
      <c r="B1325">
        <v>4660.4399999999996</v>
      </c>
      <c r="C1325">
        <v>4541.97</v>
      </c>
      <c r="D1325">
        <v>4541.54</v>
      </c>
      <c r="E1325">
        <v>4501.9399999999996</v>
      </c>
      <c r="F1325">
        <v>89.065299999999993</v>
      </c>
      <c r="G1325">
        <v>1187.23</v>
      </c>
      <c r="H1325">
        <v>217.44499999999999</v>
      </c>
      <c r="I1325">
        <v>207.13</v>
      </c>
      <c r="J1325">
        <v>237.45400000000001</v>
      </c>
      <c r="K1325">
        <v>2871.56</v>
      </c>
      <c r="L1325">
        <v>2.90383E-2</v>
      </c>
      <c r="M1325">
        <v>0.98101899999999997</v>
      </c>
      <c r="N1325">
        <v>0</v>
      </c>
      <c r="O1325" t="s">
        <v>42</v>
      </c>
    </row>
    <row r="1326" spans="1:15" x14ac:dyDescent="0.25">
      <c r="A1326" t="s">
        <v>136</v>
      </c>
      <c r="B1326">
        <v>4666.33</v>
      </c>
      <c r="C1326">
        <v>4547.57</v>
      </c>
      <c r="D1326">
        <v>4547.13</v>
      </c>
      <c r="E1326">
        <v>4507.55</v>
      </c>
      <c r="F1326">
        <v>88.882499999999993</v>
      </c>
      <c r="G1326">
        <v>1189.79</v>
      </c>
      <c r="H1326">
        <v>217.81299999999999</v>
      </c>
      <c r="I1326">
        <v>207.52699999999999</v>
      </c>
      <c r="J1326">
        <v>237.90600000000001</v>
      </c>
      <c r="K1326">
        <v>2873.99</v>
      </c>
      <c r="L1326">
        <v>1.1011699999999999E-2</v>
      </c>
      <c r="M1326">
        <v>0.98101799999999995</v>
      </c>
      <c r="N1326">
        <v>0</v>
      </c>
      <c r="O1326" t="s">
        <v>42</v>
      </c>
    </row>
    <row r="1327" spans="1:15" x14ac:dyDescent="0.25">
      <c r="A1327" t="s">
        <v>136</v>
      </c>
      <c r="B1327">
        <v>4507.07</v>
      </c>
      <c r="C1327">
        <v>4393.6099999999997</v>
      </c>
      <c r="D1327">
        <v>4393.1899999999996</v>
      </c>
      <c r="E1327">
        <v>4355.1000000000004</v>
      </c>
      <c r="F1327">
        <v>85.568899999999999</v>
      </c>
      <c r="G1327">
        <v>1179.06</v>
      </c>
      <c r="H1327">
        <v>208.80199999999999</v>
      </c>
      <c r="I1327">
        <v>199.02099999999999</v>
      </c>
      <c r="J1327">
        <v>266.24099999999999</v>
      </c>
      <c r="K1327">
        <v>2749.93</v>
      </c>
      <c r="L1327">
        <v>1.1050900000000001E-2</v>
      </c>
      <c r="M1327">
        <v>0.980958</v>
      </c>
      <c r="N1327">
        <v>0</v>
      </c>
      <c r="O1327" t="s">
        <v>42</v>
      </c>
    </row>
    <row r="1328" spans="1:15" x14ac:dyDescent="0.25">
      <c r="A1328" t="s">
        <v>136</v>
      </c>
      <c r="B1328">
        <v>4634.62</v>
      </c>
      <c r="C1328">
        <v>4519.41</v>
      </c>
      <c r="D1328">
        <v>4518.9799999999996</v>
      </c>
      <c r="E1328">
        <v>4479.7</v>
      </c>
      <c r="F1328">
        <v>88.235900000000001</v>
      </c>
      <c r="G1328">
        <v>1188.94</v>
      </c>
      <c r="H1328">
        <v>216.49799999999999</v>
      </c>
      <c r="I1328">
        <v>206.22300000000001</v>
      </c>
      <c r="J1328">
        <v>236.505</v>
      </c>
      <c r="K1328">
        <v>2850</v>
      </c>
      <c r="L1328">
        <v>1.1936499999999999E-2</v>
      </c>
      <c r="M1328">
        <v>0.98898299999999995</v>
      </c>
      <c r="N1328">
        <v>0</v>
      </c>
      <c r="O1328" t="s">
        <v>42</v>
      </c>
    </row>
    <row r="1329" spans="1:25" x14ac:dyDescent="0.25">
      <c r="A1329" t="s">
        <v>136</v>
      </c>
      <c r="B1329">
        <v>4718.8599999999997</v>
      </c>
      <c r="C1329">
        <v>4600.29</v>
      </c>
      <c r="D1329">
        <v>4599.84</v>
      </c>
      <c r="E1329">
        <v>4559.8900000000003</v>
      </c>
      <c r="F1329">
        <v>89.777000000000001</v>
      </c>
      <c r="G1329">
        <v>1212.75</v>
      </c>
      <c r="H1329">
        <v>219.73599999999999</v>
      </c>
      <c r="I1329">
        <v>209.32300000000001</v>
      </c>
      <c r="J1329">
        <v>250.66200000000001</v>
      </c>
      <c r="K1329">
        <v>2899.66</v>
      </c>
      <c r="L1329">
        <v>2.9037899999999998E-2</v>
      </c>
      <c r="M1329">
        <v>0.987201</v>
      </c>
      <c r="N1329">
        <v>0</v>
      </c>
      <c r="O1329" t="s">
        <v>42</v>
      </c>
    </row>
    <row r="1330" spans="1:25" x14ac:dyDescent="0.25">
      <c r="A1330" t="s">
        <v>136</v>
      </c>
      <c r="B1330">
        <v>4716.16</v>
      </c>
      <c r="C1330">
        <v>4597.12</v>
      </c>
      <c r="D1330">
        <v>4596.68</v>
      </c>
      <c r="E1330">
        <v>4556.7</v>
      </c>
      <c r="F1330">
        <v>89.599199999999996</v>
      </c>
      <c r="G1330">
        <v>1215.42</v>
      </c>
      <c r="H1330">
        <v>219.916</v>
      </c>
      <c r="I1330">
        <v>209.22800000000001</v>
      </c>
      <c r="J1330">
        <v>255.393</v>
      </c>
      <c r="K1330">
        <v>2893.65</v>
      </c>
      <c r="L1330">
        <v>1.1125599999999999E-2</v>
      </c>
      <c r="M1330">
        <v>0.99369499999999999</v>
      </c>
      <c r="N1330">
        <v>0</v>
      </c>
      <c r="O1330" t="s">
        <v>42</v>
      </c>
    </row>
    <row r="1331" spans="1:25" x14ac:dyDescent="0.25">
      <c r="A1331" t="s">
        <v>136</v>
      </c>
      <c r="B1331">
        <v>4776.7</v>
      </c>
      <c r="C1331">
        <v>4656.6099999999997</v>
      </c>
      <c r="D1331">
        <v>4656.16</v>
      </c>
      <c r="E1331">
        <v>4615.6400000000003</v>
      </c>
      <c r="F1331">
        <v>90.961500000000001</v>
      </c>
      <c r="G1331">
        <v>1214.81</v>
      </c>
      <c r="H1331">
        <v>222.435</v>
      </c>
      <c r="I1331">
        <v>212.03800000000001</v>
      </c>
      <c r="J1331">
        <v>242.661</v>
      </c>
      <c r="K1331">
        <v>2947.6</v>
      </c>
      <c r="L1331">
        <v>1.3689099999999999E-2</v>
      </c>
      <c r="M1331">
        <v>0.98095900000000003</v>
      </c>
      <c r="N1331">
        <v>0</v>
      </c>
      <c r="O1331" t="s">
        <v>42</v>
      </c>
    </row>
    <row r="1332" spans="1:25" x14ac:dyDescent="0.25">
      <c r="A1332" t="s">
        <v>136</v>
      </c>
      <c r="B1332">
        <v>4579.5200000000004</v>
      </c>
      <c r="C1332">
        <v>4465.41</v>
      </c>
      <c r="D1332">
        <v>4464.9799999999996</v>
      </c>
      <c r="E1332">
        <v>4426.2</v>
      </c>
      <c r="F1332">
        <v>87.072800000000001</v>
      </c>
      <c r="G1332">
        <v>1186.81</v>
      </c>
      <c r="H1332">
        <v>213.56800000000001</v>
      </c>
      <c r="I1332">
        <v>203.291</v>
      </c>
      <c r="J1332">
        <v>254.35900000000001</v>
      </c>
      <c r="K1332">
        <v>2804.58</v>
      </c>
      <c r="L1332">
        <v>1.2437200000000001E-2</v>
      </c>
      <c r="M1332">
        <v>0.98101899999999997</v>
      </c>
      <c r="N1332">
        <v>0</v>
      </c>
      <c r="O1332" t="s">
        <v>42</v>
      </c>
    </row>
    <row r="1333" spans="1:25" x14ac:dyDescent="0.25">
      <c r="A1333" t="s">
        <v>136</v>
      </c>
      <c r="B1333">
        <v>4649.04</v>
      </c>
      <c r="C1333">
        <v>4533.05</v>
      </c>
      <c r="D1333">
        <v>4532.62</v>
      </c>
      <c r="E1333">
        <v>4493.24</v>
      </c>
      <c r="F1333">
        <v>88.4589</v>
      </c>
      <c r="G1333">
        <v>1208.3399999999999</v>
      </c>
      <c r="H1333">
        <v>216.422</v>
      </c>
      <c r="I1333">
        <v>211.786</v>
      </c>
      <c r="J1333">
        <v>251.74600000000001</v>
      </c>
      <c r="K1333">
        <v>2843.62</v>
      </c>
      <c r="L1333">
        <v>1.0856899999999999E-2</v>
      </c>
      <c r="M1333">
        <v>0.98101400000000005</v>
      </c>
      <c r="N1333">
        <v>0</v>
      </c>
      <c r="O1333" t="s">
        <v>42</v>
      </c>
    </row>
    <row r="1334" spans="1:25" x14ac:dyDescent="0.25">
      <c r="A1334" t="s">
        <v>136</v>
      </c>
      <c r="B1334">
        <v>4586.53</v>
      </c>
      <c r="C1334">
        <v>4468.51</v>
      </c>
      <c r="D1334">
        <v>4468.08</v>
      </c>
      <c r="E1334">
        <v>4429.2299999999996</v>
      </c>
      <c r="F1334">
        <v>87.171499999999995</v>
      </c>
      <c r="G1334">
        <v>1186.8699999999999</v>
      </c>
      <c r="H1334">
        <v>233.03700000000001</v>
      </c>
      <c r="I1334">
        <v>203.66800000000001</v>
      </c>
      <c r="J1334">
        <v>233.553</v>
      </c>
      <c r="K1334">
        <v>2807.01</v>
      </c>
      <c r="L1334">
        <v>1.3015799999999999E-2</v>
      </c>
      <c r="M1334">
        <v>0.99214999999999998</v>
      </c>
      <c r="N1334">
        <v>0</v>
      </c>
      <c r="O1334" t="s">
        <v>42</v>
      </c>
    </row>
    <row r="1335" spans="1:25" x14ac:dyDescent="0.25">
      <c r="A1335" t="s">
        <v>136</v>
      </c>
      <c r="B1335">
        <v>4809.32</v>
      </c>
      <c r="C1335">
        <v>4689.5200000000004</v>
      </c>
      <c r="D1335">
        <v>4689.07</v>
      </c>
      <c r="E1335">
        <v>4648.3599999999997</v>
      </c>
      <c r="F1335">
        <v>91.232600000000005</v>
      </c>
      <c r="G1335">
        <v>1254.81</v>
      </c>
      <c r="H1335">
        <v>223.524</v>
      </c>
      <c r="I1335">
        <v>212.79900000000001</v>
      </c>
      <c r="J1335">
        <v>276.58300000000003</v>
      </c>
      <c r="K1335">
        <v>2938.57</v>
      </c>
      <c r="L1335">
        <v>1.0857199999999999E-2</v>
      </c>
      <c r="M1335">
        <v>0.98523899999999998</v>
      </c>
      <c r="N1335">
        <v>0</v>
      </c>
      <c r="O1335" t="s">
        <v>42</v>
      </c>
    </row>
    <row r="1336" spans="1:25" x14ac:dyDescent="0.25">
      <c r="A1336" t="s">
        <v>136</v>
      </c>
      <c r="B1336">
        <v>4718.92</v>
      </c>
      <c r="C1336">
        <v>4600.24</v>
      </c>
      <c r="D1336">
        <v>4599.8</v>
      </c>
      <c r="E1336">
        <v>4559.68</v>
      </c>
      <c r="F1336">
        <v>89.904899999999998</v>
      </c>
      <c r="G1336">
        <v>1203.18</v>
      </c>
      <c r="H1336">
        <v>220.35499999999999</v>
      </c>
      <c r="I1336">
        <v>209.99799999999999</v>
      </c>
      <c r="J1336">
        <v>240.35499999999999</v>
      </c>
      <c r="K1336">
        <v>2907.55</v>
      </c>
      <c r="L1336">
        <v>1.0856899999999999E-2</v>
      </c>
      <c r="M1336">
        <v>0.981016</v>
      </c>
      <c r="N1336">
        <v>0</v>
      </c>
      <c r="O1336" t="s">
        <v>42</v>
      </c>
    </row>
    <row r="1337" spans="1:25" x14ac:dyDescent="0.25">
      <c r="A1337" t="s">
        <v>136</v>
      </c>
      <c r="B1337">
        <v>4729.1499999999996</v>
      </c>
      <c r="C1337">
        <v>4603.6899999999996</v>
      </c>
      <c r="D1337">
        <v>4603.25</v>
      </c>
      <c r="E1337">
        <v>4563.22</v>
      </c>
      <c r="F1337">
        <v>89.945899999999995</v>
      </c>
      <c r="G1337">
        <v>1203.8599999999999</v>
      </c>
      <c r="H1337">
        <v>220.501</v>
      </c>
      <c r="I1337">
        <v>210.173</v>
      </c>
      <c r="J1337">
        <v>240.30199999999999</v>
      </c>
      <c r="K1337">
        <v>2910.17</v>
      </c>
      <c r="L1337">
        <v>1.15374E-2</v>
      </c>
      <c r="M1337">
        <v>0.99506799999999995</v>
      </c>
      <c r="N1337">
        <v>0</v>
      </c>
      <c r="O1337" t="s">
        <v>42</v>
      </c>
    </row>
    <row r="1338" spans="1:25" x14ac:dyDescent="0.25">
      <c r="A1338" t="s">
        <v>136</v>
      </c>
      <c r="B1338">
        <v>4748.54</v>
      </c>
      <c r="C1338">
        <v>4629.28</v>
      </c>
      <c r="D1338">
        <v>4628.84</v>
      </c>
      <c r="E1338">
        <v>4588.8999999999996</v>
      </c>
      <c r="F1338">
        <v>89.739199999999997</v>
      </c>
      <c r="G1338">
        <v>1240.79</v>
      </c>
      <c r="H1338">
        <v>220.13200000000001</v>
      </c>
      <c r="I1338">
        <v>209.62200000000001</v>
      </c>
      <c r="J1338">
        <v>279.54899999999998</v>
      </c>
      <c r="K1338">
        <v>2900.1</v>
      </c>
      <c r="L1338">
        <v>1.08967E-2</v>
      </c>
      <c r="M1338">
        <v>0.98101700000000003</v>
      </c>
      <c r="N1338">
        <v>0</v>
      </c>
      <c r="O1338" t="s">
        <v>42</v>
      </c>
    </row>
    <row r="1339" spans="1:25" x14ac:dyDescent="0.25">
      <c r="A1339" t="s">
        <v>136</v>
      </c>
      <c r="B1339">
        <v>4682.68</v>
      </c>
      <c r="C1339">
        <v>4564.12</v>
      </c>
      <c r="D1339">
        <v>4563.6899999999996</v>
      </c>
      <c r="E1339">
        <v>4524.05</v>
      </c>
      <c r="F1339">
        <v>89.251599999999996</v>
      </c>
      <c r="G1339">
        <v>1199.1600000000001</v>
      </c>
      <c r="H1339">
        <v>218.70599999999999</v>
      </c>
      <c r="I1339">
        <v>208.434</v>
      </c>
      <c r="J1339">
        <v>238.15199999999999</v>
      </c>
      <c r="K1339">
        <v>2879.47</v>
      </c>
      <c r="L1339">
        <v>1.10077E-2</v>
      </c>
      <c r="M1339">
        <v>0.99475400000000003</v>
      </c>
      <c r="N1339">
        <v>0</v>
      </c>
      <c r="O1339" t="s">
        <v>42</v>
      </c>
    </row>
    <row r="1340" spans="1:25" x14ac:dyDescent="0.25">
      <c r="A1340" t="s">
        <v>136</v>
      </c>
      <c r="B1340">
        <v>4654.53</v>
      </c>
      <c r="C1340">
        <v>4536.0200000000004</v>
      </c>
      <c r="D1340">
        <v>4535.58</v>
      </c>
      <c r="E1340">
        <v>4496.09</v>
      </c>
      <c r="F1340">
        <v>88.555499999999995</v>
      </c>
      <c r="G1340">
        <v>1186.8599999999999</v>
      </c>
      <c r="H1340">
        <v>217.45500000000001</v>
      </c>
      <c r="I1340">
        <v>207.09700000000001</v>
      </c>
      <c r="J1340">
        <v>236.94300000000001</v>
      </c>
      <c r="K1340">
        <v>2866.46</v>
      </c>
      <c r="L1340">
        <v>1.0890199999999999E-2</v>
      </c>
      <c r="M1340">
        <v>0.98101899999999997</v>
      </c>
      <c r="N1340">
        <v>0</v>
      </c>
      <c r="O1340" t="s">
        <v>42</v>
      </c>
    </row>
    <row r="1341" spans="1:25" x14ac:dyDescent="0.25">
      <c r="A1341" t="s">
        <v>136</v>
      </c>
      <c r="B1341">
        <v>4727.09</v>
      </c>
      <c r="C1341">
        <v>4605.5</v>
      </c>
      <c r="D1341">
        <v>4605.0600000000004</v>
      </c>
      <c r="E1341">
        <v>4565.13</v>
      </c>
      <c r="F1341">
        <v>89.716899999999995</v>
      </c>
      <c r="G1341">
        <v>1229.26</v>
      </c>
      <c r="H1341">
        <v>219.46299999999999</v>
      </c>
      <c r="I1341">
        <v>210.00399999999999</v>
      </c>
      <c r="J1341">
        <v>269.75099999999998</v>
      </c>
      <c r="K1341">
        <v>2888.73</v>
      </c>
      <c r="L1341">
        <v>1.08827E-2</v>
      </c>
      <c r="M1341">
        <v>0.98085900000000004</v>
      </c>
      <c r="N1341">
        <v>0</v>
      </c>
      <c r="O1341" t="s">
        <v>42</v>
      </c>
    </row>
    <row r="1342" spans="1:25" x14ac:dyDescent="0.25">
      <c r="A1342" t="s">
        <v>136</v>
      </c>
      <c r="B1342">
        <v>4678.1499999999996</v>
      </c>
      <c r="C1342">
        <v>4559.7700000000004</v>
      </c>
      <c r="D1342">
        <v>4559.33</v>
      </c>
      <c r="E1342">
        <v>4519.79</v>
      </c>
      <c r="F1342">
        <v>88.857799999999997</v>
      </c>
      <c r="G1342">
        <v>1189.18</v>
      </c>
      <c r="H1342">
        <v>217.67599999999999</v>
      </c>
      <c r="I1342">
        <v>207.398</v>
      </c>
      <c r="J1342">
        <v>237.815</v>
      </c>
      <c r="K1342">
        <v>2874.73</v>
      </c>
      <c r="L1342">
        <v>1.086E-2</v>
      </c>
      <c r="M1342">
        <v>0.981016</v>
      </c>
      <c r="N1342">
        <v>0</v>
      </c>
      <c r="O1342" t="s">
        <v>42</v>
      </c>
    </row>
    <row r="1343" spans="1:25" x14ac:dyDescent="0.25">
      <c r="A1343" t="s">
        <v>136</v>
      </c>
      <c r="B1343">
        <v>4602.07</v>
      </c>
      <c r="C1343">
        <v>4487.9399999999996</v>
      </c>
      <c r="D1343">
        <v>4487.51</v>
      </c>
      <c r="E1343">
        <v>4448.5200000000004</v>
      </c>
      <c r="F1343">
        <v>87.702600000000004</v>
      </c>
      <c r="G1343">
        <v>1190.55</v>
      </c>
      <c r="H1343">
        <v>214.74299999999999</v>
      </c>
      <c r="I1343">
        <v>204.49299999999999</v>
      </c>
      <c r="J1343">
        <v>252.607</v>
      </c>
      <c r="K1343">
        <v>2820.83</v>
      </c>
      <c r="L1343">
        <v>1.18464E-2</v>
      </c>
      <c r="M1343">
        <v>0.98101799999999995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4585.6099999999997</v>
      </c>
      <c r="C1344">
        <v>4471.1099999999997</v>
      </c>
      <c r="D1344">
        <v>4470.68</v>
      </c>
      <c r="E1344">
        <v>4431.96</v>
      </c>
      <c r="F1344">
        <v>87.038700000000006</v>
      </c>
      <c r="G1344">
        <v>1187.0899999999999</v>
      </c>
      <c r="H1344">
        <v>213.55799999999999</v>
      </c>
      <c r="I1344">
        <v>203.387</v>
      </c>
      <c r="J1344">
        <v>248.477</v>
      </c>
      <c r="K1344">
        <v>2809.96</v>
      </c>
      <c r="L1344">
        <v>2.4338200000000001E-2</v>
      </c>
      <c r="M1344">
        <v>0.98094999999999999</v>
      </c>
      <c r="N1344">
        <v>0</v>
      </c>
      <c r="O1344" t="s">
        <v>42</v>
      </c>
      <c r="R1344">
        <f>AVERAGE(B1295:B1344)</f>
        <v>4645.6453999999994</v>
      </c>
      <c r="S1344">
        <f>AVERAGE(C1295:C1344)</f>
        <v>4528.2909999999993</v>
      </c>
      <c r="U1344">
        <f>_xlfn.VAR.P(B1295:B1344)</f>
        <v>11593.055896839998</v>
      </c>
      <c r="V1344">
        <f>_xlfn.VAR.P(C1295:C1344)</f>
        <v>11264.965633000007</v>
      </c>
      <c r="X1344">
        <f>1.96*SQRT(U1344)/50</f>
        <v>4.2207053217821562</v>
      </c>
      <c r="Y1344">
        <f>1.96*SQRT(V1344)/50</f>
        <v>4.1605524621488827</v>
      </c>
    </row>
    <row r="1345" spans="1:14" x14ac:dyDescent="0.25">
      <c r="A1345" t="s">
        <v>137</v>
      </c>
      <c r="B1345">
        <v>232285.99627199999</v>
      </c>
      <c r="C1345" t="s">
        <v>36</v>
      </c>
    </row>
    <row r="1346" spans="1:14" x14ac:dyDescent="0.25">
      <c r="A1346" t="s">
        <v>138</v>
      </c>
      <c r="B1346">
        <v>3111.14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1.3939E-2</v>
      </c>
      <c r="L1346">
        <v>0.98416000000000003</v>
      </c>
      <c r="M1346">
        <v>0</v>
      </c>
      <c r="N1346" t="s">
        <v>42</v>
      </c>
    </row>
    <row r="1347" spans="1:14" x14ac:dyDescent="0.25">
      <c r="A1347" t="s">
        <v>138</v>
      </c>
      <c r="B1347">
        <v>3220.89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1.0862200000000001E-2</v>
      </c>
      <c r="L1347">
        <v>0.98101899999999997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3232.84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1.11857E-2</v>
      </c>
      <c r="L1348">
        <v>0.98099800000000004</v>
      </c>
      <c r="M1348">
        <v>0</v>
      </c>
      <c r="N1348" t="s">
        <v>42</v>
      </c>
    </row>
    <row r="1349" spans="1:14" x14ac:dyDescent="0.25">
      <c r="A1349" t="s">
        <v>138</v>
      </c>
      <c r="B1349">
        <v>3063.5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1.1195099999999999E-2</v>
      </c>
      <c r="L1349">
        <v>0.98101400000000005</v>
      </c>
      <c r="M1349">
        <v>0</v>
      </c>
      <c r="N1349" t="s">
        <v>42</v>
      </c>
    </row>
    <row r="1350" spans="1:14" x14ac:dyDescent="0.25">
      <c r="A1350" t="s">
        <v>138</v>
      </c>
      <c r="B1350">
        <v>3012.87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1.2362100000000001E-2</v>
      </c>
      <c r="L1350">
        <v>0.98639900000000003</v>
      </c>
      <c r="M1350">
        <v>0</v>
      </c>
      <c r="N1350" t="s">
        <v>42</v>
      </c>
    </row>
    <row r="1351" spans="1:14" x14ac:dyDescent="0.25">
      <c r="A1351" t="s">
        <v>138</v>
      </c>
      <c r="B1351">
        <v>2980.45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1.08854E-2</v>
      </c>
      <c r="L1351">
        <v>0.99160899999999996</v>
      </c>
      <c r="M1351">
        <v>0</v>
      </c>
      <c r="N1351" t="s">
        <v>42</v>
      </c>
    </row>
    <row r="1352" spans="1:14" x14ac:dyDescent="0.25">
      <c r="A1352" t="s">
        <v>138</v>
      </c>
      <c r="B1352">
        <v>3020.85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1.7677399999999999E-2</v>
      </c>
      <c r="L1352">
        <v>0.98876200000000003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3082.73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1.1504500000000001E-2</v>
      </c>
      <c r="L1353">
        <v>0.98101899999999997</v>
      </c>
      <c r="M1353">
        <v>0</v>
      </c>
      <c r="N1353" t="s">
        <v>42</v>
      </c>
    </row>
    <row r="1354" spans="1:14" x14ac:dyDescent="0.25">
      <c r="A1354" t="s">
        <v>138</v>
      </c>
      <c r="B1354">
        <v>2973.51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1.2011000000000001E-2</v>
      </c>
      <c r="L1354">
        <v>0.98101000000000005</v>
      </c>
      <c r="M1354">
        <v>0</v>
      </c>
      <c r="N1354" t="s">
        <v>42</v>
      </c>
    </row>
    <row r="1355" spans="1:14" x14ac:dyDescent="0.25">
      <c r="A1355" t="s">
        <v>138</v>
      </c>
      <c r="B1355">
        <v>2982.35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1.1567600000000001E-2</v>
      </c>
      <c r="L1355">
        <v>0.98097100000000004</v>
      </c>
      <c r="M1355">
        <v>0</v>
      </c>
      <c r="N1355" t="s">
        <v>42</v>
      </c>
    </row>
    <row r="1356" spans="1:14" x14ac:dyDescent="0.25">
      <c r="A1356" t="s">
        <v>138</v>
      </c>
      <c r="B1356">
        <v>3067.48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1.3317900000000001E-2</v>
      </c>
      <c r="L1356">
        <v>0.980989</v>
      </c>
      <c r="M1356">
        <v>0</v>
      </c>
      <c r="N1356" t="s">
        <v>42</v>
      </c>
    </row>
    <row r="1357" spans="1:14" x14ac:dyDescent="0.25">
      <c r="A1357" t="s">
        <v>138</v>
      </c>
      <c r="B1357">
        <v>3010.49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1.08621E-2</v>
      </c>
      <c r="L1357">
        <v>0.98101499999999997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2977.32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1.21589E-2</v>
      </c>
      <c r="L1358">
        <v>0.98101899999999997</v>
      </c>
      <c r="M1358">
        <v>0</v>
      </c>
      <c r="N1358" t="s">
        <v>42</v>
      </c>
    </row>
    <row r="1359" spans="1:14" x14ac:dyDescent="0.25">
      <c r="A1359" t="s">
        <v>138</v>
      </c>
      <c r="B1359">
        <v>3064.4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1.23935E-2</v>
      </c>
      <c r="L1359">
        <v>0.99214999999999998</v>
      </c>
      <c r="M1359">
        <v>0</v>
      </c>
      <c r="N1359" t="s">
        <v>42</v>
      </c>
    </row>
    <row r="1360" spans="1:14" x14ac:dyDescent="0.25">
      <c r="A1360" t="s">
        <v>138</v>
      </c>
      <c r="B1360">
        <v>2988.11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1.3118100000000001E-2</v>
      </c>
      <c r="L1360">
        <v>0.99195</v>
      </c>
      <c r="M1360">
        <v>0</v>
      </c>
      <c r="N1360" t="s">
        <v>42</v>
      </c>
    </row>
    <row r="1361" spans="1:14" x14ac:dyDescent="0.25">
      <c r="A1361" t="s">
        <v>138</v>
      </c>
      <c r="B1361">
        <v>3011.14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1.27358E-2</v>
      </c>
      <c r="L1361">
        <v>0.98070100000000004</v>
      </c>
      <c r="M1361">
        <v>0</v>
      </c>
      <c r="N1361" t="s">
        <v>42</v>
      </c>
    </row>
    <row r="1362" spans="1:14" x14ac:dyDescent="0.25">
      <c r="A1362" t="s">
        <v>138</v>
      </c>
      <c r="B1362">
        <v>3029.57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1.1668599999999999E-2</v>
      </c>
      <c r="L1362">
        <v>0.98088500000000001</v>
      </c>
      <c r="M1362">
        <v>0</v>
      </c>
      <c r="N1362" t="s">
        <v>42</v>
      </c>
    </row>
    <row r="1363" spans="1:14" x14ac:dyDescent="0.25">
      <c r="A1363" t="s">
        <v>138</v>
      </c>
      <c r="B1363">
        <v>3087.31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1.2383099999999999E-2</v>
      </c>
      <c r="L1363">
        <v>0.980827</v>
      </c>
      <c r="M1363">
        <v>0</v>
      </c>
      <c r="N1363" t="s">
        <v>42</v>
      </c>
    </row>
    <row r="1364" spans="1:14" x14ac:dyDescent="0.25">
      <c r="A1364" t="s">
        <v>138</v>
      </c>
      <c r="B1364">
        <v>3126.11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1.0916199999999999E-2</v>
      </c>
      <c r="L1364">
        <v>0.98100900000000002</v>
      </c>
      <c r="M1364">
        <v>0</v>
      </c>
      <c r="N1364" t="s">
        <v>42</v>
      </c>
    </row>
    <row r="1365" spans="1:14" x14ac:dyDescent="0.25">
      <c r="A1365" t="s">
        <v>138</v>
      </c>
      <c r="B1365">
        <v>2993.04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1.08749E-2</v>
      </c>
      <c r="L1365">
        <v>0.98092500000000005</v>
      </c>
      <c r="M1365">
        <v>0</v>
      </c>
      <c r="N1365" t="s">
        <v>42</v>
      </c>
    </row>
    <row r="1366" spans="1:14" x14ac:dyDescent="0.25">
      <c r="A1366" t="s">
        <v>138</v>
      </c>
      <c r="B1366">
        <v>3106.91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1.54206E-2</v>
      </c>
      <c r="L1366">
        <v>0.98101899999999997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3076.14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2.7599700000000001E-2</v>
      </c>
      <c r="L1367">
        <v>0.98101899999999997</v>
      </c>
      <c r="M1367">
        <v>0</v>
      </c>
      <c r="N1367" t="s">
        <v>42</v>
      </c>
    </row>
    <row r="1368" spans="1:14" x14ac:dyDescent="0.25">
      <c r="A1368" t="s">
        <v>138</v>
      </c>
      <c r="B1368">
        <v>2977.75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1.19323E-2</v>
      </c>
      <c r="L1368">
        <v>0.98099000000000003</v>
      </c>
      <c r="M1368">
        <v>0</v>
      </c>
      <c r="N1368" t="s">
        <v>42</v>
      </c>
    </row>
    <row r="1369" spans="1:14" x14ac:dyDescent="0.25">
      <c r="A1369" t="s">
        <v>138</v>
      </c>
      <c r="B1369">
        <v>3070.65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1.1086E-2</v>
      </c>
      <c r="L1369">
        <v>0.98099599999999998</v>
      </c>
      <c r="M1369">
        <v>0</v>
      </c>
      <c r="N1369" t="s">
        <v>42</v>
      </c>
    </row>
    <row r="1370" spans="1:14" x14ac:dyDescent="0.25">
      <c r="A1370" t="s">
        <v>138</v>
      </c>
      <c r="B1370">
        <v>3219.48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1.0863599999999999E-2</v>
      </c>
      <c r="L1370">
        <v>0.98101700000000003</v>
      </c>
      <c r="M1370">
        <v>0</v>
      </c>
      <c r="N1370" t="s">
        <v>42</v>
      </c>
    </row>
    <row r="1371" spans="1:14" x14ac:dyDescent="0.25">
      <c r="A1371" t="s">
        <v>138</v>
      </c>
      <c r="B1371">
        <v>3072.48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1.11197E-2</v>
      </c>
      <c r="L1371">
        <v>0.98100100000000001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3051.29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1.2857499999999999E-2</v>
      </c>
      <c r="L1372">
        <v>0.98982300000000001</v>
      </c>
      <c r="M1372">
        <v>0</v>
      </c>
      <c r="N1372" t="s">
        <v>42</v>
      </c>
    </row>
    <row r="1373" spans="1:14" x14ac:dyDescent="0.25">
      <c r="A1373" t="s">
        <v>138</v>
      </c>
      <c r="B1373">
        <v>3140.6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1.6964799999999999E-2</v>
      </c>
      <c r="L1373">
        <v>0.980993</v>
      </c>
      <c r="M1373">
        <v>0</v>
      </c>
      <c r="N1373" t="s">
        <v>42</v>
      </c>
    </row>
    <row r="1374" spans="1:14" x14ac:dyDescent="0.25">
      <c r="A1374" t="s">
        <v>138</v>
      </c>
      <c r="B1374">
        <v>3128.4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1.08609E-2</v>
      </c>
      <c r="L1374">
        <v>0.98100500000000002</v>
      </c>
      <c r="M1374">
        <v>0</v>
      </c>
      <c r="N1374" t="s">
        <v>42</v>
      </c>
    </row>
    <row r="1375" spans="1:14" x14ac:dyDescent="0.25">
      <c r="A1375" t="s">
        <v>138</v>
      </c>
      <c r="B1375">
        <v>3084.94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1.1105500000000001E-2</v>
      </c>
      <c r="L1375">
        <v>0.98101899999999997</v>
      </c>
      <c r="M1375">
        <v>0</v>
      </c>
      <c r="N1375" t="s">
        <v>42</v>
      </c>
    </row>
    <row r="1376" spans="1:14" x14ac:dyDescent="0.25">
      <c r="A1376" t="s">
        <v>138</v>
      </c>
      <c r="B1376">
        <v>3093.53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1.2409399999999999E-2</v>
      </c>
      <c r="L1376">
        <v>0.98093600000000003</v>
      </c>
      <c r="M1376">
        <v>0</v>
      </c>
      <c r="N1376" t="s">
        <v>42</v>
      </c>
    </row>
    <row r="1377" spans="1:14" x14ac:dyDescent="0.25">
      <c r="A1377" t="s">
        <v>138</v>
      </c>
      <c r="B1377">
        <v>3107.56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1.09479E-2</v>
      </c>
      <c r="L1377">
        <v>0.98101899999999997</v>
      </c>
      <c r="M1377">
        <v>0</v>
      </c>
      <c r="N1377" t="s">
        <v>42</v>
      </c>
    </row>
    <row r="1378" spans="1:14" x14ac:dyDescent="0.25">
      <c r="A1378" t="s">
        <v>138</v>
      </c>
      <c r="B1378">
        <v>3014.13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1.14795E-2</v>
      </c>
      <c r="L1378">
        <v>0.98101899999999997</v>
      </c>
      <c r="M1378">
        <v>49</v>
      </c>
      <c r="N1378" t="s">
        <v>42</v>
      </c>
    </row>
    <row r="1379" spans="1:14" x14ac:dyDescent="0.25">
      <c r="A1379" t="s">
        <v>138</v>
      </c>
      <c r="B1379">
        <v>3152.01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1.0863899999999999E-2</v>
      </c>
      <c r="L1379">
        <v>0.98101499999999997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3203.62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1.16598E-2</v>
      </c>
      <c r="L1380">
        <v>0.98089899999999997</v>
      </c>
      <c r="M1380">
        <v>0</v>
      </c>
      <c r="N1380" t="s">
        <v>42</v>
      </c>
    </row>
    <row r="1381" spans="1:14" x14ac:dyDescent="0.25">
      <c r="A1381" t="s">
        <v>138</v>
      </c>
      <c r="B1381">
        <v>3162.8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1.4004000000000001E-2</v>
      </c>
      <c r="L1381">
        <v>0.98101899999999997</v>
      </c>
      <c r="M1381">
        <v>0</v>
      </c>
      <c r="N1381" t="s">
        <v>42</v>
      </c>
    </row>
    <row r="1382" spans="1:14" x14ac:dyDescent="0.25">
      <c r="A1382" t="s">
        <v>138</v>
      </c>
      <c r="B1382">
        <v>3095.37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1.16469E-2</v>
      </c>
      <c r="L1382">
        <v>0.98101400000000005</v>
      </c>
      <c r="M1382">
        <v>0</v>
      </c>
      <c r="N1382" t="s">
        <v>42</v>
      </c>
    </row>
    <row r="1383" spans="1:14" x14ac:dyDescent="0.25">
      <c r="A1383" t="s">
        <v>138</v>
      </c>
      <c r="B1383">
        <v>3202.68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1.09725E-2</v>
      </c>
      <c r="L1383">
        <v>0.98098399999999997</v>
      </c>
      <c r="M1383">
        <v>0</v>
      </c>
      <c r="N1383" t="s">
        <v>42</v>
      </c>
    </row>
    <row r="1384" spans="1:14" x14ac:dyDescent="0.25">
      <c r="A1384" t="s">
        <v>138</v>
      </c>
      <c r="B1384">
        <v>3056.41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1.19887E-2</v>
      </c>
      <c r="L1384">
        <v>0.981016</v>
      </c>
      <c r="M1384">
        <v>0</v>
      </c>
      <c r="N1384" t="s">
        <v>42</v>
      </c>
    </row>
    <row r="1385" spans="1:14" x14ac:dyDescent="0.25">
      <c r="A1385" t="s">
        <v>138</v>
      </c>
      <c r="B1385">
        <v>3041.57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1.39122E-2</v>
      </c>
      <c r="L1385">
        <v>0.98101899999999997</v>
      </c>
      <c r="M1385">
        <v>0</v>
      </c>
      <c r="N1385" t="s">
        <v>42</v>
      </c>
    </row>
    <row r="1386" spans="1:14" x14ac:dyDescent="0.25">
      <c r="A1386" t="s">
        <v>138</v>
      </c>
      <c r="B1386">
        <v>3149.67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1.0912099999999999E-2</v>
      </c>
      <c r="L1386">
        <v>0.98101700000000003</v>
      </c>
      <c r="M1386">
        <v>0</v>
      </c>
      <c r="N1386" t="s">
        <v>42</v>
      </c>
    </row>
    <row r="1387" spans="1:14" x14ac:dyDescent="0.25">
      <c r="A1387" t="s">
        <v>138</v>
      </c>
      <c r="B1387">
        <v>3145.94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1.1001199999999999E-2</v>
      </c>
      <c r="L1387">
        <v>0.98398300000000005</v>
      </c>
      <c r="M1387">
        <v>0</v>
      </c>
      <c r="N1387" t="s">
        <v>42</v>
      </c>
    </row>
    <row r="1388" spans="1:14" x14ac:dyDescent="0.25">
      <c r="A1388" t="s">
        <v>138</v>
      </c>
      <c r="B1388">
        <v>3305.53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1.11547E-2</v>
      </c>
      <c r="L1388">
        <v>0.98097599999999996</v>
      </c>
      <c r="M1388">
        <v>0</v>
      </c>
      <c r="N1388" t="s">
        <v>42</v>
      </c>
    </row>
    <row r="1389" spans="1:14" x14ac:dyDescent="0.25">
      <c r="A1389" t="s">
        <v>138</v>
      </c>
      <c r="B1389">
        <v>3209.03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1.09751E-2</v>
      </c>
      <c r="L1389">
        <v>0.98101899999999997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3157.55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1.09015E-2</v>
      </c>
      <c r="L1390">
        <v>0.98099099999999995</v>
      </c>
      <c r="M1390">
        <v>0</v>
      </c>
      <c r="N1390" t="s">
        <v>42</v>
      </c>
    </row>
    <row r="1391" spans="1:14" x14ac:dyDescent="0.25">
      <c r="A1391" t="s">
        <v>138</v>
      </c>
      <c r="B1391">
        <v>3048.66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1.1888599999999999E-2</v>
      </c>
      <c r="L1391">
        <v>0.98087599999999997</v>
      </c>
      <c r="M1391">
        <v>0</v>
      </c>
      <c r="N1391" t="s">
        <v>42</v>
      </c>
    </row>
    <row r="1392" spans="1:14" x14ac:dyDescent="0.25">
      <c r="A1392" t="s">
        <v>138</v>
      </c>
      <c r="B1392">
        <v>3170.99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1.1290400000000001E-2</v>
      </c>
      <c r="L1392">
        <v>0.98101300000000002</v>
      </c>
      <c r="M1392">
        <v>0</v>
      </c>
      <c r="N1392" t="s">
        <v>42</v>
      </c>
    </row>
    <row r="1393" spans="1:25" x14ac:dyDescent="0.25">
      <c r="A1393" t="s">
        <v>138</v>
      </c>
      <c r="B1393">
        <v>3218.62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2.3728300000000001E-2</v>
      </c>
      <c r="L1393">
        <v>0.98095399999999999</v>
      </c>
      <c r="M1393">
        <v>0</v>
      </c>
      <c r="N1393" t="s">
        <v>42</v>
      </c>
    </row>
    <row r="1394" spans="1:25" x14ac:dyDescent="0.25">
      <c r="A1394" t="s">
        <v>138</v>
      </c>
      <c r="B1394">
        <v>3004.73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1.6858600000000001E-2</v>
      </c>
      <c r="L1394">
        <v>0.98101400000000005</v>
      </c>
      <c r="M1394">
        <v>0</v>
      </c>
      <c r="N1394" t="s">
        <v>42</v>
      </c>
    </row>
    <row r="1395" spans="1:25" x14ac:dyDescent="0.25">
      <c r="A1395" t="s">
        <v>138</v>
      </c>
      <c r="B1395">
        <v>3250.92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1.42828E-2</v>
      </c>
      <c r="L1395">
        <v>0.98891499999999999</v>
      </c>
      <c r="M1395">
        <v>0</v>
      </c>
      <c r="N1395" t="s">
        <v>42</v>
      </c>
    </row>
    <row r="1396" spans="1:25" x14ac:dyDescent="0.25">
      <c r="A1396" t="s">
        <v>138</v>
      </c>
      <c r="B1396">
        <v>3380.56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1.0883200000000001E-2</v>
      </c>
      <c r="L1396">
        <v>0.98093399999999997</v>
      </c>
      <c r="M1396">
        <v>0</v>
      </c>
      <c r="N1396" t="s">
        <v>42</v>
      </c>
    </row>
    <row r="1397" spans="1:25" x14ac:dyDescent="0.25">
      <c r="A1397" t="s">
        <v>138</v>
      </c>
      <c r="B1397">
        <v>2988.95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1.45249E-2</v>
      </c>
      <c r="L1397">
        <v>0.98066699999999996</v>
      </c>
      <c r="M1397">
        <v>0</v>
      </c>
      <c r="N1397" t="s">
        <v>42</v>
      </c>
    </row>
    <row r="1398" spans="1:25" x14ac:dyDescent="0.25">
      <c r="A1398" t="s">
        <v>138</v>
      </c>
      <c r="B1398">
        <v>3126.61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1.5223499999999999E-2</v>
      </c>
      <c r="L1398">
        <v>0.98100600000000004</v>
      </c>
      <c r="M1398">
        <v>0</v>
      </c>
      <c r="N1398" t="s">
        <v>42</v>
      </c>
    </row>
    <row r="1399" spans="1:25" x14ac:dyDescent="0.25">
      <c r="A1399" t="s">
        <v>138</v>
      </c>
      <c r="B1399">
        <v>3178.58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1.08586E-2</v>
      </c>
      <c r="L1399">
        <v>0.98101700000000003</v>
      </c>
      <c r="M1399">
        <v>2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3113.31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1.0973699999999999E-2</v>
      </c>
      <c r="L1400">
        <v>0.980993</v>
      </c>
      <c r="M1400">
        <v>0</v>
      </c>
      <c r="N1400" t="s">
        <v>42</v>
      </c>
      <c r="R1400">
        <f>AVERAGE(B1351:B1400)</f>
        <v>3098.0566000000003</v>
      </c>
      <c r="S1400">
        <f>AVERAGE(C1351:C1400)</f>
        <v>0</v>
      </c>
      <c r="U1400">
        <f>_xlfn.VAR.P(B1351:B1400)</f>
        <v>8090.5449184400031</v>
      </c>
      <c r="V1400">
        <f>_xlfn.VAR.P(C1351:C1400)</f>
        <v>0</v>
      </c>
      <c r="X1400">
        <f>1.96*SQRT(U1400)/50</f>
        <v>3.5259402921024696</v>
      </c>
      <c r="Y1400">
        <f>1.96*SQRT(V1400)/50</f>
        <v>0</v>
      </c>
    </row>
    <row r="1401" spans="1:25" x14ac:dyDescent="0.25">
      <c r="A1401" t="s">
        <v>139</v>
      </c>
      <c r="B1401">
        <v>154906.125654</v>
      </c>
      <c r="C1401" t="s">
        <v>36</v>
      </c>
    </row>
    <row r="1402" spans="1:25" x14ac:dyDescent="0.25">
      <c r="A1402" t="s">
        <v>140</v>
      </c>
      <c r="B1402">
        <v>3346.7</v>
      </c>
      <c r="C1402">
        <v>3345.5</v>
      </c>
      <c r="D1402">
        <v>3345.03</v>
      </c>
      <c r="E1402">
        <v>3304.25</v>
      </c>
      <c r="F1402">
        <v>91.561899999999994</v>
      </c>
      <c r="G1402">
        <v>0</v>
      </c>
      <c r="H1402">
        <v>230.13800000000001</v>
      </c>
      <c r="I1402">
        <v>0</v>
      </c>
      <c r="J1402">
        <v>1.2944199999999999E-2</v>
      </c>
      <c r="K1402">
        <v>0.98097199999999996</v>
      </c>
      <c r="L1402">
        <v>0</v>
      </c>
      <c r="M1402" t="s">
        <v>42</v>
      </c>
    </row>
    <row r="1403" spans="1:25" x14ac:dyDescent="0.25">
      <c r="A1403" t="s">
        <v>140</v>
      </c>
      <c r="B1403">
        <v>3483.5</v>
      </c>
      <c r="C1403">
        <v>3482.11</v>
      </c>
      <c r="D1403">
        <v>3481.65</v>
      </c>
      <c r="E1403">
        <v>3438.97</v>
      </c>
      <c r="F1403">
        <v>95.750299999999996</v>
      </c>
      <c r="G1403">
        <v>0</v>
      </c>
      <c r="H1403">
        <v>245.959</v>
      </c>
      <c r="I1403">
        <v>0</v>
      </c>
      <c r="J1403">
        <v>1.10209E-2</v>
      </c>
      <c r="K1403">
        <v>0.98101000000000005</v>
      </c>
      <c r="L1403">
        <v>0</v>
      </c>
      <c r="M1403" t="s">
        <v>42</v>
      </c>
    </row>
    <row r="1404" spans="1:25" x14ac:dyDescent="0.25">
      <c r="A1404" t="s">
        <v>140</v>
      </c>
      <c r="B1404">
        <v>3152.59</v>
      </c>
      <c r="C1404">
        <v>3151.33</v>
      </c>
      <c r="D1404">
        <v>3150.92</v>
      </c>
      <c r="E1404">
        <v>3112.32</v>
      </c>
      <c r="F1404">
        <v>86.734200000000001</v>
      </c>
      <c r="G1404">
        <v>0</v>
      </c>
      <c r="H1404">
        <v>218.05799999999999</v>
      </c>
      <c r="I1404">
        <v>0</v>
      </c>
      <c r="J1404">
        <v>1.08675E-2</v>
      </c>
      <c r="K1404">
        <v>0.98096899999999998</v>
      </c>
      <c r="L1404">
        <v>0</v>
      </c>
      <c r="M1404" t="s">
        <v>42</v>
      </c>
    </row>
    <row r="1405" spans="1:25" x14ac:dyDescent="0.25">
      <c r="A1405" t="s">
        <v>140</v>
      </c>
      <c r="B1405">
        <v>3242.42</v>
      </c>
      <c r="C1405">
        <v>3241.2</v>
      </c>
      <c r="D1405">
        <v>3240.77</v>
      </c>
      <c r="E1405">
        <v>3201.26</v>
      </c>
      <c r="F1405">
        <v>88.573999999999998</v>
      </c>
      <c r="G1405">
        <v>0</v>
      </c>
      <c r="H1405">
        <v>223.166</v>
      </c>
      <c r="I1405">
        <v>0</v>
      </c>
      <c r="J1405">
        <v>1.64774E-2</v>
      </c>
      <c r="K1405">
        <v>0.981012</v>
      </c>
      <c r="L1405">
        <v>0</v>
      </c>
      <c r="M1405" t="s">
        <v>42</v>
      </c>
    </row>
    <row r="1406" spans="1:25" x14ac:dyDescent="0.25">
      <c r="A1406" t="s">
        <v>140</v>
      </c>
      <c r="B1406">
        <v>3340.14</v>
      </c>
      <c r="C1406">
        <v>3338.87</v>
      </c>
      <c r="D1406">
        <v>3338.43</v>
      </c>
      <c r="E1406">
        <v>3297.55</v>
      </c>
      <c r="F1406">
        <v>94.017099999999999</v>
      </c>
      <c r="G1406">
        <v>0</v>
      </c>
      <c r="H1406">
        <v>237.113</v>
      </c>
      <c r="I1406">
        <v>0</v>
      </c>
      <c r="J1406">
        <v>1.0865700000000001E-2</v>
      </c>
      <c r="K1406">
        <v>0.98101899999999997</v>
      </c>
      <c r="L1406">
        <v>0</v>
      </c>
      <c r="M1406" t="s">
        <v>42</v>
      </c>
    </row>
    <row r="1407" spans="1:25" x14ac:dyDescent="0.25">
      <c r="A1407" t="s">
        <v>140</v>
      </c>
      <c r="B1407">
        <v>3315.87</v>
      </c>
      <c r="C1407">
        <v>3314.62</v>
      </c>
      <c r="D1407">
        <v>3314.19</v>
      </c>
      <c r="E1407">
        <v>3273.6</v>
      </c>
      <c r="F1407">
        <v>91.021799999999999</v>
      </c>
      <c r="G1407">
        <v>0</v>
      </c>
      <c r="H1407">
        <v>228.88800000000001</v>
      </c>
      <c r="I1407">
        <v>0</v>
      </c>
      <c r="J1407">
        <v>1.4004900000000001E-2</v>
      </c>
      <c r="K1407">
        <v>0.98100699999999996</v>
      </c>
      <c r="L1407">
        <v>0</v>
      </c>
      <c r="M1407" t="s">
        <v>42</v>
      </c>
    </row>
    <row r="1408" spans="1:25" x14ac:dyDescent="0.25">
      <c r="A1408" t="s">
        <v>140</v>
      </c>
      <c r="B1408">
        <v>3317.45</v>
      </c>
      <c r="C1408">
        <v>3316.23</v>
      </c>
      <c r="D1408">
        <v>3315.8</v>
      </c>
      <c r="E1408">
        <v>3275.39</v>
      </c>
      <c r="F1408">
        <v>90.878600000000006</v>
      </c>
      <c r="G1408">
        <v>0</v>
      </c>
      <c r="H1408">
        <v>228.28899999999999</v>
      </c>
      <c r="I1408">
        <v>0</v>
      </c>
      <c r="J1408">
        <v>1.1406400000000001E-2</v>
      </c>
      <c r="K1408">
        <v>0.98101099999999997</v>
      </c>
      <c r="L1408">
        <v>0</v>
      </c>
      <c r="M1408" t="s">
        <v>42</v>
      </c>
    </row>
    <row r="1409" spans="1:13" x14ac:dyDescent="0.25">
      <c r="A1409" t="s">
        <v>140</v>
      </c>
      <c r="B1409">
        <v>3140.61</v>
      </c>
      <c r="C1409">
        <v>3139.23</v>
      </c>
      <c r="D1409">
        <v>3138.8</v>
      </c>
      <c r="E1409">
        <v>3100.42</v>
      </c>
      <c r="F1409">
        <v>86.250299999999996</v>
      </c>
      <c r="G1409">
        <v>0</v>
      </c>
      <c r="H1409">
        <v>216.99100000000001</v>
      </c>
      <c r="I1409">
        <v>0</v>
      </c>
      <c r="J1409">
        <v>1.0859199999999999E-2</v>
      </c>
      <c r="K1409">
        <v>0.98101300000000002</v>
      </c>
      <c r="L1409">
        <v>0</v>
      </c>
      <c r="M1409" t="s">
        <v>42</v>
      </c>
    </row>
    <row r="1410" spans="1:13" x14ac:dyDescent="0.25">
      <c r="A1410" t="s">
        <v>140</v>
      </c>
      <c r="B1410">
        <v>3093.86</v>
      </c>
      <c r="C1410">
        <v>3092.64</v>
      </c>
      <c r="D1410">
        <v>3092.23</v>
      </c>
      <c r="E1410">
        <v>3054.39</v>
      </c>
      <c r="F1410">
        <v>84.810199999999995</v>
      </c>
      <c r="G1410">
        <v>0</v>
      </c>
      <c r="H1410">
        <v>213.946</v>
      </c>
      <c r="I1410">
        <v>0</v>
      </c>
      <c r="J1410">
        <v>1.1396399999999999E-2</v>
      </c>
      <c r="K1410">
        <v>0.98099800000000004</v>
      </c>
      <c r="L1410">
        <v>0</v>
      </c>
      <c r="M1410" t="s">
        <v>42</v>
      </c>
    </row>
    <row r="1411" spans="1:13" x14ac:dyDescent="0.25">
      <c r="A1411" t="s">
        <v>140</v>
      </c>
      <c r="B1411">
        <v>3211.82</v>
      </c>
      <c r="C1411">
        <v>3210.61</v>
      </c>
      <c r="D1411">
        <v>3210.19</v>
      </c>
      <c r="E1411">
        <v>3164.71</v>
      </c>
      <c r="F1411">
        <v>88.066900000000004</v>
      </c>
      <c r="G1411">
        <v>0</v>
      </c>
      <c r="H1411">
        <v>221.298</v>
      </c>
      <c r="I1411">
        <v>0</v>
      </c>
      <c r="J1411">
        <v>2.9038000000000001E-2</v>
      </c>
      <c r="K1411">
        <v>0.99216000000000004</v>
      </c>
      <c r="L1411">
        <v>0</v>
      </c>
      <c r="M1411" t="s">
        <v>42</v>
      </c>
    </row>
    <row r="1412" spans="1:13" x14ac:dyDescent="0.25">
      <c r="A1412" t="s">
        <v>140</v>
      </c>
      <c r="B1412">
        <v>3462.65</v>
      </c>
      <c r="C1412">
        <v>3461.27</v>
      </c>
      <c r="D1412">
        <v>3460.81</v>
      </c>
      <c r="E1412">
        <v>3418.39</v>
      </c>
      <c r="F1412">
        <v>95.276700000000005</v>
      </c>
      <c r="G1412">
        <v>0</v>
      </c>
      <c r="H1412">
        <v>244.93199999999999</v>
      </c>
      <c r="I1412">
        <v>0</v>
      </c>
      <c r="J1412">
        <v>1.1988199999999999E-2</v>
      </c>
      <c r="K1412">
        <v>0.98101799999999995</v>
      </c>
      <c r="L1412">
        <v>0</v>
      </c>
      <c r="M1412" t="s">
        <v>42</v>
      </c>
    </row>
    <row r="1413" spans="1:13" x14ac:dyDescent="0.25">
      <c r="A1413" t="s">
        <v>140</v>
      </c>
      <c r="B1413">
        <v>3336.63</v>
      </c>
      <c r="C1413">
        <v>3335.36</v>
      </c>
      <c r="D1413">
        <v>3334.92</v>
      </c>
      <c r="E1413">
        <v>3294.09</v>
      </c>
      <c r="F1413">
        <v>91.739800000000002</v>
      </c>
      <c r="G1413">
        <v>0</v>
      </c>
      <c r="H1413">
        <v>230.095</v>
      </c>
      <c r="I1413">
        <v>0</v>
      </c>
      <c r="J1413">
        <v>1.13051E-2</v>
      </c>
      <c r="K1413">
        <v>0.99491600000000002</v>
      </c>
      <c r="L1413">
        <v>0</v>
      </c>
      <c r="M1413" t="s">
        <v>42</v>
      </c>
    </row>
    <row r="1414" spans="1:13" x14ac:dyDescent="0.25">
      <c r="A1414" t="s">
        <v>140</v>
      </c>
      <c r="B1414">
        <v>3202.06</v>
      </c>
      <c r="C1414">
        <v>3200.8</v>
      </c>
      <c r="D1414">
        <v>3200.38</v>
      </c>
      <c r="E1414">
        <v>3161.27</v>
      </c>
      <c r="F1414">
        <v>87.865099999999998</v>
      </c>
      <c r="G1414">
        <v>0</v>
      </c>
      <c r="H1414">
        <v>220.27099999999999</v>
      </c>
      <c r="I1414">
        <v>0</v>
      </c>
      <c r="J1414">
        <v>1.2978999999999999E-2</v>
      </c>
      <c r="K1414">
        <v>0.98101499999999997</v>
      </c>
      <c r="L1414">
        <v>0</v>
      </c>
      <c r="M1414" t="s">
        <v>42</v>
      </c>
    </row>
    <row r="1415" spans="1:13" x14ac:dyDescent="0.25">
      <c r="A1415" t="s">
        <v>140</v>
      </c>
      <c r="B1415">
        <v>3267.97</v>
      </c>
      <c r="C1415">
        <v>3266.7</v>
      </c>
      <c r="D1415">
        <v>3266.27</v>
      </c>
      <c r="E1415">
        <v>3226.22</v>
      </c>
      <c r="F1415">
        <v>89.723399999999998</v>
      </c>
      <c r="G1415">
        <v>0</v>
      </c>
      <c r="H1415">
        <v>225.45400000000001</v>
      </c>
      <c r="I1415">
        <v>0</v>
      </c>
      <c r="J1415">
        <v>1.11755E-2</v>
      </c>
      <c r="K1415">
        <v>0.98097599999999996</v>
      </c>
      <c r="L1415">
        <v>0</v>
      </c>
      <c r="M1415" t="s">
        <v>42</v>
      </c>
    </row>
    <row r="1416" spans="1:13" x14ac:dyDescent="0.25">
      <c r="A1416" t="s">
        <v>140</v>
      </c>
      <c r="B1416">
        <v>3169.66</v>
      </c>
      <c r="C1416">
        <v>3168.43</v>
      </c>
      <c r="D1416">
        <v>3168.01</v>
      </c>
      <c r="E1416">
        <v>3129.24</v>
      </c>
      <c r="F1416">
        <v>87.086200000000005</v>
      </c>
      <c r="G1416">
        <v>0</v>
      </c>
      <c r="H1416">
        <v>224.42500000000001</v>
      </c>
      <c r="I1416">
        <v>0</v>
      </c>
      <c r="J1416">
        <v>1.0856899999999999E-2</v>
      </c>
      <c r="K1416">
        <v>0.98098700000000005</v>
      </c>
      <c r="L1416">
        <v>0</v>
      </c>
      <c r="M1416" t="s">
        <v>42</v>
      </c>
    </row>
    <row r="1417" spans="1:13" x14ac:dyDescent="0.25">
      <c r="A1417" t="s">
        <v>140</v>
      </c>
      <c r="B1417">
        <v>3179.76</v>
      </c>
      <c r="C1417">
        <v>3178.54</v>
      </c>
      <c r="D1417">
        <v>3178.12</v>
      </c>
      <c r="E1417">
        <v>3139.35</v>
      </c>
      <c r="F1417">
        <v>86.955799999999996</v>
      </c>
      <c r="G1417">
        <v>0</v>
      </c>
      <c r="H1417">
        <v>219.036</v>
      </c>
      <c r="I1417">
        <v>0</v>
      </c>
      <c r="J1417">
        <v>1.2029E-2</v>
      </c>
      <c r="K1417">
        <v>0.98095900000000003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3618.45</v>
      </c>
      <c r="C1418">
        <v>3617.22</v>
      </c>
      <c r="D1418">
        <v>3616.74</v>
      </c>
      <c r="E1418">
        <v>3572.39</v>
      </c>
      <c r="F1418">
        <v>99.348200000000006</v>
      </c>
      <c r="G1418">
        <v>0</v>
      </c>
      <c r="H1418">
        <v>248.65799999999999</v>
      </c>
      <c r="I1418">
        <v>0</v>
      </c>
      <c r="J1418">
        <v>1.50607E-2</v>
      </c>
      <c r="K1418">
        <v>0.99321499999999996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3346.38</v>
      </c>
      <c r="C1419">
        <v>3345.13</v>
      </c>
      <c r="D1419">
        <v>3344.68</v>
      </c>
      <c r="E1419">
        <v>3303.71</v>
      </c>
      <c r="F1419">
        <v>91.964399999999998</v>
      </c>
      <c r="G1419">
        <v>0</v>
      </c>
      <c r="H1419">
        <v>230.821</v>
      </c>
      <c r="I1419">
        <v>0</v>
      </c>
      <c r="J1419">
        <v>1.0900399999999999E-2</v>
      </c>
      <c r="K1419">
        <v>0.99237500000000001</v>
      </c>
      <c r="L1419">
        <v>0</v>
      </c>
      <c r="M1419" t="s">
        <v>42</v>
      </c>
    </row>
    <row r="1420" spans="1:13" x14ac:dyDescent="0.25">
      <c r="A1420" t="s">
        <v>140</v>
      </c>
      <c r="B1420">
        <v>3201.07</v>
      </c>
      <c r="C1420">
        <v>3199.82</v>
      </c>
      <c r="D1420">
        <v>3199.4</v>
      </c>
      <c r="E1420">
        <v>3160.44</v>
      </c>
      <c r="F1420">
        <v>87.503399999999999</v>
      </c>
      <c r="G1420">
        <v>0</v>
      </c>
      <c r="H1420">
        <v>220.416</v>
      </c>
      <c r="I1420">
        <v>0</v>
      </c>
      <c r="J1420">
        <v>1.2365900000000001E-2</v>
      </c>
      <c r="K1420">
        <v>0.98101899999999997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3264.99</v>
      </c>
      <c r="C1421">
        <v>3263.76</v>
      </c>
      <c r="D1421">
        <v>3263.33</v>
      </c>
      <c r="E1421">
        <v>3223.31</v>
      </c>
      <c r="F1421">
        <v>89.764799999999994</v>
      </c>
      <c r="G1421">
        <v>0</v>
      </c>
      <c r="H1421">
        <v>225.245</v>
      </c>
      <c r="I1421">
        <v>0</v>
      </c>
      <c r="J1421">
        <v>1.2433400000000001E-2</v>
      </c>
      <c r="K1421">
        <v>0.981016</v>
      </c>
      <c r="L1421">
        <v>0</v>
      </c>
      <c r="M1421" t="s">
        <v>42</v>
      </c>
    </row>
    <row r="1422" spans="1:13" x14ac:dyDescent="0.25">
      <c r="A1422" t="s">
        <v>140</v>
      </c>
      <c r="B1422">
        <v>3181.02</v>
      </c>
      <c r="C1422">
        <v>3179.76</v>
      </c>
      <c r="D1422">
        <v>3179.34</v>
      </c>
      <c r="E1422">
        <v>3140.41</v>
      </c>
      <c r="F1422">
        <v>87.340800000000002</v>
      </c>
      <c r="G1422">
        <v>0</v>
      </c>
      <c r="H1422">
        <v>219.93100000000001</v>
      </c>
      <c r="I1422">
        <v>0</v>
      </c>
      <c r="J1422">
        <v>1.17649E-2</v>
      </c>
      <c r="K1422">
        <v>0.98097400000000001</v>
      </c>
      <c r="L1422">
        <v>0</v>
      </c>
      <c r="M1422" t="s">
        <v>42</v>
      </c>
    </row>
    <row r="1423" spans="1:13" x14ac:dyDescent="0.25">
      <c r="A1423" t="s">
        <v>140</v>
      </c>
      <c r="B1423">
        <v>3166.15</v>
      </c>
      <c r="C1423">
        <v>3164.94</v>
      </c>
      <c r="D1423">
        <v>3164.53</v>
      </c>
      <c r="E1423">
        <v>3125.97</v>
      </c>
      <c r="F1423">
        <v>86.604100000000003</v>
      </c>
      <c r="G1423">
        <v>0</v>
      </c>
      <c r="H1423">
        <v>218.054</v>
      </c>
      <c r="I1423">
        <v>0</v>
      </c>
      <c r="J1423">
        <v>1.2094300000000001E-2</v>
      </c>
      <c r="K1423">
        <v>0.98098399999999997</v>
      </c>
      <c r="L1423">
        <v>0</v>
      </c>
      <c r="M1423" t="s">
        <v>42</v>
      </c>
    </row>
    <row r="1424" spans="1:13" x14ac:dyDescent="0.25">
      <c r="A1424" t="s">
        <v>140</v>
      </c>
      <c r="B1424">
        <v>3220.7</v>
      </c>
      <c r="C1424">
        <v>3219.46</v>
      </c>
      <c r="D1424">
        <v>3219.04</v>
      </c>
      <c r="E1424">
        <v>3179.54</v>
      </c>
      <c r="F1424">
        <v>88.451499999999996</v>
      </c>
      <c r="G1424">
        <v>0</v>
      </c>
      <c r="H1424">
        <v>222.3</v>
      </c>
      <c r="I1424">
        <v>0</v>
      </c>
      <c r="J1424">
        <v>1.09561E-2</v>
      </c>
      <c r="K1424">
        <v>0.98101300000000002</v>
      </c>
      <c r="L1424">
        <v>0</v>
      </c>
      <c r="M1424" t="s">
        <v>42</v>
      </c>
    </row>
    <row r="1425" spans="1:13" x14ac:dyDescent="0.25">
      <c r="A1425" t="s">
        <v>140</v>
      </c>
      <c r="B1425">
        <v>3276.43</v>
      </c>
      <c r="C1425">
        <v>3275.22</v>
      </c>
      <c r="D1425">
        <v>3274.79</v>
      </c>
      <c r="E1425">
        <v>3234.56</v>
      </c>
      <c r="F1425">
        <v>90.584199999999996</v>
      </c>
      <c r="G1425">
        <v>0</v>
      </c>
      <c r="H1425">
        <v>226.71</v>
      </c>
      <c r="I1425">
        <v>0</v>
      </c>
      <c r="J1425">
        <v>1.10305E-2</v>
      </c>
      <c r="K1425">
        <v>0.98773900000000003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3161.35</v>
      </c>
      <c r="C1426">
        <v>3160.15</v>
      </c>
      <c r="D1426">
        <v>3159.73</v>
      </c>
      <c r="E1426">
        <v>3121.18</v>
      </c>
      <c r="F1426">
        <v>86.492999999999995</v>
      </c>
      <c r="G1426">
        <v>0</v>
      </c>
      <c r="H1426">
        <v>218.98500000000001</v>
      </c>
      <c r="I1426">
        <v>0</v>
      </c>
      <c r="J1426">
        <v>1.1879000000000001E-2</v>
      </c>
      <c r="K1426">
        <v>0.98100299999999996</v>
      </c>
      <c r="L1426">
        <v>0</v>
      </c>
      <c r="M1426" t="s">
        <v>42</v>
      </c>
    </row>
    <row r="1427" spans="1:13" x14ac:dyDescent="0.25">
      <c r="A1427" t="s">
        <v>140</v>
      </c>
      <c r="B1427">
        <v>3280.21</v>
      </c>
      <c r="C1427">
        <v>3279.02</v>
      </c>
      <c r="D1427">
        <v>3278.58</v>
      </c>
      <c r="E1427">
        <v>3238.35</v>
      </c>
      <c r="F1427">
        <v>90.104299999999995</v>
      </c>
      <c r="G1427">
        <v>0</v>
      </c>
      <c r="H1427">
        <v>227.88200000000001</v>
      </c>
      <c r="I1427">
        <v>0</v>
      </c>
      <c r="J1427">
        <v>1.0925499999999999E-2</v>
      </c>
      <c r="K1427">
        <v>0.98100200000000004</v>
      </c>
      <c r="L1427">
        <v>0</v>
      </c>
      <c r="M1427" t="s">
        <v>42</v>
      </c>
    </row>
    <row r="1428" spans="1:13" x14ac:dyDescent="0.25">
      <c r="A1428" t="s">
        <v>140</v>
      </c>
      <c r="B1428">
        <v>3292.47</v>
      </c>
      <c r="C1428">
        <v>3291.17</v>
      </c>
      <c r="D1428">
        <v>3290.73</v>
      </c>
      <c r="E1428">
        <v>3250.49</v>
      </c>
      <c r="F1428">
        <v>90.1751</v>
      </c>
      <c r="G1428">
        <v>0</v>
      </c>
      <c r="H1428">
        <v>228.042</v>
      </c>
      <c r="I1428">
        <v>0</v>
      </c>
      <c r="J1428">
        <v>1.09824E-2</v>
      </c>
      <c r="K1428">
        <v>0.98101499999999997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3173.35</v>
      </c>
      <c r="C1429">
        <v>3172.09</v>
      </c>
      <c r="D1429">
        <v>3171.67</v>
      </c>
      <c r="E1429">
        <v>3132.95</v>
      </c>
      <c r="F1429">
        <v>86.702600000000004</v>
      </c>
      <c r="G1429">
        <v>0</v>
      </c>
      <c r="H1429">
        <v>219.98699999999999</v>
      </c>
      <c r="I1429">
        <v>0</v>
      </c>
      <c r="J1429">
        <v>1.11574E-2</v>
      </c>
      <c r="K1429">
        <v>0.993919</v>
      </c>
      <c r="L1429">
        <v>0</v>
      </c>
      <c r="M1429" t="s">
        <v>42</v>
      </c>
    </row>
    <row r="1430" spans="1:13" x14ac:dyDescent="0.25">
      <c r="A1430" t="s">
        <v>140</v>
      </c>
      <c r="B1430">
        <v>3335.43</v>
      </c>
      <c r="C1430">
        <v>3334.17</v>
      </c>
      <c r="D1430">
        <v>3333.73</v>
      </c>
      <c r="E1430">
        <v>3292.83</v>
      </c>
      <c r="F1430">
        <v>91.836500000000001</v>
      </c>
      <c r="G1430">
        <v>0</v>
      </c>
      <c r="H1430">
        <v>231.749</v>
      </c>
      <c r="I1430">
        <v>0</v>
      </c>
      <c r="J1430">
        <v>1.0941299999999999E-2</v>
      </c>
      <c r="K1430">
        <v>0.98101899999999997</v>
      </c>
      <c r="L1430">
        <v>0</v>
      </c>
      <c r="M1430" t="s">
        <v>42</v>
      </c>
    </row>
    <row r="1431" spans="1:13" x14ac:dyDescent="0.25">
      <c r="A1431" t="s">
        <v>140</v>
      </c>
      <c r="B1431">
        <v>3344.32</v>
      </c>
      <c r="C1431">
        <v>3343.03</v>
      </c>
      <c r="D1431">
        <v>3342.58</v>
      </c>
      <c r="E1431">
        <v>3301.75</v>
      </c>
      <c r="F1431">
        <v>91.720500000000001</v>
      </c>
      <c r="G1431">
        <v>0</v>
      </c>
      <c r="H1431">
        <v>231.51300000000001</v>
      </c>
      <c r="I1431">
        <v>0</v>
      </c>
      <c r="J1431">
        <v>1.08713E-2</v>
      </c>
      <c r="K1431">
        <v>0.981016</v>
      </c>
      <c r="L1431">
        <v>0</v>
      </c>
      <c r="M1431" t="s">
        <v>42</v>
      </c>
    </row>
    <row r="1432" spans="1:13" x14ac:dyDescent="0.25">
      <c r="A1432" t="s">
        <v>140</v>
      </c>
      <c r="B1432">
        <v>3263.5</v>
      </c>
      <c r="C1432">
        <v>3262.21</v>
      </c>
      <c r="D1432">
        <v>3261.76</v>
      </c>
      <c r="E1432">
        <v>3222</v>
      </c>
      <c r="F1432">
        <v>89.232799999999997</v>
      </c>
      <c r="G1432">
        <v>0</v>
      </c>
      <c r="H1432">
        <v>225.75299999999999</v>
      </c>
      <c r="I1432">
        <v>0</v>
      </c>
      <c r="J1432">
        <v>1.29298E-2</v>
      </c>
      <c r="K1432">
        <v>0.98101899999999997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3392.87</v>
      </c>
      <c r="C1433">
        <v>3391.55</v>
      </c>
      <c r="D1433">
        <v>3391.1</v>
      </c>
      <c r="E1433">
        <v>3349.54</v>
      </c>
      <c r="F1433">
        <v>93.071100000000001</v>
      </c>
      <c r="G1433">
        <v>0</v>
      </c>
      <c r="H1433">
        <v>234.72</v>
      </c>
      <c r="I1433">
        <v>0</v>
      </c>
      <c r="J1433">
        <v>1.08938E-2</v>
      </c>
      <c r="K1433">
        <v>0.98101300000000002</v>
      </c>
      <c r="L1433">
        <v>0</v>
      </c>
      <c r="M1433" t="s">
        <v>42</v>
      </c>
    </row>
    <row r="1434" spans="1:13" x14ac:dyDescent="0.25">
      <c r="A1434" t="s">
        <v>140</v>
      </c>
      <c r="B1434">
        <v>3303.71</v>
      </c>
      <c r="C1434">
        <v>3302.42</v>
      </c>
      <c r="D1434">
        <v>3301.97</v>
      </c>
      <c r="E1434">
        <v>3261.58</v>
      </c>
      <c r="F1434">
        <v>96.231800000000007</v>
      </c>
      <c r="G1434">
        <v>0</v>
      </c>
      <c r="H1434">
        <v>229.14400000000001</v>
      </c>
      <c r="I1434">
        <v>0</v>
      </c>
      <c r="J1434">
        <v>1.1046500000000001E-2</v>
      </c>
      <c r="K1434">
        <v>0.98101700000000003</v>
      </c>
      <c r="L1434">
        <v>0</v>
      </c>
      <c r="M1434" t="s">
        <v>42</v>
      </c>
    </row>
    <row r="1435" spans="1:13" x14ac:dyDescent="0.25">
      <c r="A1435" t="s">
        <v>140</v>
      </c>
      <c r="B1435">
        <v>3150.27</v>
      </c>
      <c r="C1435">
        <v>3149.07</v>
      </c>
      <c r="D1435">
        <v>3148.63</v>
      </c>
      <c r="E1435">
        <v>3110.29</v>
      </c>
      <c r="F1435">
        <v>86.237300000000005</v>
      </c>
      <c r="G1435">
        <v>0</v>
      </c>
      <c r="H1435">
        <v>218.208</v>
      </c>
      <c r="I1435">
        <v>0</v>
      </c>
      <c r="J1435">
        <v>1.44034E-2</v>
      </c>
      <c r="K1435">
        <v>0.98101400000000005</v>
      </c>
      <c r="L1435">
        <v>0</v>
      </c>
      <c r="M1435" t="s">
        <v>42</v>
      </c>
    </row>
    <row r="1436" spans="1:13" x14ac:dyDescent="0.25">
      <c r="A1436" t="s">
        <v>140</v>
      </c>
      <c r="B1436">
        <v>3506.75</v>
      </c>
      <c r="C1436">
        <v>3505.48</v>
      </c>
      <c r="D1436">
        <v>3505.01</v>
      </c>
      <c r="E1436">
        <v>3462.12</v>
      </c>
      <c r="F1436">
        <v>96.322800000000001</v>
      </c>
      <c r="G1436">
        <v>0</v>
      </c>
      <c r="H1436">
        <v>242.33500000000001</v>
      </c>
      <c r="I1436">
        <v>0</v>
      </c>
      <c r="J1436">
        <v>1.0889599999999999E-2</v>
      </c>
      <c r="K1436">
        <v>0.98098700000000005</v>
      </c>
      <c r="L1436">
        <v>0</v>
      </c>
      <c r="M1436" t="s">
        <v>42</v>
      </c>
    </row>
    <row r="1437" spans="1:13" x14ac:dyDescent="0.25">
      <c r="A1437" t="s">
        <v>140</v>
      </c>
      <c r="B1437">
        <v>3432.28</v>
      </c>
      <c r="C1437">
        <v>3430.85</v>
      </c>
      <c r="D1437">
        <v>3430.39</v>
      </c>
      <c r="E1437">
        <v>3388.33</v>
      </c>
      <c r="F1437">
        <v>94.393000000000001</v>
      </c>
      <c r="G1437">
        <v>0</v>
      </c>
      <c r="H1437">
        <v>237.733</v>
      </c>
      <c r="I1437">
        <v>0</v>
      </c>
      <c r="J1437">
        <v>1.1747499999999999E-2</v>
      </c>
      <c r="K1437">
        <v>0.98101799999999995</v>
      </c>
      <c r="L1437">
        <v>0</v>
      </c>
      <c r="M1437" t="s">
        <v>42</v>
      </c>
    </row>
    <row r="1438" spans="1:13" x14ac:dyDescent="0.25">
      <c r="A1438" t="s">
        <v>140</v>
      </c>
      <c r="B1438">
        <v>3262.12</v>
      </c>
      <c r="C1438">
        <v>3260.82</v>
      </c>
      <c r="D1438">
        <v>3260.39</v>
      </c>
      <c r="E1438">
        <v>3209.62</v>
      </c>
      <c r="F1438">
        <v>95.342799999999997</v>
      </c>
      <c r="G1438">
        <v>0</v>
      </c>
      <c r="H1438">
        <v>225.58799999999999</v>
      </c>
      <c r="I1438">
        <v>0</v>
      </c>
      <c r="J1438">
        <v>1.08576E-2</v>
      </c>
      <c r="K1438">
        <v>0.98101899999999997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3395.5</v>
      </c>
      <c r="C1439">
        <v>3394.3</v>
      </c>
      <c r="D1439">
        <v>3393.85</v>
      </c>
      <c r="E1439">
        <v>3352.22</v>
      </c>
      <c r="F1439">
        <v>93.3429</v>
      </c>
      <c r="G1439">
        <v>0</v>
      </c>
      <c r="H1439">
        <v>235.42099999999999</v>
      </c>
      <c r="I1439">
        <v>0</v>
      </c>
      <c r="J1439">
        <v>1.25641E-2</v>
      </c>
      <c r="K1439">
        <v>0.98099999999999998</v>
      </c>
      <c r="L1439">
        <v>0</v>
      </c>
      <c r="M1439" t="s">
        <v>42</v>
      </c>
    </row>
    <row r="1440" spans="1:13" x14ac:dyDescent="0.25">
      <c r="A1440" t="s">
        <v>140</v>
      </c>
      <c r="B1440">
        <v>3309.93</v>
      </c>
      <c r="C1440">
        <v>3308.64</v>
      </c>
      <c r="D1440">
        <v>3308.19</v>
      </c>
      <c r="E1440">
        <v>3267.71</v>
      </c>
      <c r="F1440">
        <v>90.764899999999997</v>
      </c>
      <c r="G1440">
        <v>0</v>
      </c>
      <c r="H1440">
        <v>229.589</v>
      </c>
      <c r="I1440">
        <v>0</v>
      </c>
      <c r="J1440">
        <v>1.08793E-2</v>
      </c>
      <c r="K1440">
        <v>0.9889</v>
      </c>
      <c r="L1440">
        <v>0</v>
      </c>
      <c r="M1440" t="s">
        <v>42</v>
      </c>
    </row>
    <row r="1441" spans="1:25" x14ac:dyDescent="0.25">
      <c r="A1441" t="s">
        <v>140</v>
      </c>
      <c r="B1441">
        <v>3157.25</v>
      </c>
      <c r="C1441">
        <v>3156.06</v>
      </c>
      <c r="D1441">
        <v>3155.64</v>
      </c>
      <c r="E1441">
        <v>3117.21</v>
      </c>
      <c r="F1441">
        <v>86.3874</v>
      </c>
      <c r="G1441">
        <v>0</v>
      </c>
      <c r="H1441">
        <v>218.72</v>
      </c>
      <c r="I1441">
        <v>0</v>
      </c>
      <c r="J1441">
        <v>1.0871E-2</v>
      </c>
      <c r="K1441">
        <v>0.98100299999999996</v>
      </c>
      <c r="L1441">
        <v>0</v>
      </c>
      <c r="M1441" t="s">
        <v>42</v>
      </c>
    </row>
    <row r="1442" spans="1:25" x14ac:dyDescent="0.25">
      <c r="A1442" t="s">
        <v>140</v>
      </c>
      <c r="B1442">
        <v>3215.7</v>
      </c>
      <c r="C1442">
        <v>3214.29</v>
      </c>
      <c r="D1442">
        <v>3213.85</v>
      </c>
      <c r="E1442">
        <v>3174.33</v>
      </c>
      <c r="F1442">
        <v>88.456400000000002</v>
      </c>
      <c r="G1442">
        <v>0</v>
      </c>
      <c r="H1442">
        <v>223.07900000000001</v>
      </c>
      <c r="I1442">
        <v>0</v>
      </c>
      <c r="J1442">
        <v>1.14606E-2</v>
      </c>
      <c r="K1442">
        <v>0.98101899999999997</v>
      </c>
      <c r="L1442">
        <v>0</v>
      </c>
      <c r="M1442" t="s">
        <v>42</v>
      </c>
    </row>
    <row r="1443" spans="1:25" x14ac:dyDescent="0.25">
      <c r="A1443" t="s">
        <v>140</v>
      </c>
      <c r="B1443">
        <v>3251.08</v>
      </c>
      <c r="C1443">
        <v>3249.82</v>
      </c>
      <c r="D1443">
        <v>3249.39</v>
      </c>
      <c r="E1443">
        <v>3209.55</v>
      </c>
      <c r="F1443">
        <v>89.1447</v>
      </c>
      <c r="G1443">
        <v>0</v>
      </c>
      <c r="H1443">
        <v>225.953</v>
      </c>
      <c r="I1443">
        <v>0</v>
      </c>
      <c r="J1443">
        <v>1.0873300000000001E-2</v>
      </c>
      <c r="K1443">
        <v>0.98097599999999996</v>
      </c>
      <c r="L1443">
        <v>0</v>
      </c>
      <c r="M1443" t="s">
        <v>42</v>
      </c>
    </row>
    <row r="1444" spans="1:25" x14ac:dyDescent="0.25">
      <c r="A1444" t="s">
        <v>140</v>
      </c>
      <c r="B1444">
        <v>3231.3</v>
      </c>
      <c r="C1444">
        <v>3229.99</v>
      </c>
      <c r="D1444">
        <v>3229.56</v>
      </c>
      <c r="E1444">
        <v>3190.18</v>
      </c>
      <c r="F1444">
        <v>99.3827</v>
      </c>
      <c r="G1444">
        <v>0</v>
      </c>
      <c r="H1444">
        <v>223.715</v>
      </c>
      <c r="I1444">
        <v>0</v>
      </c>
      <c r="J1444">
        <v>1.10671E-2</v>
      </c>
      <c r="K1444">
        <v>0.98101700000000003</v>
      </c>
      <c r="L1444">
        <v>0</v>
      </c>
      <c r="M1444" t="s">
        <v>42</v>
      </c>
    </row>
    <row r="1445" spans="1:25" x14ac:dyDescent="0.25">
      <c r="A1445" t="s">
        <v>140</v>
      </c>
      <c r="B1445">
        <v>3277.47</v>
      </c>
      <c r="C1445">
        <v>3276.16</v>
      </c>
      <c r="D1445">
        <v>3275.73</v>
      </c>
      <c r="E1445">
        <v>3235.66</v>
      </c>
      <c r="F1445">
        <v>89.97</v>
      </c>
      <c r="G1445">
        <v>0</v>
      </c>
      <c r="H1445">
        <v>227.232</v>
      </c>
      <c r="I1445">
        <v>0</v>
      </c>
      <c r="J1445">
        <v>1.1572900000000001E-2</v>
      </c>
      <c r="K1445">
        <v>0.98098600000000002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3243.8</v>
      </c>
      <c r="C1446">
        <v>3242.54</v>
      </c>
      <c r="D1446">
        <v>3242.11</v>
      </c>
      <c r="E1446">
        <v>3202.41</v>
      </c>
      <c r="F1446">
        <v>88.932199999999995</v>
      </c>
      <c r="G1446">
        <v>0</v>
      </c>
      <c r="H1446">
        <v>231.02600000000001</v>
      </c>
      <c r="I1446">
        <v>0</v>
      </c>
      <c r="J1446">
        <v>1.0901599999999999E-2</v>
      </c>
      <c r="K1446">
        <v>0.99459799999999998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3114.96</v>
      </c>
      <c r="C1447">
        <v>3113.69</v>
      </c>
      <c r="D1447">
        <v>3113.28</v>
      </c>
      <c r="E1447">
        <v>3075.35</v>
      </c>
      <c r="F1447">
        <v>85.234499999999997</v>
      </c>
      <c r="G1447">
        <v>0</v>
      </c>
      <c r="H1447">
        <v>215.852</v>
      </c>
      <c r="I1447">
        <v>0</v>
      </c>
      <c r="J1447">
        <v>1.43775E-2</v>
      </c>
      <c r="K1447">
        <v>0.98101799999999995</v>
      </c>
      <c r="L1447">
        <v>0</v>
      </c>
      <c r="M1447" t="s">
        <v>42</v>
      </c>
    </row>
    <row r="1448" spans="1:25" x14ac:dyDescent="0.25">
      <c r="A1448" t="s">
        <v>140</v>
      </c>
      <c r="B1448">
        <v>3245.38</v>
      </c>
      <c r="C1448">
        <v>3244.1</v>
      </c>
      <c r="D1448">
        <v>3243.66</v>
      </c>
      <c r="E1448">
        <v>3203.9</v>
      </c>
      <c r="F1448">
        <v>88.902000000000001</v>
      </c>
      <c r="G1448">
        <v>0</v>
      </c>
      <c r="H1448">
        <v>224.94499999999999</v>
      </c>
      <c r="I1448">
        <v>0</v>
      </c>
      <c r="J1448">
        <v>1.22278E-2</v>
      </c>
      <c r="K1448">
        <v>0.98096499999999998</v>
      </c>
      <c r="L1448">
        <v>0</v>
      </c>
      <c r="M1448" t="s">
        <v>42</v>
      </c>
    </row>
    <row r="1449" spans="1:25" x14ac:dyDescent="0.25">
      <c r="A1449" t="s">
        <v>140</v>
      </c>
      <c r="B1449">
        <v>3296.81</v>
      </c>
      <c r="C1449">
        <v>3295.52</v>
      </c>
      <c r="D1449">
        <v>3295.08</v>
      </c>
      <c r="E1449">
        <v>3254.63</v>
      </c>
      <c r="F1449">
        <v>90.433199999999999</v>
      </c>
      <c r="G1449">
        <v>0</v>
      </c>
      <c r="H1449">
        <v>228.61199999999999</v>
      </c>
      <c r="I1449">
        <v>0</v>
      </c>
      <c r="J1449">
        <v>1.38231E-2</v>
      </c>
      <c r="K1449">
        <v>0.98097299999999998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3226.04</v>
      </c>
      <c r="C1450">
        <v>3224.78</v>
      </c>
      <c r="D1450">
        <v>3224.36</v>
      </c>
      <c r="E1450">
        <v>3184.98</v>
      </c>
      <c r="F1450">
        <v>88.410600000000002</v>
      </c>
      <c r="G1450">
        <v>0</v>
      </c>
      <c r="H1450">
        <v>223.08199999999999</v>
      </c>
      <c r="I1450">
        <v>0</v>
      </c>
      <c r="J1450">
        <v>1.0896400000000001E-2</v>
      </c>
      <c r="K1450">
        <v>0.98101099999999997</v>
      </c>
      <c r="L1450">
        <v>0</v>
      </c>
      <c r="M1450" t="s">
        <v>42</v>
      </c>
    </row>
    <row r="1451" spans="1:25" x14ac:dyDescent="0.25">
      <c r="A1451" t="s">
        <v>140</v>
      </c>
      <c r="B1451">
        <v>3248.5</v>
      </c>
      <c r="C1451">
        <v>3247.3</v>
      </c>
      <c r="D1451">
        <v>3246.86</v>
      </c>
      <c r="E1451">
        <v>3207.13</v>
      </c>
      <c r="F1451">
        <v>89.203800000000001</v>
      </c>
      <c r="G1451">
        <v>0</v>
      </c>
      <c r="H1451">
        <v>231.71600000000001</v>
      </c>
      <c r="I1451">
        <v>0</v>
      </c>
      <c r="J1451">
        <v>1.09231E-2</v>
      </c>
      <c r="K1451">
        <v>0.98101499999999997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3512.31</v>
      </c>
      <c r="C1452">
        <v>3511</v>
      </c>
      <c r="D1452">
        <v>3510.53</v>
      </c>
      <c r="E1452">
        <v>3467.75</v>
      </c>
      <c r="F1452">
        <v>96.137699999999995</v>
      </c>
      <c r="G1452">
        <v>0</v>
      </c>
      <c r="H1452">
        <v>242.923</v>
      </c>
      <c r="I1452">
        <v>0</v>
      </c>
      <c r="J1452">
        <v>1.15183E-2</v>
      </c>
      <c r="K1452">
        <v>0.981012</v>
      </c>
      <c r="L1452">
        <v>0</v>
      </c>
      <c r="M1452" t="s">
        <v>42</v>
      </c>
    </row>
    <row r="1453" spans="1:25" x14ac:dyDescent="0.25">
      <c r="A1453" t="s">
        <v>140</v>
      </c>
      <c r="B1453">
        <v>3122.48</v>
      </c>
      <c r="C1453">
        <v>3121.2</v>
      </c>
      <c r="D1453">
        <v>3120.8</v>
      </c>
      <c r="E1453">
        <v>3082.88</v>
      </c>
      <c r="F1453">
        <v>85.1096</v>
      </c>
      <c r="G1453">
        <v>0</v>
      </c>
      <c r="H1453">
        <v>221.62799999999999</v>
      </c>
      <c r="I1453">
        <v>0</v>
      </c>
      <c r="J1453">
        <v>1.2772199999999999E-2</v>
      </c>
      <c r="K1453">
        <v>0.98101799999999995</v>
      </c>
      <c r="L1453">
        <v>0</v>
      </c>
      <c r="M1453" t="s">
        <v>42</v>
      </c>
    </row>
    <row r="1454" spans="1:25" x14ac:dyDescent="0.25">
      <c r="A1454" t="s">
        <v>140</v>
      </c>
      <c r="B1454">
        <v>3401.37</v>
      </c>
      <c r="C1454">
        <v>3400.14</v>
      </c>
      <c r="D1454">
        <v>3399.68</v>
      </c>
      <c r="E1454">
        <v>3358.14</v>
      </c>
      <c r="F1454">
        <v>93.109800000000007</v>
      </c>
      <c r="G1454">
        <v>0</v>
      </c>
      <c r="H1454">
        <v>234.358</v>
      </c>
      <c r="I1454">
        <v>0</v>
      </c>
      <c r="J1454">
        <v>1.1202E-2</v>
      </c>
      <c r="K1454">
        <v>0.98943899999999996</v>
      </c>
      <c r="L1454">
        <v>0</v>
      </c>
      <c r="M1454" t="s">
        <v>42</v>
      </c>
    </row>
    <row r="1455" spans="1:25" x14ac:dyDescent="0.25">
      <c r="A1455" t="s">
        <v>140</v>
      </c>
      <c r="B1455">
        <v>3471.01</v>
      </c>
      <c r="C1455">
        <v>3469.73</v>
      </c>
      <c r="D1455">
        <v>3469.26</v>
      </c>
      <c r="E1455">
        <v>3426.83</v>
      </c>
      <c r="F1455">
        <v>95.297300000000007</v>
      </c>
      <c r="G1455">
        <v>0</v>
      </c>
      <c r="H1455">
        <v>240.292</v>
      </c>
      <c r="I1455">
        <v>0</v>
      </c>
      <c r="J1455">
        <v>1.5351399999999999E-2</v>
      </c>
      <c r="K1455">
        <v>0.98101899999999997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3446.8</v>
      </c>
      <c r="C1456">
        <v>3445.55</v>
      </c>
      <c r="D1456">
        <v>3445.09</v>
      </c>
      <c r="E1456">
        <v>3404.02</v>
      </c>
      <c r="F1456">
        <v>92.683099999999996</v>
      </c>
      <c r="G1456">
        <v>0</v>
      </c>
      <c r="H1456">
        <v>257.536</v>
      </c>
      <c r="I1456">
        <v>0</v>
      </c>
      <c r="J1456">
        <v>2.1224300000000001E-2</v>
      </c>
      <c r="K1456">
        <v>0.981016</v>
      </c>
      <c r="L1456">
        <v>0</v>
      </c>
      <c r="M1456" t="s">
        <v>42</v>
      </c>
      <c r="R1456">
        <f>AVERAGE(B1407:B1456)</f>
        <v>3280.797</v>
      </c>
      <c r="S1456">
        <f>AVERAGE(C1407:C1456)</f>
        <v>3279.5316000000003</v>
      </c>
      <c r="U1456">
        <f>_xlfn.VAR.P(B1407:B1456)</f>
        <v>12892.838964999997</v>
      </c>
      <c r="V1456">
        <f>_xlfn.VAR.P(C1407:C1456)</f>
        <v>12890.107945439999</v>
      </c>
      <c r="X1456">
        <f>1.96*SQRT(U1456)/50</f>
        <v>4.4510282033680255</v>
      </c>
      <c r="Y1456">
        <f>1.96*SQRT(V1456)/50</f>
        <v>4.4505567599212705</v>
      </c>
    </row>
    <row r="1457" spans="1:9" x14ac:dyDescent="0.25">
      <c r="A1457" t="s">
        <v>141</v>
      </c>
      <c r="B1457">
        <v>164042.743288</v>
      </c>
      <c r="C1457" t="s">
        <v>36</v>
      </c>
    </row>
    <row r="1458" spans="1:9" x14ac:dyDescent="0.25">
      <c r="A1458" t="s">
        <v>177</v>
      </c>
      <c r="B1458">
        <v>9874.58</v>
      </c>
      <c r="C1458">
        <v>395.52300000000002</v>
      </c>
      <c r="D1458">
        <v>373.86599999999999</v>
      </c>
      <c r="E1458">
        <v>331.06400000000002</v>
      </c>
      <c r="F1458">
        <v>123.574</v>
      </c>
      <c r="G1458">
        <v>1.16881E-2</v>
      </c>
      <c r="H1458">
        <v>0.98101899999999997</v>
      </c>
      <c r="I1458">
        <v>0</v>
      </c>
    </row>
    <row r="1459" spans="1:9" x14ac:dyDescent="0.25">
      <c r="A1459" t="s">
        <v>177</v>
      </c>
      <c r="B1459">
        <v>455.30500000000001</v>
      </c>
      <c r="C1459">
        <v>358.07400000000001</v>
      </c>
      <c r="D1459">
        <v>336.20299999999997</v>
      </c>
      <c r="E1459">
        <v>297.916</v>
      </c>
      <c r="F1459">
        <v>111.185</v>
      </c>
      <c r="G1459">
        <v>1.0857199999999999E-2</v>
      </c>
      <c r="H1459">
        <v>0.99393200000000004</v>
      </c>
      <c r="I1459">
        <v>0</v>
      </c>
    </row>
    <row r="1460" spans="1:9" x14ac:dyDescent="0.25">
      <c r="A1460" t="s">
        <v>177</v>
      </c>
      <c r="B1460">
        <v>359.62599999999998</v>
      </c>
      <c r="C1460">
        <v>356.85500000000002</v>
      </c>
      <c r="D1460">
        <v>335.53</v>
      </c>
      <c r="E1460">
        <v>297.25700000000001</v>
      </c>
      <c r="F1460">
        <v>111.078</v>
      </c>
      <c r="G1460">
        <v>1.0998600000000001E-2</v>
      </c>
      <c r="H1460">
        <v>0.98099999999999998</v>
      </c>
      <c r="I1460">
        <v>0</v>
      </c>
    </row>
    <row r="1461" spans="1:9" x14ac:dyDescent="0.25">
      <c r="A1461" t="s">
        <v>177</v>
      </c>
      <c r="B1461">
        <v>359.93200000000002</v>
      </c>
      <c r="C1461">
        <v>357.28100000000001</v>
      </c>
      <c r="D1461">
        <v>336.20400000000001</v>
      </c>
      <c r="E1461">
        <v>297.91500000000002</v>
      </c>
      <c r="F1461">
        <v>111.196</v>
      </c>
      <c r="G1461">
        <v>1.33677E-2</v>
      </c>
      <c r="H1461">
        <v>0.98100500000000002</v>
      </c>
      <c r="I1461">
        <v>0</v>
      </c>
    </row>
    <row r="1462" spans="1:9" x14ac:dyDescent="0.25">
      <c r="A1462" t="s">
        <v>177</v>
      </c>
      <c r="B1462">
        <v>359.73399999999998</v>
      </c>
      <c r="C1462">
        <v>357.08199999999999</v>
      </c>
      <c r="D1462">
        <v>335.86900000000003</v>
      </c>
      <c r="E1462">
        <v>297.54899999999998</v>
      </c>
      <c r="F1462">
        <v>111.267</v>
      </c>
      <c r="G1462">
        <v>1.10043E-2</v>
      </c>
      <c r="H1462">
        <v>0.98101400000000005</v>
      </c>
      <c r="I1462">
        <v>0</v>
      </c>
    </row>
    <row r="1463" spans="1:9" x14ac:dyDescent="0.25">
      <c r="A1463" t="s">
        <v>177</v>
      </c>
      <c r="B1463">
        <v>360.15199999999999</v>
      </c>
      <c r="C1463">
        <v>357.50700000000001</v>
      </c>
      <c r="D1463">
        <v>336.221</v>
      </c>
      <c r="E1463">
        <v>297.91399999999999</v>
      </c>
      <c r="F1463">
        <v>111.196</v>
      </c>
      <c r="G1463">
        <v>2.9037899999999998E-2</v>
      </c>
      <c r="H1463">
        <v>0.98095600000000005</v>
      </c>
      <c r="I1463">
        <v>0</v>
      </c>
    </row>
    <row r="1464" spans="1:9" x14ac:dyDescent="0.25">
      <c r="A1464" t="s">
        <v>177</v>
      </c>
      <c r="B1464">
        <v>360.89699999999999</v>
      </c>
      <c r="C1464">
        <v>358.15899999999999</v>
      </c>
      <c r="D1464">
        <v>335.81700000000001</v>
      </c>
      <c r="E1464">
        <v>297.50599999999997</v>
      </c>
      <c r="F1464">
        <v>111.229</v>
      </c>
      <c r="G1464">
        <v>1.1148399999999999E-2</v>
      </c>
      <c r="H1464">
        <v>0.98096300000000003</v>
      </c>
      <c r="I1464">
        <v>0</v>
      </c>
    </row>
    <row r="1465" spans="1:9" x14ac:dyDescent="0.25">
      <c r="A1465" t="s">
        <v>177</v>
      </c>
      <c r="B1465">
        <v>360.16</v>
      </c>
      <c r="C1465">
        <v>357.49700000000001</v>
      </c>
      <c r="D1465">
        <v>336.226</v>
      </c>
      <c r="E1465">
        <v>297.92099999999999</v>
      </c>
      <c r="F1465">
        <v>111.193</v>
      </c>
      <c r="G1465">
        <v>2.7431799999999999E-2</v>
      </c>
      <c r="H1465">
        <v>0.98101700000000003</v>
      </c>
      <c r="I1465">
        <v>0</v>
      </c>
    </row>
    <row r="1466" spans="1:9" x14ac:dyDescent="0.25">
      <c r="A1466" t="s">
        <v>177</v>
      </c>
      <c r="B1466">
        <v>359.673</v>
      </c>
      <c r="C1466">
        <v>357.03500000000003</v>
      </c>
      <c r="D1466">
        <v>335.81900000000002</v>
      </c>
      <c r="E1466">
        <v>297.51299999999998</v>
      </c>
      <c r="F1466">
        <v>111.255</v>
      </c>
      <c r="G1466">
        <v>1.0857199999999999E-2</v>
      </c>
      <c r="H1466">
        <v>0.98093900000000001</v>
      </c>
      <c r="I1466">
        <v>0</v>
      </c>
    </row>
    <row r="1467" spans="1:9" x14ac:dyDescent="0.25">
      <c r="A1467" t="s">
        <v>177</v>
      </c>
      <c r="B1467">
        <v>360.08499999999998</v>
      </c>
      <c r="C1467">
        <v>357.46100000000001</v>
      </c>
      <c r="D1467">
        <v>336.23399999999998</v>
      </c>
      <c r="E1467">
        <v>297.95</v>
      </c>
      <c r="F1467">
        <v>111.226</v>
      </c>
      <c r="G1467">
        <v>1.7601499999999999E-2</v>
      </c>
      <c r="H1467">
        <v>0.98099700000000001</v>
      </c>
      <c r="I1467">
        <v>0</v>
      </c>
    </row>
    <row r="1468" spans="1:9" x14ac:dyDescent="0.25">
      <c r="A1468" t="s">
        <v>177</v>
      </c>
      <c r="B1468">
        <v>359.72899999999998</v>
      </c>
      <c r="C1468">
        <v>357.09</v>
      </c>
      <c r="D1468">
        <v>335.86</v>
      </c>
      <c r="E1468">
        <v>297.56400000000002</v>
      </c>
      <c r="F1468">
        <v>111.273</v>
      </c>
      <c r="G1468">
        <v>1.25068E-2</v>
      </c>
      <c r="H1468">
        <v>0.98985999999999996</v>
      </c>
      <c r="I1468">
        <v>0</v>
      </c>
    </row>
    <row r="1469" spans="1:9" x14ac:dyDescent="0.25">
      <c r="A1469" t="s">
        <v>177</v>
      </c>
      <c r="B1469">
        <v>360.04</v>
      </c>
      <c r="C1469">
        <v>357.39600000000002</v>
      </c>
      <c r="D1469">
        <v>336.21199999999999</v>
      </c>
      <c r="E1469">
        <v>297.91800000000001</v>
      </c>
      <c r="F1469">
        <v>111.19799999999999</v>
      </c>
      <c r="G1469">
        <v>1.0936400000000001E-2</v>
      </c>
      <c r="H1469">
        <v>0.98101899999999997</v>
      </c>
      <c r="I1469">
        <v>0</v>
      </c>
    </row>
    <row r="1470" spans="1:9" x14ac:dyDescent="0.25">
      <c r="A1470" t="s">
        <v>177</v>
      </c>
      <c r="B1470">
        <v>359.779</v>
      </c>
      <c r="C1470">
        <v>357.13099999999997</v>
      </c>
      <c r="D1470">
        <v>335.84100000000001</v>
      </c>
      <c r="E1470">
        <v>297.52999999999997</v>
      </c>
      <c r="F1470">
        <v>111.273</v>
      </c>
      <c r="G1470">
        <v>2.3539500000000001E-2</v>
      </c>
      <c r="H1470">
        <v>0.98098099999999999</v>
      </c>
      <c r="I1470">
        <v>0</v>
      </c>
    </row>
    <row r="1471" spans="1:9" x14ac:dyDescent="0.25">
      <c r="A1471" t="s">
        <v>177</v>
      </c>
      <c r="B1471">
        <v>360.15100000000001</v>
      </c>
      <c r="C1471">
        <v>357.50299999999999</v>
      </c>
      <c r="D1471">
        <v>336.20499999999998</v>
      </c>
      <c r="E1471">
        <v>297.91800000000001</v>
      </c>
      <c r="F1471">
        <v>111.188</v>
      </c>
      <c r="G1471">
        <v>1.08874E-2</v>
      </c>
      <c r="H1471">
        <v>0.99316700000000002</v>
      </c>
      <c r="I1471">
        <v>0</v>
      </c>
    </row>
    <row r="1472" spans="1:9" x14ac:dyDescent="0.25">
      <c r="A1472" t="s">
        <v>177</v>
      </c>
      <c r="B1472">
        <v>359.65499999999997</v>
      </c>
      <c r="C1472">
        <v>357.01400000000001</v>
      </c>
      <c r="D1472">
        <v>335.83</v>
      </c>
      <c r="E1472">
        <v>297.53899999999999</v>
      </c>
      <c r="F1472">
        <v>111.282</v>
      </c>
      <c r="G1472">
        <v>1.37219E-2</v>
      </c>
      <c r="H1472">
        <v>0.98091899999999999</v>
      </c>
      <c r="I1472">
        <v>0</v>
      </c>
    </row>
    <row r="1473" spans="1:9" x14ac:dyDescent="0.25">
      <c r="A1473" t="s">
        <v>177</v>
      </c>
      <c r="B1473">
        <v>360.15100000000001</v>
      </c>
      <c r="C1473">
        <v>357.51100000000002</v>
      </c>
      <c r="D1473">
        <v>336.214</v>
      </c>
      <c r="E1473">
        <v>297.923</v>
      </c>
      <c r="F1473">
        <v>111.197</v>
      </c>
      <c r="G1473">
        <v>1.36352E-2</v>
      </c>
      <c r="H1473">
        <v>0.99440700000000004</v>
      </c>
      <c r="I1473">
        <v>0</v>
      </c>
    </row>
    <row r="1474" spans="1:9" x14ac:dyDescent="0.25">
      <c r="A1474" t="s">
        <v>177</v>
      </c>
      <c r="B1474">
        <v>360.50299999999999</v>
      </c>
      <c r="C1474">
        <v>357.75099999999998</v>
      </c>
      <c r="D1474">
        <v>335.86500000000001</v>
      </c>
      <c r="E1474">
        <v>297.54399999999998</v>
      </c>
      <c r="F1474">
        <v>111.27</v>
      </c>
      <c r="G1474">
        <v>1.9944199999999999E-2</v>
      </c>
      <c r="H1474">
        <v>0.98629100000000003</v>
      </c>
      <c r="I1474">
        <v>0</v>
      </c>
    </row>
    <row r="1475" spans="1:9" x14ac:dyDescent="0.25">
      <c r="A1475" t="s">
        <v>177</v>
      </c>
      <c r="B1475">
        <v>360.065</v>
      </c>
      <c r="C1475">
        <v>357.39400000000001</v>
      </c>
      <c r="D1475">
        <v>336.20800000000003</v>
      </c>
      <c r="E1475">
        <v>297.91800000000001</v>
      </c>
      <c r="F1475">
        <v>111.188</v>
      </c>
      <c r="G1475">
        <v>1.14401E-2</v>
      </c>
      <c r="H1475">
        <v>0.98100900000000002</v>
      </c>
      <c r="I1475">
        <v>0</v>
      </c>
    </row>
    <row r="1476" spans="1:9" x14ac:dyDescent="0.25">
      <c r="A1476" t="s">
        <v>177</v>
      </c>
      <c r="B1476">
        <v>359.786</v>
      </c>
      <c r="C1476">
        <v>357.14</v>
      </c>
      <c r="D1476">
        <v>335.82499999999999</v>
      </c>
      <c r="E1476">
        <v>297.51400000000001</v>
      </c>
      <c r="F1476">
        <v>111.242</v>
      </c>
      <c r="G1476">
        <v>1.29322E-2</v>
      </c>
      <c r="H1476">
        <v>0.981016</v>
      </c>
      <c r="I1476">
        <v>0</v>
      </c>
    </row>
    <row r="1477" spans="1:9" x14ac:dyDescent="0.25">
      <c r="A1477" t="s">
        <v>177</v>
      </c>
      <c r="B1477">
        <v>359.971</v>
      </c>
      <c r="C1477">
        <v>357.31900000000002</v>
      </c>
      <c r="D1477">
        <v>336.14800000000002</v>
      </c>
      <c r="E1477">
        <v>297.87</v>
      </c>
      <c r="F1477">
        <v>111.14100000000001</v>
      </c>
      <c r="G1477">
        <v>1.50384E-2</v>
      </c>
      <c r="H1477">
        <v>0.98099999999999998</v>
      </c>
      <c r="I1477">
        <v>0</v>
      </c>
    </row>
    <row r="1478" spans="1:9" x14ac:dyDescent="0.25">
      <c r="A1478" t="s">
        <v>177</v>
      </c>
      <c r="B1478">
        <v>359.584</v>
      </c>
      <c r="C1478">
        <v>356.95400000000001</v>
      </c>
      <c r="D1478">
        <v>335.863</v>
      </c>
      <c r="E1478">
        <v>297.53699999999998</v>
      </c>
      <c r="F1478">
        <v>111.247</v>
      </c>
      <c r="G1478">
        <v>1.25732E-2</v>
      </c>
      <c r="H1478">
        <v>0.99352099999999999</v>
      </c>
      <c r="I1478">
        <v>0</v>
      </c>
    </row>
    <row r="1479" spans="1:9" x14ac:dyDescent="0.25">
      <c r="A1479" t="s">
        <v>177</v>
      </c>
      <c r="B1479">
        <v>360.089</v>
      </c>
      <c r="C1479">
        <v>357.44600000000003</v>
      </c>
      <c r="D1479">
        <v>336.20800000000003</v>
      </c>
      <c r="E1479">
        <v>297.91699999999997</v>
      </c>
      <c r="F1479">
        <v>111.20699999999999</v>
      </c>
      <c r="G1479">
        <v>2.8966599999999999E-2</v>
      </c>
      <c r="H1479">
        <v>0.98100900000000002</v>
      </c>
      <c r="I1479">
        <v>0</v>
      </c>
    </row>
    <row r="1480" spans="1:9" x14ac:dyDescent="0.25">
      <c r="A1480" t="s">
        <v>177</v>
      </c>
      <c r="B1480">
        <v>359.54599999999999</v>
      </c>
      <c r="C1480">
        <v>356.93799999999999</v>
      </c>
      <c r="D1480">
        <v>335.81599999999997</v>
      </c>
      <c r="E1480">
        <v>297.52</v>
      </c>
      <c r="F1480">
        <v>111.254</v>
      </c>
      <c r="G1480">
        <v>1.08608E-2</v>
      </c>
      <c r="H1480">
        <v>0.98090900000000003</v>
      </c>
      <c r="I1480">
        <v>0</v>
      </c>
    </row>
    <row r="1481" spans="1:9" x14ac:dyDescent="0.25">
      <c r="A1481" t="s">
        <v>177</v>
      </c>
      <c r="B1481">
        <v>1371.72</v>
      </c>
      <c r="C1481">
        <v>357.44099999999997</v>
      </c>
      <c r="D1481">
        <v>336.24599999999998</v>
      </c>
      <c r="E1481">
        <v>297.94799999999998</v>
      </c>
      <c r="F1481">
        <v>111.211</v>
      </c>
      <c r="G1481">
        <v>1.5764199999999999E-2</v>
      </c>
      <c r="H1481">
        <v>0.98099000000000003</v>
      </c>
      <c r="I1481">
        <v>0</v>
      </c>
    </row>
    <row r="1482" spans="1:9" x14ac:dyDescent="0.25">
      <c r="A1482" t="s">
        <v>177</v>
      </c>
      <c r="B1482">
        <v>365.81900000000002</v>
      </c>
      <c r="C1482">
        <v>359.64800000000002</v>
      </c>
      <c r="D1482">
        <v>335.77600000000001</v>
      </c>
      <c r="E1482">
        <v>297.27199999999999</v>
      </c>
      <c r="F1482">
        <v>111.119</v>
      </c>
      <c r="G1482">
        <v>1.4574699999999999E-2</v>
      </c>
      <c r="H1482">
        <v>0.98101700000000003</v>
      </c>
      <c r="I1482">
        <v>0</v>
      </c>
    </row>
    <row r="1483" spans="1:9" x14ac:dyDescent="0.25">
      <c r="A1483" t="s">
        <v>177</v>
      </c>
      <c r="B1483">
        <v>360.38499999999999</v>
      </c>
      <c r="C1483">
        <v>357.56200000000001</v>
      </c>
      <c r="D1483">
        <v>336.22300000000001</v>
      </c>
      <c r="E1483">
        <v>297.90899999999999</v>
      </c>
      <c r="F1483">
        <v>111.19499999999999</v>
      </c>
      <c r="G1483">
        <v>1.66071E-2</v>
      </c>
      <c r="H1483">
        <v>0.980993</v>
      </c>
      <c r="I1483">
        <v>0</v>
      </c>
    </row>
    <row r="1484" spans="1:9" x14ac:dyDescent="0.25">
      <c r="A1484" t="s">
        <v>177</v>
      </c>
      <c r="B1484">
        <v>360.226</v>
      </c>
      <c r="C1484">
        <v>357.303</v>
      </c>
      <c r="D1484">
        <v>335.78</v>
      </c>
      <c r="E1484">
        <v>297.45499999999998</v>
      </c>
      <c r="F1484">
        <v>111.175</v>
      </c>
      <c r="G1484">
        <v>1.28121E-2</v>
      </c>
      <c r="H1484">
        <v>0.98079899999999998</v>
      </c>
      <c r="I1484">
        <v>0</v>
      </c>
    </row>
    <row r="1485" spans="1:9" x14ac:dyDescent="0.25">
      <c r="A1485" t="s">
        <v>177</v>
      </c>
      <c r="B1485">
        <v>360.08800000000002</v>
      </c>
      <c r="C1485">
        <v>357.46800000000002</v>
      </c>
      <c r="D1485">
        <v>336.18700000000001</v>
      </c>
      <c r="E1485">
        <v>297.90800000000002</v>
      </c>
      <c r="F1485">
        <v>111.166</v>
      </c>
      <c r="G1485">
        <v>1.0885300000000001E-2</v>
      </c>
      <c r="H1485">
        <v>0.98685800000000001</v>
      </c>
      <c r="I1485">
        <v>0</v>
      </c>
    </row>
    <row r="1486" spans="1:9" x14ac:dyDescent="0.25">
      <c r="A1486" t="s">
        <v>177</v>
      </c>
      <c r="B1486">
        <v>359.35</v>
      </c>
      <c r="C1486">
        <v>356.72899999999998</v>
      </c>
      <c r="D1486">
        <v>335.85599999999999</v>
      </c>
      <c r="E1486">
        <v>297.55</v>
      </c>
      <c r="F1486">
        <v>111.268</v>
      </c>
      <c r="G1486">
        <v>1.6459600000000001E-2</v>
      </c>
      <c r="H1486">
        <v>0.98101899999999997</v>
      </c>
      <c r="I1486">
        <v>0</v>
      </c>
    </row>
    <row r="1487" spans="1:9" x14ac:dyDescent="0.25">
      <c r="A1487" t="s">
        <v>177</v>
      </c>
      <c r="B1487">
        <v>360.16399999999999</v>
      </c>
      <c r="C1487">
        <v>357.51900000000001</v>
      </c>
      <c r="D1487">
        <v>336.245</v>
      </c>
      <c r="E1487">
        <v>297.96199999999999</v>
      </c>
      <c r="F1487">
        <v>111.24</v>
      </c>
      <c r="G1487">
        <v>1.19696E-2</v>
      </c>
      <c r="H1487">
        <v>0.98101899999999997</v>
      </c>
      <c r="I1487">
        <v>0</v>
      </c>
    </row>
    <row r="1488" spans="1:9" x14ac:dyDescent="0.25">
      <c r="A1488" t="s">
        <v>177</v>
      </c>
      <c r="B1488">
        <v>360.19600000000003</v>
      </c>
      <c r="C1488">
        <v>357.42899999999997</v>
      </c>
      <c r="D1488">
        <v>335.85300000000001</v>
      </c>
      <c r="E1488">
        <v>297.51</v>
      </c>
      <c r="F1488">
        <v>111.279</v>
      </c>
      <c r="G1488">
        <v>1.45442E-2</v>
      </c>
      <c r="H1488">
        <v>0.98101099999999997</v>
      </c>
      <c r="I1488">
        <v>0</v>
      </c>
    </row>
    <row r="1489" spans="1:9" x14ac:dyDescent="0.25">
      <c r="A1489" t="s">
        <v>177</v>
      </c>
      <c r="B1489">
        <v>360.1</v>
      </c>
      <c r="C1489">
        <v>357.41899999999998</v>
      </c>
      <c r="D1489">
        <v>336.15</v>
      </c>
      <c r="E1489">
        <v>297.87400000000002</v>
      </c>
      <c r="F1489">
        <v>111.17100000000001</v>
      </c>
      <c r="G1489">
        <v>1.1529899999999999E-2</v>
      </c>
      <c r="H1489">
        <v>0.99511499999999997</v>
      </c>
      <c r="I1489">
        <v>0</v>
      </c>
    </row>
    <row r="1490" spans="1:9" x14ac:dyDescent="0.25">
      <c r="A1490" t="s">
        <v>177</v>
      </c>
      <c r="B1490">
        <v>359.69200000000001</v>
      </c>
      <c r="C1490">
        <v>357.05500000000001</v>
      </c>
      <c r="D1490">
        <v>335.83699999999999</v>
      </c>
      <c r="E1490">
        <v>297.53699999999998</v>
      </c>
      <c r="F1490">
        <v>111.271</v>
      </c>
      <c r="G1490">
        <v>1.15964E-2</v>
      </c>
      <c r="H1490">
        <v>0.99258000000000002</v>
      </c>
      <c r="I1490">
        <v>0</v>
      </c>
    </row>
    <row r="1491" spans="1:9" x14ac:dyDescent="0.25">
      <c r="A1491" t="s">
        <v>177</v>
      </c>
      <c r="B1491">
        <v>360.18299999999999</v>
      </c>
      <c r="C1491">
        <v>357.33300000000003</v>
      </c>
      <c r="D1491">
        <v>336.13799999999998</v>
      </c>
      <c r="E1491">
        <v>297.86200000000002</v>
      </c>
      <c r="F1491">
        <v>111.167</v>
      </c>
      <c r="G1491">
        <v>1.1438500000000001E-2</v>
      </c>
      <c r="H1491">
        <v>0.99248700000000001</v>
      </c>
      <c r="I1491">
        <v>0</v>
      </c>
    </row>
    <row r="1492" spans="1:9" x14ac:dyDescent="0.25">
      <c r="A1492" t="s">
        <v>177</v>
      </c>
      <c r="B1492">
        <v>359.57100000000003</v>
      </c>
      <c r="C1492">
        <v>356.93</v>
      </c>
      <c r="D1492">
        <v>335.75099999999998</v>
      </c>
      <c r="E1492">
        <v>297.42599999999999</v>
      </c>
      <c r="F1492">
        <v>111.191</v>
      </c>
      <c r="G1492">
        <v>1.3498400000000001E-2</v>
      </c>
      <c r="H1492">
        <v>0.98090999999999995</v>
      </c>
      <c r="I1492">
        <v>0</v>
      </c>
    </row>
    <row r="1493" spans="1:9" x14ac:dyDescent="0.25">
      <c r="A1493" t="s">
        <v>177</v>
      </c>
      <c r="B1493">
        <v>360.06200000000001</v>
      </c>
      <c r="C1493">
        <v>357.43799999999999</v>
      </c>
      <c r="D1493">
        <v>336.161</v>
      </c>
      <c r="E1493">
        <v>297.89499999999998</v>
      </c>
      <c r="F1493">
        <v>111.193</v>
      </c>
      <c r="G1493">
        <v>1.21952E-2</v>
      </c>
      <c r="H1493">
        <v>0.98083600000000004</v>
      </c>
      <c r="I1493">
        <v>0</v>
      </c>
    </row>
    <row r="1494" spans="1:9" x14ac:dyDescent="0.25">
      <c r="A1494" t="s">
        <v>177</v>
      </c>
      <c r="B1494">
        <v>359.81299999999999</v>
      </c>
      <c r="C1494">
        <v>357.16800000000001</v>
      </c>
      <c r="D1494">
        <v>335.86700000000002</v>
      </c>
      <c r="E1494">
        <v>297.56299999999999</v>
      </c>
      <c r="F1494">
        <v>111.294</v>
      </c>
      <c r="G1494">
        <v>1.2918799999999999E-2</v>
      </c>
      <c r="H1494">
        <v>0.98467700000000002</v>
      </c>
      <c r="I1494">
        <v>0</v>
      </c>
    </row>
    <row r="1495" spans="1:9" x14ac:dyDescent="0.25">
      <c r="A1495" t="s">
        <v>177</v>
      </c>
      <c r="B1495">
        <v>360.077</v>
      </c>
      <c r="C1495">
        <v>357.447</v>
      </c>
      <c r="D1495">
        <v>336.14699999999999</v>
      </c>
      <c r="E1495">
        <v>297.86700000000002</v>
      </c>
      <c r="F1495">
        <v>111.15600000000001</v>
      </c>
      <c r="G1495">
        <v>1.08813E-2</v>
      </c>
      <c r="H1495">
        <v>0.98095299999999996</v>
      </c>
      <c r="I1495">
        <v>0</v>
      </c>
    </row>
    <row r="1496" spans="1:9" x14ac:dyDescent="0.25">
      <c r="A1496" t="s">
        <v>177</v>
      </c>
      <c r="B1496">
        <v>359.733</v>
      </c>
      <c r="C1496">
        <v>357.03199999999998</v>
      </c>
      <c r="D1496">
        <v>335.81799999999998</v>
      </c>
      <c r="E1496">
        <v>297.50900000000001</v>
      </c>
      <c r="F1496">
        <v>111.242</v>
      </c>
      <c r="G1496">
        <v>1.17368E-2</v>
      </c>
      <c r="H1496">
        <v>0.98101499999999997</v>
      </c>
      <c r="I1496">
        <v>0</v>
      </c>
    </row>
    <row r="1497" spans="1:9" x14ac:dyDescent="0.25">
      <c r="A1497" t="s">
        <v>177</v>
      </c>
      <c r="B1497">
        <v>360.13799999999998</v>
      </c>
      <c r="C1497">
        <v>357.46899999999999</v>
      </c>
      <c r="D1497">
        <v>336.14400000000001</v>
      </c>
      <c r="E1497">
        <v>297.86599999999999</v>
      </c>
      <c r="F1497">
        <v>111.13800000000001</v>
      </c>
      <c r="G1497">
        <v>1.10197E-2</v>
      </c>
      <c r="H1497">
        <v>0.98101700000000003</v>
      </c>
      <c r="I1497">
        <v>0</v>
      </c>
    </row>
    <row r="1498" spans="1:9" x14ac:dyDescent="0.25">
      <c r="A1498" t="s">
        <v>177</v>
      </c>
      <c r="B1498">
        <v>359.63200000000001</v>
      </c>
      <c r="C1498">
        <v>356.97199999999998</v>
      </c>
      <c r="D1498">
        <v>335.78100000000001</v>
      </c>
      <c r="E1498">
        <v>297.45999999999998</v>
      </c>
      <c r="F1498">
        <v>111.22799999999999</v>
      </c>
      <c r="G1498">
        <v>1.26246E-2</v>
      </c>
      <c r="H1498">
        <v>0.98101799999999995</v>
      </c>
      <c r="I1498">
        <v>0</v>
      </c>
    </row>
    <row r="1499" spans="1:9" x14ac:dyDescent="0.25">
      <c r="A1499" t="s">
        <v>177</v>
      </c>
      <c r="B1499">
        <v>360.04899999999998</v>
      </c>
      <c r="C1499">
        <v>357.38499999999999</v>
      </c>
      <c r="D1499">
        <v>336.23399999999998</v>
      </c>
      <c r="E1499">
        <v>297.923</v>
      </c>
      <c r="F1499">
        <v>111.209</v>
      </c>
      <c r="G1499">
        <v>1.19395E-2</v>
      </c>
      <c r="H1499">
        <v>0.981016</v>
      </c>
      <c r="I1499">
        <v>0</v>
      </c>
    </row>
    <row r="1500" spans="1:9" x14ac:dyDescent="0.25">
      <c r="A1500" t="s">
        <v>177</v>
      </c>
      <c r="B1500">
        <v>359.66899999999998</v>
      </c>
      <c r="C1500">
        <v>357.03100000000001</v>
      </c>
      <c r="D1500">
        <v>335.8</v>
      </c>
      <c r="E1500">
        <v>297.5</v>
      </c>
      <c r="F1500">
        <v>111.253</v>
      </c>
      <c r="G1500">
        <v>1.09979E-2</v>
      </c>
      <c r="H1500">
        <v>0.98101899999999997</v>
      </c>
      <c r="I1500">
        <v>0</v>
      </c>
    </row>
    <row r="1501" spans="1:9" x14ac:dyDescent="0.25">
      <c r="A1501" t="s">
        <v>177</v>
      </c>
      <c r="B1501">
        <v>360.137</v>
      </c>
      <c r="C1501">
        <v>357.49200000000002</v>
      </c>
      <c r="D1501">
        <v>336.18900000000002</v>
      </c>
      <c r="E1501">
        <v>297.91000000000003</v>
      </c>
      <c r="F1501">
        <v>111.19499999999999</v>
      </c>
      <c r="G1501">
        <v>1.09158E-2</v>
      </c>
      <c r="H1501">
        <v>0.980993</v>
      </c>
      <c r="I1501">
        <v>0</v>
      </c>
    </row>
    <row r="1502" spans="1:9" x14ac:dyDescent="0.25">
      <c r="A1502" t="s">
        <v>177</v>
      </c>
      <c r="B1502">
        <v>359.60300000000001</v>
      </c>
      <c r="C1502">
        <v>356.93700000000001</v>
      </c>
      <c r="D1502">
        <v>335.82299999999998</v>
      </c>
      <c r="E1502">
        <v>297.517</v>
      </c>
      <c r="F1502">
        <v>111.261</v>
      </c>
      <c r="G1502">
        <v>1.08717E-2</v>
      </c>
      <c r="H1502">
        <v>0.98086899999999999</v>
      </c>
      <c r="I1502">
        <v>0</v>
      </c>
    </row>
    <row r="1503" spans="1:9" x14ac:dyDescent="0.25">
      <c r="A1503" t="s">
        <v>177</v>
      </c>
      <c r="B1503">
        <v>359.96699999999998</v>
      </c>
      <c r="C1503">
        <v>357.334</v>
      </c>
      <c r="D1503">
        <v>336.16800000000001</v>
      </c>
      <c r="E1503">
        <v>297.87900000000002</v>
      </c>
      <c r="F1503">
        <v>111.182</v>
      </c>
      <c r="G1503">
        <v>1.7172199999999999E-2</v>
      </c>
      <c r="H1503">
        <v>0.98092500000000005</v>
      </c>
      <c r="I1503">
        <v>0</v>
      </c>
    </row>
    <row r="1504" spans="1:9" x14ac:dyDescent="0.25">
      <c r="A1504" t="s">
        <v>177</v>
      </c>
      <c r="B1504">
        <v>359.678</v>
      </c>
      <c r="C1504">
        <v>357.05500000000001</v>
      </c>
      <c r="D1504">
        <v>335.86500000000001</v>
      </c>
      <c r="E1504">
        <v>297.54899999999998</v>
      </c>
      <c r="F1504">
        <v>111.304</v>
      </c>
      <c r="G1504">
        <v>1.09134E-2</v>
      </c>
      <c r="H1504">
        <v>0.98099999999999998</v>
      </c>
      <c r="I1504">
        <v>0</v>
      </c>
    </row>
    <row r="1505" spans="1:25" x14ac:dyDescent="0.25">
      <c r="A1505" t="s">
        <v>177</v>
      </c>
      <c r="B1505">
        <v>360.21699999999998</v>
      </c>
      <c r="C1505">
        <v>357.56</v>
      </c>
      <c r="D1505">
        <v>336.19</v>
      </c>
      <c r="E1505">
        <v>297.89999999999998</v>
      </c>
      <c r="F1505">
        <v>111.203</v>
      </c>
      <c r="G1505">
        <v>1.0948299999999999E-2</v>
      </c>
      <c r="H1505">
        <v>0.99215900000000001</v>
      </c>
      <c r="I1505">
        <v>0</v>
      </c>
    </row>
    <row r="1506" spans="1:25" x14ac:dyDescent="0.25">
      <c r="A1506" t="s">
        <v>177</v>
      </c>
      <c r="B1506">
        <v>1333.01</v>
      </c>
      <c r="C1506">
        <v>357.303</v>
      </c>
      <c r="D1506">
        <v>335.83600000000001</v>
      </c>
      <c r="E1506">
        <v>297.54199999999997</v>
      </c>
      <c r="F1506">
        <v>111.291</v>
      </c>
      <c r="G1506">
        <v>1.46722E-2</v>
      </c>
      <c r="H1506">
        <v>0.98087299999999999</v>
      </c>
      <c r="I1506">
        <v>0</v>
      </c>
    </row>
    <row r="1507" spans="1:25" x14ac:dyDescent="0.25">
      <c r="A1507" t="s">
        <v>177</v>
      </c>
      <c r="B1507">
        <v>366.01900000000001</v>
      </c>
      <c r="C1507">
        <v>359.82499999999999</v>
      </c>
      <c r="D1507">
        <v>335.78</v>
      </c>
      <c r="E1507">
        <v>297.26799999999997</v>
      </c>
      <c r="F1507">
        <v>111.11</v>
      </c>
      <c r="G1507">
        <v>1.09543E-2</v>
      </c>
      <c r="H1507">
        <v>0.99247300000000005</v>
      </c>
      <c r="I1507">
        <v>0</v>
      </c>
    </row>
    <row r="1508" spans="1:25" x14ac:dyDescent="0.25">
      <c r="A1508" t="s">
        <v>177</v>
      </c>
      <c r="B1508">
        <v>588.01800000000003</v>
      </c>
      <c r="C1508">
        <v>357.44400000000002</v>
      </c>
      <c r="D1508">
        <v>336.08300000000003</v>
      </c>
      <c r="E1508">
        <v>297.79899999999998</v>
      </c>
      <c r="F1508">
        <v>111.083</v>
      </c>
      <c r="G1508">
        <v>1.14617E-2</v>
      </c>
      <c r="H1508">
        <v>0.98101799999999995</v>
      </c>
      <c r="I1508">
        <v>0</v>
      </c>
    </row>
    <row r="1509" spans="1:25" x14ac:dyDescent="0.25">
      <c r="A1509" t="s">
        <v>177</v>
      </c>
      <c r="B1509">
        <v>363.81599999999997</v>
      </c>
      <c r="C1509">
        <v>360.91500000000002</v>
      </c>
      <c r="D1509">
        <v>336.00200000000001</v>
      </c>
      <c r="E1509">
        <v>297.23099999999999</v>
      </c>
      <c r="F1509">
        <v>111.08199999999999</v>
      </c>
      <c r="G1509">
        <v>1.0893699999999999E-2</v>
      </c>
      <c r="H1509">
        <v>0.99378900000000003</v>
      </c>
      <c r="I1509">
        <v>0</v>
      </c>
    </row>
    <row r="1510" spans="1:25" x14ac:dyDescent="0.25">
      <c r="A1510" t="s">
        <v>177</v>
      </c>
      <c r="B1510">
        <v>364.23899999999998</v>
      </c>
      <c r="C1510">
        <v>361.27199999999999</v>
      </c>
      <c r="D1510">
        <v>336.47399999999999</v>
      </c>
      <c r="E1510">
        <v>297.82799999999997</v>
      </c>
      <c r="F1510">
        <v>111.128</v>
      </c>
      <c r="G1510">
        <v>1.6917399999999999E-2</v>
      </c>
      <c r="H1510">
        <v>0.98100900000000002</v>
      </c>
      <c r="I1510">
        <v>0</v>
      </c>
    </row>
    <row r="1511" spans="1:25" x14ac:dyDescent="0.25">
      <c r="A1511" t="s">
        <v>177</v>
      </c>
      <c r="B1511">
        <v>360.488</v>
      </c>
      <c r="C1511">
        <v>357.654</v>
      </c>
      <c r="D1511">
        <v>335.82499999999999</v>
      </c>
      <c r="E1511">
        <v>297.48200000000003</v>
      </c>
      <c r="F1511">
        <v>111.221</v>
      </c>
      <c r="G1511">
        <v>1.14089E-2</v>
      </c>
      <c r="H1511">
        <v>0.98734500000000003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360.12099999999998</v>
      </c>
      <c r="C1512">
        <v>357.423</v>
      </c>
      <c r="D1512">
        <v>336.17500000000001</v>
      </c>
      <c r="E1512">
        <v>297.88299999999998</v>
      </c>
      <c r="F1512">
        <v>111.16800000000001</v>
      </c>
      <c r="G1512">
        <v>1.0983E-2</v>
      </c>
      <c r="H1512">
        <v>0.98101700000000003</v>
      </c>
      <c r="I1512">
        <v>0</v>
      </c>
      <c r="R1512">
        <f>AVERAGE(B1463:B1512)</f>
        <v>404.63992000000007</v>
      </c>
      <c r="S1512">
        <f>AVERAGE(C1463:C1512)</f>
        <v>357.56476000000004</v>
      </c>
      <c r="U1512">
        <f>_xlfn.VAR.P(B1463:B1512)</f>
        <v>38455.769034393546</v>
      </c>
      <c r="V1512">
        <f>_xlfn.VAR.P(C1463:C1512)</f>
        <v>0.8085603824000025</v>
      </c>
      <c r="X1512">
        <f>1.96*SQRT(U1512)/50</f>
        <v>7.6871758747286707</v>
      </c>
      <c r="Y1512">
        <f>1.96*SQRT(V1512)/50</f>
        <v>3.5248634385052983E-2</v>
      </c>
    </row>
    <row r="1513" spans="1:25" x14ac:dyDescent="0.25">
      <c r="A1513" t="s">
        <v>177</v>
      </c>
      <c r="B1513">
        <v>20234.376067000001</v>
      </c>
      <c r="C1513" t="s">
        <v>36</v>
      </c>
    </row>
    <row r="1514" spans="1:25" x14ac:dyDescent="0.25">
      <c r="A1514" t="s">
        <v>178</v>
      </c>
      <c r="B1514">
        <v>366.85599999999999</v>
      </c>
      <c r="C1514">
        <v>364.18200000000002</v>
      </c>
      <c r="D1514">
        <v>345.71300000000002</v>
      </c>
      <c r="E1514">
        <v>308.75900000000001</v>
      </c>
      <c r="F1514">
        <v>87.175399999999996</v>
      </c>
      <c r="G1514">
        <v>1.17222E-2</v>
      </c>
      <c r="H1514">
        <v>0.981796</v>
      </c>
      <c r="I1514">
        <v>0</v>
      </c>
    </row>
    <row r="1515" spans="1:25" x14ac:dyDescent="0.25">
      <c r="A1515" t="s">
        <v>178</v>
      </c>
      <c r="B1515">
        <v>367.43799999999999</v>
      </c>
      <c r="C1515">
        <v>364.76100000000002</v>
      </c>
      <c r="D1515">
        <v>346.27</v>
      </c>
      <c r="E1515">
        <v>309.29300000000001</v>
      </c>
      <c r="F1515">
        <v>87.548599999999993</v>
      </c>
      <c r="G1515">
        <v>1.12865E-2</v>
      </c>
      <c r="H1515">
        <v>0.98101700000000003</v>
      </c>
      <c r="I1515">
        <v>0</v>
      </c>
    </row>
    <row r="1516" spans="1:25" x14ac:dyDescent="0.25">
      <c r="A1516" t="s">
        <v>178</v>
      </c>
      <c r="B1516">
        <v>366.524</v>
      </c>
      <c r="C1516">
        <v>363.87900000000002</v>
      </c>
      <c r="D1516">
        <v>345.476</v>
      </c>
      <c r="E1516">
        <v>308.54700000000003</v>
      </c>
      <c r="F1516">
        <v>87.330100000000002</v>
      </c>
      <c r="G1516">
        <v>1.1119800000000001E-2</v>
      </c>
      <c r="H1516">
        <v>0.981016</v>
      </c>
      <c r="I1516">
        <v>0</v>
      </c>
    </row>
    <row r="1517" spans="1:25" x14ac:dyDescent="0.25">
      <c r="A1517" t="s">
        <v>178</v>
      </c>
      <c r="B1517">
        <v>367.09500000000003</v>
      </c>
      <c r="C1517">
        <v>364.428</v>
      </c>
      <c r="D1517">
        <v>346.00599999999997</v>
      </c>
      <c r="E1517">
        <v>309.14499999999998</v>
      </c>
      <c r="F1517">
        <v>87.370599999999996</v>
      </c>
      <c r="G1517">
        <v>1.3688199999999999E-2</v>
      </c>
      <c r="H1517">
        <v>0.98099000000000003</v>
      </c>
      <c r="I1517">
        <v>0</v>
      </c>
    </row>
    <row r="1518" spans="1:25" x14ac:dyDescent="0.25">
      <c r="A1518" t="s">
        <v>178</v>
      </c>
      <c r="B1518">
        <v>366.59800000000001</v>
      </c>
      <c r="C1518">
        <v>363.91199999999998</v>
      </c>
      <c r="D1518">
        <v>345.44499999999999</v>
      </c>
      <c r="E1518">
        <v>308.56599999999997</v>
      </c>
      <c r="F1518">
        <v>87.312200000000004</v>
      </c>
      <c r="G1518">
        <v>1.11386E-2</v>
      </c>
      <c r="H1518">
        <v>0.98777700000000002</v>
      </c>
      <c r="I1518">
        <v>0</v>
      </c>
    </row>
    <row r="1519" spans="1:25" x14ac:dyDescent="0.25">
      <c r="A1519" t="s">
        <v>178</v>
      </c>
      <c r="B1519">
        <v>366.66399999999999</v>
      </c>
      <c r="C1519">
        <v>364.041</v>
      </c>
      <c r="D1519">
        <v>345.62799999999999</v>
      </c>
      <c r="E1519">
        <v>308.846</v>
      </c>
      <c r="F1519">
        <v>87.099800000000002</v>
      </c>
      <c r="G1519">
        <v>1.62857E-2</v>
      </c>
      <c r="H1519">
        <v>0.98101700000000003</v>
      </c>
      <c r="I1519">
        <v>0</v>
      </c>
    </row>
    <row r="1520" spans="1:25" x14ac:dyDescent="0.25">
      <c r="A1520" t="s">
        <v>178</v>
      </c>
      <c r="B1520">
        <v>366.72500000000002</v>
      </c>
      <c r="C1520">
        <v>364.09500000000003</v>
      </c>
      <c r="D1520">
        <v>345.66199999999998</v>
      </c>
      <c r="E1520">
        <v>308.791</v>
      </c>
      <c r="F1520">
        <v>87.514300000000006</v>
      </c>
      <c r="G1520">
        <v>1.18707E-2</v>
      </c>
      <c r="H1520">
        <v>0.98099000000000003</v>
      </c>
      <c r="I1520">
        <v>0</v>
      </c>
    </row>
    <row r="1521" spans="1:9" x14ac:dyDescent="0.25">
      <c r="A1521" t="s">
        <v>178</v>
      </c>
      <c r="B1521">
        <v>367.05</v>
      </c>
      <c r="C1521">
        <v>364.39299999999997</v>
      </c>
      <c r="D1521">
        <v>345.93900000000002</v>
      </c>
      <c r="E1521">
        <v>309.11700000000002</v>
      </c>
      <c r="F1521">
        <v>87.406700000000001</v>
      </c>
      <c r="G1521">
        <v>1.09411E-2</v>
      </c>
      <c r="H1521">
        <v>0.98099000000000003</v>
      </c>
      <c r="I1521">
        <v>0</v>
      </c>
    </row>
    <row r="1522" spans="1:9" x14ac:dyDescent="0.25">
      <c r="A1522" t="s">
        <v>178</v>
      </c>
      <c r="B1522">
        <v>366.279</v>
      </c>
      <c r="C1522">
        <v>363.61700000000002</v>
      </c>
      <c r="D1522">
        <v>345.19299999999998</v>
      </c>
      <c r="E1522">
        <v>308.37599999999998</v>
      </c>
      <c r="F1522">
        <v>87.181600000000003</v>
      </c>
      <c r="G1522">
        <v>1.12519E-2</v>
      </c>
      <c r="H1522">
        <v>0.98099700000000001</v>
      </c>
      <c r="I1522">
        <v>0</v>
      </c>
    </row>
    <row r="1523" spans="1:9" x14ac:dyDescent="0.25">
      <c r="A1523" t="s">
        <v>178</v>
      </c>
      <c r="B1523">
        <v>367.21499999999997</v>
      </c>
      <c r="C1523">
        <v>364.54599999999999</v>
      </c>
      <c r="D1523">
        <v>346.09500000000003</v>
      </c>
      <c r="E1523">
        <v>309.209</v>
      </c>
      <c r="F1523">
        <v>87.451400000000007</v>
      </c>
      <c r="G1523">
        <v>1.3982100000000001E-2</v>
      </c>
      <c r="H1523">
        <v>0.98101799999999995</v>
      </c>
      <c r="I1523">
        <v>0</v>
      </c>
    </row>
    <row r="1524" spans="1:9" x14ac:dyDescent="0.25">
      <c r="A1524" t="s">
        <v>178</v>
      </c>
      <c r="B1524">
        <v>370.00599999999997</v>
      </c>
      <c r="C1524">
        <v>367.32600000000002</v>
      </c>
      <c r="D1524">
        <v>348.53199999999998</v>
      </c>
      <c r="E1524">
        <v>310.93700000000001</v>
      </c>
      <c r="F1524">
        <v>89.340999999999994</v>
      </c>
      <c r="G1524">
        <v>1.16761E-2</v>
      </c>
      <c r="H1524">
        <v>0.98101899999999997</v>
      </c>
      <c r="I1524">
        <v>0</v>
      </c>
    </row>
    <row r="1525" spans="1:9" x14ac:dyDescent="0.25">
      <c r="A1525" t="s">
        <v>178</v>
      </c>
      <c r="B1525">
        <v>370.66500000000002</v>
      </c>
      <c r="C1525">
        <v>367.99200000000002</v>
      </c>
      <c r="D1525">
        <v>349.24099999999999</v>
      </c>
      <c r="E1525">
        <v>311.41899999999998</v>
      </c>
      <c r="F1525">
        <v>89.412499999999994</v>
      </c>
      <c r="G1525">
        <v>1.09376E-2</v>
      </c>
      <c r="H1525">
        <v>0.981012</v>
      </c>
      <c r="I1525">
        <v>0</v>
      </c>
    </row>
    <row r="1526" spans="1:9" x14ac:dyDescent="0.25">
      <c r="A1526" t="s">
        <v>178</v>
      </c>
      <c r="B1526">
        <v>366.529</v>
      </c>
      <c r="C1526">
        <v>363.892</v>
      </c>
      <c r="D1526">
        <v>345.541</v>
      </c>
      <c r="E1526">
        <v>308.67</v>
      </c>
      <c r="F1526">
        <v>87.387100000000004</v>
      </c>
      <c r="G1526">
        <v>1.10137E-2</v>
      </c>
      <c r="H1526">
        <v>0.98101000000000005</v>
      </c>
      <c r="I1526">
        <v>0</v>
      </c>
    </row>
    <row r="1527" spans="1:9" x14ac:dyDescent="0.25">
      <c r="A1527" t="s">
        <v>178</v>
      </c>
      <c r="B1527">
        <v>366.69400000000002</v>
      </c>
      <c r="C1527">
        <v>364.03899999999999</v>
      </c>
      <c r="D1527">
        <v>345.702</v>
      </c>
      <c r="E1527">
        <v>308.84300000000002</v>
      </c>
      <c r="F1527">
        <v>87.119299999999996</v>
      </c>
      <c r="G1527">
        <v>1.0912099999999999E-2</v>
      </c>
      <c r="H1527">
        <v>0.98099099999999995</v>
      </c>
      <c r="I1527">
        <v>0</v>
      </c>
    </row>
    <row r="1528" spans="1:9" x14ac:dyDescent="0.25">
      <c r="A1528" t="s">
        <v>178</v>
      </c>
      <c r="B1528">
        <v>366.43900000000002</v>
      </c>
      <c r="C1528">
        <v>363.73700000000002</v>
      </c>
      <c r="D1528">
        <v>345.32799999999997</v>
      </c>
      <c r="E1528">
        <v>308.47199999999998</v>
      </c>
      <c r="F1528">
        <v>87.239599999999996</v>
      </c>
      <c r="G1528">
        <v>1.2033200000000001E-2</v>
      </c>
      <c r="H1528">
        <v>0.98101799999999995</v>
      </c>
      <c r="I1528">
        <v>0</v>
      </c>
    </row>
    <row r="1529" spans="1:9" x14ac:dyDescent="0.25">
      <c r="A1529" t="s">
        <v>178</v>
      </c>
      <c r="B1529">
        <v>366.803</v>
      </c>
      <c r="C1529">
        <v>364.17</v>
      </c>
      <c r="D1529">
        <v>345.77499999999998</v>
      </c>
      <c r="E1529">
        <v>308.93099999999998</v>
      </c>
      <c r="F1529">
        <v>87.2851</v>
      </c>
      <c r="G1529">
        <v>1.74986E-2</v>
      </c>
      <c r="H1529">
        <v>0.984151</v>
      </c>
      <c r="I1529">
        <v>0</v>
      </c>
    </row>
    <row r="1530" spans="1:9" x14ac:dyDescent="0.25">
      <c r="A1530" t="s">
        <v>178</v>
      </c>
      <c r="B1530">
        <v>366.38900000000001</v>
      </c>
      <c r="C1530">
        <v>363.697</v>
      </c>
      <c r="D1530">
        <v>345.31900000000002</v>
      </c>
      <c r="E1530">
        <v>308.47500000000002</v>
      </c>
      <c r="F1530">
        <v>87.259</v>
      </c>
      <c r="G1530">
        <v>1.2775099999999999E-2</v>
      </c>
      <c r="H1530">
        <v>0.981016</v>
      </c>
      <c r="I1530">
        <v>0</v>
      </c>
    </row>
    <row r="1531" spans="1:9" x14ac:dyDescent="0.25">
      <c r="A1531" t="s">
        <v>178</v>
      </c>
      <c r="B1531">
        <v>1358.6</v>
      </c>
      <c r="C1531">
        <v>364.99099999999999</v>
      </c>
      <c r="D1531">
        <v>346.57600000000002</v>
      </c>
      <c r="E1531">
        <v>309.47000000000003</v>
      </c>
      <c r="F1531">
        <v>87.8262</v>
      </c>
      <c r="G1531">
        <v>1.22735E-2</v>
      </c>
      <c r="H1531">
        <v>0.98687000000000002</v>
      </c>
      <c r="I1531">
        <v>0</v>
      </c>
    </row>
    <row r="1532" spans="1:9" x14ac:dyDescent="0.25">
      <c r="A1532" t="s">
        <v>178</v>
      </c>
      <c r="B1532">
        <v>417.78500000000003</v>
      </c>
      <c r="C1532">
        <v>411.29899999999998</v>
      </c>
      <c r="D1532">
        <v>391.21</v>
      </c>
      <c r="E1532">
        <v>340.63200000000001</v>
      </c>
      <c r="F1532">
        <v>116.711</v>
      </c>
      <c r="G1532">
        <v>1.12998E-2</v>
      </c>
      <c r="H1532">
        <v>0.98100500000000002</v>
      </c>
      <c r="I1532">
        <v>0</v>
      </c>
    </row>
    <row r="1533" spans="1:9" x14ac:dyDescent="0.25">
      <c r="A1533" t="s">
        <v>178</v>
      </c>
      <c r="B1533">
        <v>368.75599999999997</v>
      </c>
      <c r="C1533">
        <v>365.935</v>
      </c>
      <c r="D1533">
        <v>347.40199999999999</v>
      </c>
      <c r="E1533">
        <v>310.08</v>
      </c>
      <c r="F1533">
        <v>88.326800000000006</v>
      </c>
      <c r="G1533">
        <v>1.3535999999999999E-2</v>
      </c>
      <c r="H1533">
        <v>0.98098700000000005</v>
      </c>
      <c r="I1533">
        <v>0</v>
      </c>
    </row>
    <row r="1534" spans="1:9" x14ac:dyDescent="0.25">
      <c r="A1534" t="s">
        <v>178</v>
      </c>
      <c r="B1534">
        <v>368.762</v>
      </c>
      <c r="C1534">
        <v>365.85700000000003</v>
      </c>
      <c r="D1534">
        <v>347.29199999999997</v>
      </c>
      <c r="E1534">
        <v>309.89299999999997</v>
      </c>
      <c r="F1534">
        <v>88.423199999999994</v>
      </c>
      <c r="G1534">
        <v>1.0887900000000001E-2</v>
      </c>
      <c r="H1534">
        <v>0.98101300000000002</v>
      </c>
      <c r="I1534">
        <v>0</v>
      </c>
    </row>
    <row r="1535" spans="1:9" x14ac:dyDescent="0.25">
      <c r="A1535" t="s">
        <v>178</v>
      </c>
      <c r="B1535">
        <v>367.24400000000003</v>
      </c>
      <c r="C1535">
        <v>364.59399999999999</v>
      </c>
      <c r="D1535">
        <v>346.17700000000002</v>
      </c>
      <c r="E1535">
        <v>309.34300000000002</v>
      </c>
      <c r="F1535">
        <v>87.555000000000007</v>
      </c>
      <c r="G1535">
        <v>1.10846E-2</v>
      </c>
      <c r="H1535">
        <v>0.98095200000000005</v>
      </c>
      <c r="I1535">
        <v>0</v>
      </c>
    </row>
    <row r="1536" spans="1:9" x14ac:dyDescent="0.25">
      <c r="A1536" t="s">
        <v>178</v>
      </c>
      <c r="B1536">
        <v>366.55200000000002</v>
      </c>
      <c r="C1536">
        <v>363.89800000000002</v>
      </c>
      <c r="D1536">
        <v>345.45499999999998</v>
      </c>
      <c r="E1536">
        <v>308.64100000000002</v>
      </c>
      <c r="F1536">
        <v>87.390299999999996</v>
      </c>
      <c r="G1536">
        <v>1.0857800000000001E-2</v>
      </c>
      <c r="H1536">
        <v>0.98098700000000005</v>
      </c>
      <c r="I1536">
        <v>0</v>
      </c>
    </row>
    <row r="1537" spans="1:9" x14ac:dyDescent="0.25">
      <c r="A1537" t="s">
        <v>178</v>
      </c>
      <c r="B1537">
        <v>366.62599999999998</v>
      </c>
      <c r="C1537">
        <v>364.00200000000001</v>
      </c>
      <c r="D1537">
        <v>345.61399999999998</v>
      </c>
      <c r="E1537">
        <v>308.774</v>
      </c>
      <c r="F1537">
        <v>86.8977</v>
      </c>
      <c r="G1537">
        <v>1.09081E-2</v>
      </c>
      <c r="H1537">
        <v>0.98098399999999997</v>
      </c>
      <c r="I1537">
        <v>0</v>
      </c>
    </row>
    <row r="1538" spans="1:9" x14ac:dyDescent="0.25">
      <c r="A1538" t="s">
        <v>178</v>
      </c>
      <c r="B1538">
        <v>365.846</v>
      </c>
      <c r="C1538">
        <v>363.21</v>
      </c>
      <c r="D1538">
        <v>344.87299999999999</v>
      </c>
      <c r="E1538">
        <v>308.20999999999998</v>
      </c>
      <c r="F1538">
        <v>86.884600000000006</v>
      </c>
      <c r="G1538">
        <v>2.90377E-2</v>
      </c>
      <c r="H1538">
        <v>0.98101899999999997</v>
      </c>
      <c r="I1538">
        <v>0</v>
      </c>
    </row>
    <row r="1539" spans="1:9" x14ac:dyDescent="0.25">
      <c r="A1539" t="s">
        <v>178</v>
      </c>
      <c r="B1539">
        <v>365.92399999999998</v>
      </c>
      <c r="C1539">
        <v>363.286</v>
      </c>
      <c r="D1539">
        <v>344.95699999999999</v>
      </c>
      <c r="E1539">
        <v>308.29599999999999</v>
      </c>
      <c r="F1539">
        <v>86.653499999999994</v>
      </c>
      <c r="G1539">
        <v>1.1014899999999999E-2</v>
      </c>
      <c r="H1539">
        <v>0.98101899999999997</v>
      </c>
      <c r="I1539">
        <v>0</v>
      </c>
    </row>
    <row r="1540" spans="1:9" x14ac:dyDescent="0.25">
      <c r="A1540" t="s">
        <v>178</v>
      </c>
      <c r="B1540">
        <v>366</v>
      </c>
      <c r="C1540">
        <v>363.35500000000002</v>
      </c>
      <c r="D1540">
        <v>345.01400000000001</v>
      </c>
      <c r="E1540">
        <v>308.27300000000002</v>
      </c>
      <c r="F1540">
        <v>87.047899999999998</v>
      </c>
      <c r="G1540">
        <v>1.2383399999999999E-2</v>
      </c>
      <c r="H1540">
        <v>0.98101400000000005</v>
      </c>
      <c r="I1540">
        <v>0</v>
      </c>
    </row>
    <row r="1541" spans="1:9" x14ac:dyDescent="0.25">
      <c r="A1541" t="s">
        <v>178</v>
      </c>
      <c r="B1541">
        <v>365.96499999999997</v>
      </c>
      <c r="C1541">
        <v>363.31400000000002</v>
      </c>
      <c r="D1541">
        <v>344.92700000000002</v>
      </c>
      <c r="E1541">
        <v>308.22199999999998</v>
      </c>
      <c r="F1541">
        <v>86.599100000000007</v>
      </c>
      <c r="G1541">
        <v>1.08912E-2</v>
      </c>
      <c r="H1541">
        <v>0.98101700000000003</v>
      </c>
      <c r="I1541">
        <v>0</v>
      </c>
    </row>
    <row r="1542" spans="1:9" x14ac:dyDescent="0.25">
      <c r="A1542" t="s">
        <v>178</v>
      </c>
      <c r="B1542">
        <v>365.88400000000001</v>
      </c>
      <c r="C1542">
        <v>363.22199999999998</v>
      </c>
      <c r="D1542">
        <v>344.834</v>
      </c>
      <c r="E1542">
        <v>308.11099999999999</v>
      </c>
      <c r="F1542">
        <v>86.978800000000007</v>
      </c>
      <c r="G1542">
        <v>1.25532E-2</v>
      </c>
      <c r="H1542">
        <v>0.98100500000000002</v>
      </c>
      <c r="I1542">
        <v>0</v>
      </c>
    </row>
    <row r="1543" spans="1:9" x14ac:dyDescent="0.25">
      <c r="A1543" t="s">
        <v>178</v>
      </c>
      <c r="B1543">
        <v>365.69400000000002</v>
      </c>
      <c r="C1543">
        <v>363.05500000000001</v>
      </c>
      <c r="D1543">
        <v>344.774</v>
      </c>
      <c r="E1543">
        <v>308.16199999999998</v>
      </c>
      <c r="F1543">
        <v>86.555499999999995</v>
      </c>
      <c r="G1543">
        <v>1.15134E-2</v>
      </c>
      <c r="H1543">
        <v>0.98101700000000003</v>
      </c>
      <c r="I1543">
        <v>0</v>
      </c>
    </row>
    <row r="1544" spans="1:9" x14ac:dyDescent="0.25">
      <c r="A1544" t="s">
        <v>178</v>
      </c>
      <c r="B1544">
        <v>365.34699999999998</v>
      </c>
      <c r="C1544">
        <v>362.71</v>
      </c>
      <c r="D1544">
        <v>344.34899999999999</v>
      </c>
      <c r="E1544">
        <v>307.81900000000002</v>
      </c>
      <c r="F1544">
        <v>86.672200000000004</v>
      </c>
      <c r="G1544">
        <v>1.0886699999999999E-2</v>
      </c>
      <c r="H1544">
        <v>0.981012</v>
      </c>
      <c r="I1544">
        <v>0</v>
      </c>
    </row>
    <row r="1545" spans="1:9" x14ac:dyDescent="0.25">
      <c r="A1545" t="s">
        <v>178</v>
      </c>
      <c r="B1545">
        <v>365.85</v>
      </c>
      <c r="C1545">
        <v>363.2</v>
      </c>
      <c r="D1545">
        <v>344.88600000000002</v>
      </c>
      <c r="E1545">
        <v>308.30599999999998</v>
      </c>
      <c r="F1545">
        <v>86.681600000000003</v>
      </c>
      <c r="G1545">
        <v>1.11019E-2</v>
      </c>
      <c r="H1545">
        <v>0.98101400000000005</v>
      </c>
      <c r="I1545">
        <v>0</v>
      </c>
    </row>
    <row r="1546" spans="1:9" x14ac:dyDescent="0.25">
      <c r="A1546" t="s">
        <v>178</v>
      </c>
      <c r="B1546">
        <v>365.44299999999998</v>
      </c>
      <c r="C1546">
        <v>362.78699999999998</v>
      </c>
      <c r="D1546">
        <v>344.47199999999998</v>
      </c>
      <c r="E1546">
        <v>307.84899999999999</v>
      </c>
      <c r="F1546">
        <v>86.575199999999995</v>
      </c>
      <c r="G1546">
        <v>1.1821699999999999E-2</v>
      </c>
      <c r="H1546">
        <v>0.98101899999999997</v>
      </c>
      <c r="I1546">
        <v>0</v>
      </c>
    </row>
    <row r="1547" spans="1:9" x14ac:dyDescent="0.25">
      <c r="A1547" t="s">
        <v>178</v>
      </c>
      <c r="B1547">
        <v>366.15300000000002</v>
      </c>
      <c r="C1547">
        <v>363.51900000000001</v>
      </c>
      <c r="D1547">
        <v>345.13200000000001</v>
      </c>
      <c r="E1547">
        <v>308.47699999999998</v>
      </c>
      <c r="F1547">
        <v>86.751400000000004</v>
      </c>
      <c r="G1547">
        <v>1.3108E-2</v>
      </c>
      <c r="H1547">
        <v>0.98101799999999995</v>
      </c>
      <c r="I1547">
        <v>0</v>
      </c>
    </row>
    <row r="1548" spans="1:9" x14ac:dyDescent="0.25">
      <c r="A1548" t="s">
        <v>178</v>
      </c>
      <c r="B1548">
        <v>367.38799999999998</v>
      </c>
      <c r="C1548">
        <v>364.64499999999998</v>
      </c>
      <c r="D1548">
        <v>346.17200000000003</v>
      </c>
      <c r="E1548">
        <v>309.33100000000002</v>
      </c>
      <c r="F1548">
        <v>87.176599999999993</v>
      </c>
      <c r="G1548">
        <v>1.1707E-2</v>
      </c>
      <c r="H1548">
        <v>0.98101899999999997</v>
      </c>
      <c r="I1548">
        <v>0</v>
      </c>
    </row>
    <row r="1549" spans="1:9" x14ac:dyDescent="0.25">
      <c r="A1549" t="s">
        <v>178</v>
      </c>
      <c r="B1549">
        <v>366.67099999999999</v>
      </c>
      <c r="C1549">
        <v>364.00700000000001</v>
      </c>
      <c r="D1549">
        <v>345.61900000000003</v>
      </c>
      <c r="E1549">
        <v>308.80399999999997</v>
      </c>
      <c r="F1549">
        <v>87.165999999999997</v>
      </c>
      <c r="G1549">
        <v>2.2285599999999999E-2</v>
      </c>
      <c r="H1549">
        <v>0.98101899999999997</v>
      </c>
      <c r="I1549">
        <v>0</v>
      </c>
    </row>
    <row r="1550" spans="1:9" x14ac:dyDescent="0.25">
      <c r="A1550" t="s">
        <v>178</v>
      </c>
      <c r="B1550">
        <v>365.89800000000002</v>
      </c>
      <c r="C1550">
        <v>363.25900000000001</v>
      </c>
      <c r="D1550">
        <v>344.86900000000003</v>
      </c>
      <c r="E1550">
        <v>308.15899999999999</v>
      </c>
      <c r="F1550">
        <v>86.952500000000001</v>
      </c>
      <c r="G1550">
        <v>1.19002E-2</v>
      </c>
      <c r="H1550">
        <v>0.98101499999999997</v>
      </c>
      <c r="I1550">
        <v>0</v>
      </c>
    </row>
    <row r="1551" spans="1:9" x14ac:dyDescent="0.25">
      <c r="A1551" t="s">
        <v>178</v>
      </c>
      <c r="B1551">
        <v>367.19099999999997</v>
      </c>
      <c r="C1551">
        <v>364.52300000000002</v>
      </c>
      <c r="D1551">
        <v>346.05</v>
      </c>
      <c r="E1551">
        <v>309.14699999999999</v>
      </c>
      <c r="F1551">
        <v>87.380200000000002</v>
      </c>
      <c r="G1551">
        <v>1.0861600000000001E-2</v>
      </c>
      <c r="H1551">
        <v>0.98101099999999997</v>
      </c>
      <c r="I1551">
        <v>0</v>
      </c>
    </row>
    <row r="1552" spans="1:9" x14ac:dyDescent="0.25">
      <c r="A1552" t="s">
        <v>178</v>
      </c>
      <c r="B1552">
        <v>365.56599999999997</v>
      </c>
      <c r="C1552">
        <v>362.92</v>
      </c>
      <c r="D1552">
        <v>344.55799999999999</v>
      </c>
      <c r="E1552">
        <v>307.97500000000002</v>
      </c>
      <c r="F1552">
        <v>86.750600000000006</v>
      </c>
      <c r="G1552">
        <v>2.16154E-2</v>
      </c>
      <c r="H1552">
        <v>0.98100100000000001</v>
      </c>
      <c r="I1552">
        <v>0</v>
      </c>
    </row>
    <row r="1553" spans="1:25" x14ac:dyDescent="0.25">
      <c r="A1553" t="s">
        <v>178</v>
      </c>
      <c r="B1553">
        <v>365.22199999999998</v>
      </c>
      <c r="C1553">
        <v>362.572</v>
      </c>
      <c r="D1553">
        <v>344.27600000000001</v>
      </c>
      <c r="E1553">
        <v>308.02600000000001</v>
      </c>
      <c r="F1553">
        <v>86.176500000000004</v>
      </c>
      <c r="G1553">
        <v>1.11451E-2</v>
      </c>
      <c r="H1553">
        <v>0.981016</v>
      </c>
      <c r="I1553">
        <v>0</v>
      </c>
    </row>
    <row r="1554" spans="1:25" x14ac:dyDescent="0.25">
      <c r="A1554" t="s">
        <v>178</v>
      </c>
      <c r="B1554">
        <v>366.315</v>
      </c>
      <c r="C1554">
        <v>363.66500000000002</v>
      </c>
      <c r="D1554">
        <v>345.255</v>
      </c>
      <c r="E1554">
        <v>308.43900000000002</v>
      </c>
      <c r="F1554">
        <v>87.117999999999995</v>
      </c>
      <c r="G1554">
        <v>1.1112199999999999E-2</v>
      </c>
      <c r="H1554">
        <v>0.98101300000000002</v>
      </c>
      <c r="I1554">
        <v>0</v>
      </c>
    </row>
    <row r="1555" spans="1:25" x14ac:dyDescent="0.25">
      <c r="A1555" t="s">
        <v>178</v>
      </c>
      <c r="B1555">
        <v>367.32799999999997</v>
      </c>
      <c r="C1555">
        <v>364.69499999999999</v>
      </c>
      <c r="D1555">
        <v>346.19499999999999</v>
      </c>
      <c r="E1555">
        <v>309.13799999999998</v>
      </c>
      <c r="F1555">
        <v>87.460599999999999</v>
      </c>
      <c r="G1555">
        <v>1.11313E-2</v>
      </c>
      <c r="H1555">
        <v>0.98101400000000005</v>
      </c>
      <c r="I1555">
        <v>0</v>
      </c>
    </row>
    <row r="1556" spans="1:25" x14ac:dyDescent="0.25">
      <c r="A1556" t="s">
        <v>178</v>
      </c>
      <c r="B1556">
        <v>1170.49</v>
      </c>
      <c r="C1556">
        <v>363.96899999999999</v>
      </c>
      <c r="D1556">
        <v>345.60899999999998</v>
      </c>
      <c r="E1556">
        <v>308.642</v>
      </c>
      <c r="F1556">
        <v>87.378699999999995</v>
      </c>
      <c r="G1556">
        <v>1.9760400000000001E-2</v>
      </c>
      <c r="H1556">
        <v>0.98101799999999995</v>
      </c>
      <c r="I1556">
        <v>0</v>
      </c>
    </row>
    <row r="1557" spans="1:25" x14ac:dyDescent="0.25">
      <c r="A1557" t="s">
        <v>178</v>
      </c>
      <c r="B1557">
        <v>405.42399999999998</v>
      </c>
      <c r="C1557">
        <v>398.78500000000003</v>
      </c>
      <c r="D1557">
        <v>379.166</v>
      </c>
      <c r="E1557">
        <v>332.29500000000002</v>
      </c>
      <c r="F1557">
        <v>109.02500000000001</v>
      </c>
      <c r="G1557">
        <v>1.0938099999999999E-2</v>
      </c>
      <c r="H1557">
        <v>0.98101499999999997</v>
      </c>
      <c r="I1557">
        <v>0</v>
      </c>
    </row>
    <row r="1558" spans="1:25" x14ac:dyDescent="0.25">
      <c r="A1558" t="s">
        <v>178</v>
      </c>
      <c r="B1558">
        <v>365.26299999999998</v>
      </c>
      <c r="C1558">
        <v>362.11500000000001</v>
      </c>
      <c r="D1558">
        <v>343.84699999999998</v>
      </c>
      <c r="E1558">
        <v>307.52499999999998</v>
      </c>
      <c r="F1558">
        <v>85.845699999999994</v>
      </c>
      <c r="G1558">
        <v>1.08571E-2</v>
      </c>
      <c r="H1558">
        <v>0.98923700000000003</v>
      </c>
      <c r="I1558">
        <v>0</v>
      </c>
    </row>
    <row r="1559" spans="1:25" x14ac:dyDescent="0.25">
      <c r="A1559" t="s">
        <v>178</v>
      </c>
      <c r="B1559">
        <v>368.09899999999999</v>
      </c>
      <c r="C1559">
        <v>365.39</v>
      </c>
      <c r="D1559">
        <v>346.88200000000001</v>
      </c>
      <c r="E1559">
        <v>309.572</v>
      </c>
      <c r="F1559">
        <v>88.294799999999995</v>
      </c>
      <c r="G1559">
        <v>1.10977E-2</v>
      </c>
      <c r="H1559">
        <v>0.98094499999999996</v>
      </c>
      <c r="I1559">
        <v>0</v>
      </c>
    </row>
    <row r="1560" spans="1:25" x14ac:dyDescent="0.25">
      <c r="A1560" t="s">
        <v>178</v>
      </c>
      <c r="B1560">
        <v>366.387</v>
      </c>
      <c r="C1560">
        <v>363.75099999999998</v>
      </c>
      <c r="D1560">
        <v>345.34899999999999</v>
      </c>
      <c r="E1560">
        <v>308.62299999999999</v>
      </c>
      <c r="F1560">
        <v>86.939899999999994</v>
      </c>
      <c r="G1560">
        <v>1.0857500000000001E-2</v>
      </c>
      <c r="H1560">
        <v>0.98101400000000005</v>
      </c>
      <c r="I1560">
        <v>0</v>
      </c>
    </row>
    <row r="1561" spans="1:25" x14ac:dyDescent="0.25">
      <c r="A1561" t="s">
        <v>178</v>
      </c>
      <c r="B1561">
        <v>424.42</v>
      </c>
      <c r="C1561">
        <v>421.62700000000001</v>
      </c>
      <c r="D1561">
        <v>400.14499999999998</v>
      </c>
      <c r="E1561">
        <v>348.16699999999997</v>
      </c>
      <c r="F1561">
        <v>122.536</v>
      </c>
      <c r="G1561">
        <v>1.18219E-2</v>
      </c>
      <c r="H1561">
        <v>0.98101899999999997</v>
      </c>
      <c r="I1561">
        <v>0</v>
      </c>
    </row>
    <row r="1562" spans="1:25" x14ac:dyDescent="0.25">
      <c r="A1562" t="s">
        <v>178</v>
      </c>
      <c r="B1562">
        <v>367.428</v>
      </c>
      <c r="C1562">
        <v>364.69200000000001</v>
      </c>
      <c r="D1562">
        <v>345.14100000000002</v>
      </c>
      <c r="E1562">
        <v>310.07299999999998</v>
      </c>
      <c r="F1562">
        <v>86.770200000000003</v>
      </c>
      <c r="G1562">
        <v>1.2514000000000001E-2</v>
      </c>
      <c r="H1562">
        <v>0.98094199999999998</v>
      </c>
      <c r="I1562">
        <v>0</v>
      </c>
    </row>
    <row r="1563" spans="1:25" x14ac:dyDescent="0.25">
      <c r="A1563" t="s">
        <v>178</v>
      </c>
      <c r="B1563">
        <v>420.25200000000001</v>
      </c>
      <c r="C1563">
        <v>417.59699999999998</v>
      </c>
      <c r="D1563">
        <v>397.02</v>
      </c>
      <c r="E1563">
        <v>344.99200000000002</v>
      </c>
      <c r="F1563">
        <v>120.18899999999999</v>
      </c>
      <c r="G1563">
        <v>1.10933E-2</v>
      </c>
      <c r="H1563">
        <v>0.98080000000000001</v>
      </c>
      <c r="I1563">
        <v>0</v>
      </c>
    </row>
    <row r="1564" spans="1:25" x14ac:dyDescent="0.25">
      <c r="A1564" t="s">
        <v>178</v>
      </c>
      <c r="B1564">
        <v>365.68700000000001</v>
      </c>
      <c r="C1564">
        <v>363.01100000000002</v>
      </c>
      <c r="D1564">
        <v>344.61099999999999</v>
      </c>
      <c r="E1564">
        <v>308.005</v>
      </c>
      <c r="F1564">
        <v>86.360299999999995</v>
      </c>
      <c r="G1564">
        <v>1.12298E-2</v>
      </c>
      <c r="H1564">
        <v>0.98101400000000005</v>
      </c>
      <c r="I1564">
        <v>0</v>
      </c>
    </row>
    <row r="1565" spans="1:25" x14ac:dyDescent="0.25">
      <c r="A1565" t="s">
        <v>178</v>
      </c>
      <c r="B1565">
        <v>365.83199999999999</v>
      </c>
      <c r="C1565">
        <v>363.18299999999999</v>
      </c>
      <c r="D1565">
        <v>344.76900000000001</v>
      </c>
      <c r="E1565">
        <v>308.07299999999998</v>
      </c>
      <c r="F1565">
        <v>86.8934</v>
      </c>
      <c r="G1565">
        <v>1.4878300000000001E-2</v>
      </c>
      <c r="H1565">
        <v>0.98101400000000005</v>
      </c>
      <c r="I1565">
        <v>0</v>
      </c>
    </row>
    <row r="1566" spans="1:25" x14ac:dyDescent="0.25">
      <c r="A1566" t="s">
        <v>178</v>
      </c>
      <c r="B1566">
        <v>366.03</v>
      </c>
      <c r="C1566">
        <v>363.39100000000002</v>
      </c>
      <c r="D1566">
        <v>345.00099999999998</v>
      </c>
      <c r="E1566">
        <v>308.36200000000002</v>
      </c>
      <c r="F1566">
        <v>86.746200000000002</v>
      </c>
      <c r="G1566">
        <v>1.2267999999999999E-2</v>
      </c>
      <c r="H1566">
        <v>0.98101799999999995</v>
      </c>
      <c r="I1566">
        <v>0</v>
      </c>
    </row>
    <row r="1567" spans="1:25" x14ac:dyDescent="0.25">
      <c r="A1567" t="s">
        <v>178</v>
      </c>
      <c r="B1567">
        <v>366.37799999999999</v>
      </c>
      <c r="C1567">
        <v>363.71899999999999</v>
      </c>
      <c r="D1567">
        <v>345.24900000000002</v>
      </c>
      <c r="E1567">
        <v>308.35300000000001</v>
      </c>
      <c r="F1567">
        <v>87.136700000000005</v>
      </c>
      <c r="G1567">
        <v>1.1835999999999999E-2</v>
      </c>
      <c r="H1567">
        <v>0.99246000000000001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366.72899999999998</v>
      </c>
      <c r="C1568">
        <v>364.089</v>
      </c>
      <c r="D1568">
        <v>345.70400000000001</v>
      </c>
      <c r="E1568">
        <v>308.78300000000002</v>
      </c>
      <c r="F1568">
        <v>87.078000000000003</v>
      </c>
      <c r="G1568">
        <v>1.1000299999999999E-2</v>
      </c>
      <c r="H1568">
        <v>0.98075900000000005</v>
      </c>
      <c r="I1568">
        <v>0</v>
      </c>
      <c r="R1568">
        <f>AVERAGE(B1519:B1568)</f>
        <v>406.59773999999993</v>
      </c>
      <c r="S1568">
        <f>AVERAGE(C1519:C1568)</f>
        <v>367.86768000000006</v>
      </c>
      <c r="U1568">
        <f>_xlfn.VAR.P(B1519:B1568)</f>
        <v>31214.363663152504</v>
      </c>
      <c r="V1568">
        <f>_xlfn.VAR.P(C1519:C1568)</f>
        <v>178.99597589759998</v>
      </c>
      <c r="X1568">
        <f>1.96*SQRT(U1568)/50</f>
        <v>6.9256941731025528</v>
      </c>
      <c r="Y1568">
        <f>1.96*SQRT(V1568)/50</f>
        <v>0.52445436064855822</v>
      </c>
    </row>
    <row r="1569" spans="1:9" x14ac:dyDescent="0.25">
      <c r="A1569" t="s">
        <v>178</v>
      </c>
      <c r="B1569">
        <v>20332.238469</v>
      </c>
      <c r="C1569" t="s">
        <v>36</v>
      </c>
    </row>
    <row r="1570" spans="1:9" x14ac:dyDescent="0.25">
      <c r="A1570" t="s">
        <v>179</v>
      </c>
      <c r="B1570">
        <v>349.79300000000001</v>
      </c>
      <c r="C1570">
        <v>346.488</v>
      </c>
      <c r="D1570">
        <v>326.13</v>
      </c>
      <c r="E1570">
        <v>185.922</v>
      </c>
      <c r="F1570">
        <v>0</v>
      </c>
      <c r="G1570">
        <v>1.09152E-2</v>
      </c>
      <c r="H1570">
        <v>0.98101899999999997</v>
      </c>
      <c r="I1570">
        <v>0</v>
      </c>
    </row>
    <row r="1571" spans="1:9" x14ac:dyDescent="0.25">
      <c r="A1571" t="s">
        <v>179</v>
      </c>
      <c r="B1571">
        <v>349.75400000000002</v>
      </c>
      <c r="C1571">
        <v>346.17099999999999</v>
      </c>
      <c r="D1571">
        <v>325.90499999999997</v>
      </c>
      <c r="E1571">
        <v>186.41399999999999</v>
      </c>
      <c r="F1571">
        <v>0</v>
      </c>
      <c r="G1571">
        <v>1.56613E-2</v>
      </c>
      <c r="H1571">
        <v>0.99473100000000003</v>
      </c>
      <c r="I1571">
        <v>0</v>
      </c>
    </row>
    <row r="1572" spans="1:9" x14ac:dyDescent="0.25">
      <c r="A1572" t="s">
        <v>179</v>
      </c>
      <c r="B1572">
        <v>349.25900000000001</v>
      </c>
      <c r="C1572">
        <v>345.67700000000002</v>
      </c>
      <c r="D1572">
        <v>325.42399999999998</v>
      </c>
      <c r="E1572">
        <v>185.96299999999999</v>
      </c>
      <c r="F1572">
        <v>0</v>
      </c>
      <c r="G1572">
        <v>1.0858899999999999E-2</v>
      </c>
      <c r="H1572">
        <v>0.993896</v>
      </c>
      <c r="I1572">
        <v>0</v>
      </c>
    </row>
    <row r="1573" spans="1:9" x14ac:dyDescent="0.25">
      <c r="A1573" t="s">
        <v>179</v>
      </c>
      <c r="B1573">
        <v>349.714</v>
      </c>
      <c r="C1573">
        <v>346.137</v>
      </c>
      <c r="D1573">
        <v>325.94400000000002</v>
      </c>
      <c r="E1573">
        <v>186.45099999999999</v>
      </c>
      <c r="F1573">
        <v>0</v>
      </c>
      <c r="G1573">
        <v>1.26677E-2</v>
      </c>
      <c r="H1573">
        <v>0.980962</v>
      </c>
      <c r="I1573">
        <v>0</v>
      </c>
    </row>
    <row r="1574" spans="1:9" x14ac:dyDescent="0.25">
      <c r="A1574" t="s">
        <v>179</v>
      </c>
      <c r="B1574">
        <v>353.755</v>
      </c>
      <c r="C1574">
        <v>349.70299999999997</v>
      </c>
      <c r="D1574">
        <v>325.97899999999998</v>
      </c>
      <c r="E1574">
        <v>185.989</v>
      </c>
      <c r="F1574">
        <v>0</v>
      </c>
      <c r="G1574">
        <v>1.1215599999999999E-2</v>
      </c>
      <c r="H1574">
        <v>0.98101899999999997</v>
      </c>
      <c r="I1574">
        <v>0</v>
      </c>
    </row>
    <row r="1575" spans="1:9" x14ac:dyDescent="0.25">
      <c r="A1575" t="s">
        <v>179</v>
      </c>
      <c r="B1575">
        <v>353.70699999999999</v>
      </c>
      <c r="C1575">
        <v>349.31700000000001</v>
      </c>
      <c r="D1575">
        <v>326.14600000000002</v>
      </c>
      <c r="E1575">
        <v>186.36099999999999</v>
      </c>
      <c r="F1575">
        <v>0</v>
      </c>
      <c r="G1575">
        <v>1.7834599999999999E-2</v>
      </c>
      <c r="H1575">
        <v>0.98101899999999997</v>
      </c>
      <c r="I1575">
        <v>0</v>
      </c>
    </row>
    <row r="1576" spans="1:9" x14ac:dyDescent="0.25">
      <c r="A1576" t="s">
        <v>179</v>
      </c>
      <c r="B1576">
        <v>351.27499999999998</v>
      </c>
      <c r="C1576">
        <v>347.709</v>
      </c>
      <c r="D1576">
        <v>325.70999999999998</v>
      </c>
      <c r="E1576">
        <v>185.97200000000001</v>
      </c>
      <c r="F1576">
        <v>0</v>
      </c>
      <c r="G1576">
        <v>1.1221999999999999E-2</v>
      </c>
      <c r="H1576">
        <v>0.98101899999999997</v>
      </c>
      <c r="I1576">
        <v>0</v>
      </c>
    </row>
    <row r="1577" spans="1:9" x14ac:dyDescent="0.25">
      <c r="A1577" t="s">
        <v>179</v>
      </c>
      <c r="B1577">
        <v>353.154</v>
      </c>
      <c r="C1577">
        <v>348.59500000000003</v>
      </c>
      <c r="D1577">
        <v>326.24799999999999</v>
      </c>
      <c r="E1577">
        <v>186.411</v>
      </c>
      <c r="F1577">
        <v>0</v>
      </c>
      <c r="G1577">
        <v>1.10966E-2</v>
      </c>
      <c r="H1577">
        <v>0.98101499999999997</v>
      </c>
      <c r="I1577">
        <v>0</v>
      </c>
    </row>
    <row r="1578" spans="1:9" x14ac:dyDescent="0.25">
      <c r="A1578" t="s">
        <v>179</v>
      </c>
      <c r="B1578">
        <v>354.54899999999998</v>
      </c>
      <c r="C1578">
        <v>348.42599999999999</v>
      </c>
      <c r="D1578">
        <v>325.46699999999998</v>
      </c>
      <c r="E1578">
        <v>185.90299999999999</v>
      </c>
      <c r="F1578">
        <v>0</v>
      </c>
      <c r="G1578">
        <v>1.0889899999999999E-2</v>
      </c>
      <c r="H1578">
        <v>0.98101899999999997</v>
      </c>
      <c r="I1578">
        <v>0</v>
      </c>
    </row>
    <row r="1579" spans="1:9" x14ac:dyDescent="0.25">
      <c r="A1579" t="s">
        <v>179</v>
      </c>
      <c r="B1579">
        <v>349.69799999999998</v>
      </c>
      <c r="C1579">
        <v>346.12299999999999</v>
      </c>
      <c r="D1579">
        <v>325.91300000000001</v>
      </c>
      <c r="E1579">
        <v>186.376</v>
      </c>
      <c r="F1579">
        <v>0</v>
      </c>
      <c r="G1579">
        <v>1.7963900000000001E-2</v>
      </c>
      <c r="H1579">
        <v>0.98100699999999996</v>
      </c>
      <c r="I1579">
        <v>0</v>
      </c>
    </row>
    <row r="1580" spans="1:9" x14ac:dyDescent="0.25">
      <c r="A1580" t="s">
        <v>179</v>
      </c>
      <c r="B1580">
        <v>349.27600000000001</v>
      </c>
      <c r="C1580">
        <v>345.7</v>
      </c>
      <c r="D1580">
        <v>325.42399999999998</v>
      </c>
      <c r="E1580">
        <v>185.96299999999999</v>
      </c>
      <c r="F1580">
        <v>0</v>
      </c>
      <c r="G1580">
        <v>1.2646599999999999E-2</v>
      </c>
      <c r="H1580">
        <v>0.98097400000000001</v>
      </c>
      <c r="I1580">
        <v>0</v>
      </c>
    </row>
    <row r="1581" spans="1:9" x14ac:dyDescent="0.25">
      <c r="A1581" t="s">
        <v>179</v>
      </c>
      <c r="B1581">
        <v>349.86099999999999</v>
      </c>
      <c r="C1581">
        <v>346.27100000000002</v>
      </c>
      <c r="D1581">
        <v>325.91399999999999</v>
      </c>
      <c r="E1581">
        <v>186.423</v>
      </c>
      <c r="F1581">
        <v>0</v>
      </c>
      <c r="G1581">
        <v>1.30338E-2</v>
      </c>
      <c r="H1581">
        <v>0.98100900000000002</v>
      </c>
      <c r="I1581">
        <v>0</v>
      </c>
    </row>
    <row r="1582" spans="1:9" x14ac:dyDescent="0.25">
      <c r="A1582" t="s">
        <v>179</v>
      </c>
      <c r="B1582">
        <v>1263.18</v>
      </c>
      <c r="C1582">
        <v>345.88299999999998</v>
      </c>
      <c r="D1582">
        <v>325.416</v>
      </c>
      <c r="E1582">
        <v>185.98099999999999</v>
      </c>
      <c r="F1582">
        <v>0</v>
      </c>
      <c r="G1582">
        <v>1.08659E-2</v>
      </c>
      <c r="H1582">
        <v>0.98098600000000002</v>
      </c>
      <c r="I1582">
        <v>0</v>
      </c>
    </row>
    <row r="1583" spans="1:9" x14ac:dyDescent="0.25">
      <c r="A1583" t="s">
        <v>179</v>
      </c>
      <c r="B1583">
        <v>353.20699999999999</v>
      </c>
      <c r="C1583">
        <v>346.63799999999998</v>
      </c>
      <c r="D1583">
        <v>325.327</v>
      </c>
      <c r="E1583">
        <v>185.923</v>
      </c>
      <c r="F1583">
        <v>0</v>
      </c>
      <c r="G1583">
        <v>1.18551E-2</v>
      </c>
      <c r="H1583">
        <v>0.981016</v>
      </c>
      <c r="I1583">
        <v>0</v>
      </c>
    </row>
    <row r="1584" spans="1:9" x14ac:dyDescent="0.25">
      <c r="A1584" t="s">
        <v>179</v>
      </c>
      <c r="B1584">
        <v>350.137</v>
      </c>
      <c r="C1584">
        <v>346.39</v>
      </c>
      <c r="D1584">
        <v>325.935</v>
      </c>
      <c r="E1584">
        <v>186.411</v>
      </c>
      <c r="F1584">
        <v>0</v>
      </c>
      <c r="G1584">
        <v>1.19138E-2</v>
      </c>
      <c r="H1584">
        <v>0.98099000000000003</v>
      </c>
      <c r="I1584">
        <v>0</v>
      </c>
    </row>
    <row r="1585" spans="1:9" x14ac:dyDescent="0.25">
      <c r="A1585" t="s">
        <v>179</v>
      </c>
      <c r="B1585">
        <v>349.56700000000001</v>
      </c>
      <c r="C1585">
        <v>346.08100000000002</v>
      </c>
      <c r="D1585">
        <v>325.49599999999998</v>
      </c>
      <c r="E1585">
        <v>185.983</v>
      </c>
      <c r="F1585">
        <v>0</v>
      </c>
      <c r="G1585">
        <v>1.1231100000000001E-2</v>
      </c>
      <c r="H1585">
        <v>0.98648100000000005</v>
      </c>
      <c r="I1585">
        <v>0</v>
      </c>
    </row>
    <row r="1586" spans="1:9" x14ac:dyDescent="0.25">
      <c r="A1586" t="s">
        <v>179</v>
      </c>
      <c r="B1586">
        <v>350</v>
      </c>
      <c r="C1586">
        <v>346.41800000000001</v>
      </c>
      <c r="D1586">
        <v>325.911</v>
      </c>
      <c r="E1586">
        <v>186.41399999999999</v>
      </c>
      <c r="F1586">
        <v>0</v>
      </c>
      <c r="G1586">
        <v>1.1542E-2</v>
      </c>
      <c r="H1586">
        <v>0.98067000000000004</v>
      </c>
      <c r="I1586">
        <v>0</v>
      </c>
    </row>
    <row r="1587" spans="1:9" x14ac:dyDescent="0.25">
      <c r="A1587" t="s">
        <v>179</v>
      </c>
      <c r="B1587">
        <v>349.27499999999998</v>
      </c>
      <c r="C1587">
        <v>345.70299999999997</v>
      </c>
      <c r="D1587">
        <v>325.43</v>
      </c>
      <c r="E1587">
        <v>185.94900000000001</v>
      </c>
      <c r="F1587">
        <v>0</v>
      </c>
      <c r="G1587">
        <v>1.1076600000000001E-2</v>
      </c>
      <c r="H1587">
        <v>0.99297299999999999</v>
      </c>
      <c r="I1587">
        <v>0</v>
      </c>
    </row>
    <row r="1588" spans="1:9" x14ac:dyDescent="0.25">
      <c r="A1588" t="s">
        <v>179</v>
      </c>
      <c r="B1588">
        <v>355.38099999999997</v>
      </c>
      <c r="C1588">
        <v>351.49</v>
      </c>
      <c r="D1588">
        <v>326.601</v>
      </c>
      <c r="E1588">
        <v>186.39699999999999</v>
      </c>
      <c r="F1588">
        <v>0</v>
      </c>
      <c r="G1588">
        <v>1.3773499999999999E-2</v>
      </c>
      <c r="H1588">
        <v>0.98101400000000005</v>
      </c>
      <c r="I1588">
        <v>0</v>
      </c>
    </row>
    <row r="1589" spans="1:9" x14ac:dyDescent="0.25">
      <c r="A1589" t="s">
        <v>179</v>
      </c>
      <c r="B1589">
        <v>354.48700000000002</v>
      </c>
      <c r="C1589">
        <v>350.76799999999997</v>
      </c>
      <c r="D1589">
        <v>326.02100000000002</v>
      </c>
      <c r="E1589">
        <v>185.96199999999999</v>
      </c>
      <c r="F1589">
        <v>0</v>
      </c>
      <c r="G1589">
        <v>1.6453599999999999E-2</v>
      </c>
      <c r="H1589">
        <v>0.98097199999999996</v>
      </c>
      <c r="I1589">
        <v>0</v>
      </c>
    </row>
    <row r="1590" spans="1:9" x14ac:dyDescent="0.25">
      <c r="A1590" t="s">
        <v>179</v>
      </c>
      <c r="B1590">
        <v>350.18099999999998</v>
      </c>
      <c r="C1590">
        <v>346.65199999999999</v>
      </c>
      <c r="D1590">
        <v>325.92700000000002</v>
      </c>
      <c r="E1590">
        <v>186.4</v>
      </c>
      <c r="F1590">
        <v>0</v>
      </c>
      <c r="G1590">
        <v>1.0873499999999999E-2</v>
      </c>
      <c r="H1590">
        <v>0.98101700000000003</v>
      </c>
      <c r="I1590">
        <v>0</v>
      </c>
    </row>
    <row r="1591" spans="1:9" x14ac:dyDescent="0.25">
      <c r="A1591" t="s">
        <v>179</v>
      </c>
      <c r="B1591">
        <v>349.25799999999998</v>
      </c>
      <c r="C1591">
        <v>345.678</v>
      </c>
      <c r="D1591">
        <v>325.423</v>
      </c>
      <c r="E1591">
        <v>185.98</v>
      </c>
      <c r="F1591">
        <v>0</v>
      </c>
      <c r="G1591">
        <v>1.43486E-2</v>
      </c>
      <c r="H1591">
        <v>0.98101899999999997</v>
      </c>
      <c r="I1591">
        <v>0</v>
      </c>
    </row>
    <row r="1592" spans="1:9" x14ac:dyDescent="0.25">
      <c r="A1592" t="s">
        <v>179</v>
      </c>
      <c r="B1592">
        <v>356.28500000000003</v>
      </c>
      <c r="C1592">
        <v>352.54700000000003</v>
      </c>
      <c r="D1592">
        <v>326.72800000000001</v>
      </c>
      <c r="E1592">
        <v>186.40700000000001</v>
      </c>
      <c r="F1592">
        <v>0</v>
      </c>
      <c r="G1592">
        <v>1.0858100000000001E-2</v>
      </c>
      <c r="H1592">
        <v>0.981016</v>
      </c>
      <c r="I1592">
        <v>0</v>
      </c>
    </row>
    <row r="1593" spans="1:9" x14ac:dyDescent="0.25">
      <c r="A1593" t="s">
        <v>179</v>
      </c>
      <c r="B1593">
        <v>351.77</v>
      </c>
      <c r="C1593">
        <v>348.22399999999999</v>
      </c>
      <c r="D1593">
        <v>325.72899999999998</v>
      </c>
      <c r="E1593">
        <v>185.953</v>
      </c>
      <c r="F1593">
        <v>0</v>
      </c>
      <c r="G1593">
        <v>1.14492E-2</v>
      </c>
      <c r="H1593">
        <v>0.98095500000000002</v>
      </c>
      <c r="I1593">
        <v>0</v>
      </c>
    </row>
    <row r="1594" spans="1:9" x14ac:dyDescent="0.25">
      <c r="A1594" t="s">
        <v>179</v>
      </c>
      <c r="B1594">
        <v>353.79500000000002</v>
      </c>
      <c r="C1594">
        <v>350.10199999999998</v>
      </c>
      <c r="D1594">
        <v>326.29899999999998</v>
      </c>
      <c r="E1594">
        <v>186.41200000000001</v>
      </c>
      <c r="F1594">
        <v>0</v>
      </c>
      <c r="G1594">
        <v>2.1283E-2</v>
      </c>
      <c r="H1594">
        <v>0.98101799999999995</v>
      </c>
      <c r="I1594">
        <v>0</v>
      </c>
    </row>
    <row r="1595" spans="1:9" x14ac:dyDescent="0.25">
      <c r="A1595" t="s">
        <v>179</v>
      </c>
      <c r="B1595">
        <v>349.34699999999998</v>
      </c>
      <c r="C1595">
        <v>345.80399999999997</v>
      </c>
      <c r="D1595">
        <v>325.44900000000001</v>
      </c>
      <c r="E1595">
        <v>185.96299999999999</v>
      </c>
      <c r="F1595">
        <v>0</v>
      </c>
      <c r="G1595">
        <v>1.24461E-2</v>
      </c>
      <c r="H1595">
        <v>0.98101700000000003</v>
      </c>
      <c r="I1595">
        <v>0</v>
      </c>
    </row>
    <row r="1596" spans="1:9" x14ac:dyDescent="0.25">
      <c r="A1596" t="s">
        <v>179</v>
      </c>
      <c r="B1596">
        <v>349.71300000000002</v>
      </c>
      <c r="C1596">
        <v>346.14499999999998</v>
      </c>
      <c r="D1596">
        <v>325.93299999999999</v>
      </c>
      <c r="E1596">
        <v>186.40199999999999</v>
      </c>
      <c r="F1596">
        <v>0</v>
      </c>
      <c r="G1596">
        <v>1.09616E-2</v>
      </c>
      <c r="H1596">
        <v>0.98099400000000003</v>
      </c>
      <c r="I1596">
        <v>0</v>
      </c>
    </row>
    <row r="1597" spans="1:9" x14ac:dyDescent="0.25">
      <c r="A1597" t="s">
        <v>179</v>
      </c>
      <c r="B1597">
        <v>349.22300000000001</v>
      </c>
      <c r="C1597">
        <v>345.64600000000002</v>
      </c>
      <c r="D1597">
        <v>325.41300000000001</v>
      </c>
      <c r="E1597">
        <v>185.94800000000001</v>
      </c>
      <c r="F1597">
        <v>0</v>
      </c>
      <c r="G1597">
        <v>1.0860699999999999E-2</v>
      </c>
      <c r="H1597">
        <v>0.98094599999999998</v>
      </c>
      <c r="I1597">
        <v>0</v>
      </c>
    </row>
    <row r="1598" spans="1:9" x14ac:dyDescent="0.25">
      <c r="A1598" t="s">
        <v>179</v>
      </c>
      <c r="B1598">
        <v>349.83199999999999</v>
      </c>
      <c r="C1598">
        <v>346.233</v>
      </c>
      <c r="D1598">
        <v>325.928</v>
      </c>
      <c r="E1598">
        <v>186.42500000000001</v>
      </c>
      <c r="F1598">
        <v>0</v>
      </c>
      <c r="G1598">
        <v>1.15435E-2</v>
      </c>
      <c r="H1598">
        <v>0.98099499999999995</v>
      </c>
      <c r="I1598">
        <v>0</v>
      </c>
    </row>
    <row r="1599" spans="1:9" x14ac:dyDescent="0.25">
      <c r="A1599" t="s">
        <v>179</v>
      </c>
      <c r="B1599">
        <v>349.26400000000001</v>
      </c>
      <c r="C1599">
        <v>345.68799999999999</v>
      </c>
      <c r="D1599">
        <v>325.43200000000002</v>
      </c>
      <c r="E1599">
        <v>185.95699999999999</v>
      </c>
      <c r="F1599">
        <v>0</v>
      </c>
      <c r="G1599">
        <v>1.2780400000000001E-2</v>
      </c>
      <c r="H1599">
        <v>0.98099800000000004</v>
      </c>
      <c r="I1599">
        <v>0</v>
      </c>
    </row>
    <row r="1600" spans="1:9" x14ac:dyDescent="0.25">
      <c r="A1600" t="s">
        <v>179</v>
      </c>
      <c r="B1600">
        <v>349.98500000000001</v>
      </c>
      <c r="C1600">
        <v>346.38499999999999</v>
      </c>
      <c r="D1600">
        <v>325.97000000000003</v>
      </c>
      <c r="E1600">
        <v>186.41300000000001</v>
      </c>
      <c r="F1600">
        <v>0</v>
      </c>
      <c r="G1600">
        <v>1.10434E-2</v>
      </c>
      <c r="H1600">
        <v>0.98101099999999997</v>
      </c>
      <c r="I1600">
        <v>0</v>
      </c>
    </row>
    <row r="1601" spans="1:9" x14ac:dyDescent="0.25">
      <c r="A1601" t="s">
        <v>179</v>
      </c>
      <c r="B1601">
        <v>349.49799999999999</v>
      </c>
      <c r="C1601">
        <v>345.93099999999998</v>
      </c>
      <c r="D1601">
        <v>325.44799999999998</v>
      </c>
      <c r="E1601">
        <v>185.94200000000001</v>
      </c>
      <c r="F1601">
        <v>0</v>
      </c>
      <c r="G1601">
        <v>1.09455E-2</v>
      </c>
      <c r="H1601">
        <v>0.99336100000000005</v>
      </c>
      <c r="I1601">
        <v>0</v>
      </c>
    </row>
    <row r="1602" spans="1:9" x14ac:dyDescent="0.25">
      <c r="A1602" t="s">
        <v>179</v>
      </c>
      <c r="B1602">
        <v>349.77800000000002</v>
      </c>
      <c r="C1602">
        <v>346.20100000000002</v>
      </c>
      <c r="D1602">
        <v>325.93200000000002</v>
      </c>
      <c r="E1602">
        <v>186.40100000000001</v>
      </c>
      <c r="F1602">
        <v>0</v>
      </c>
      <c r="G1602">
        <v>1.10077E-2</v>
      </c>
      <c r="H1602">
        <v>0.98101799999999995</v>
      </c>
      <c r="I1602">
        <v>0</v>
      </c>
    </row>
    <row r="1603" spans="1:9" x14ac:dyDescent="0.25">
      <c r="A1603" t="s">
        <v>179</v>
      </c>
      <c r="B1603">
        <v>349.351</v>
      </c>
      <c r="C1603">
        <v>345.767</v>
      </c>
      <c r="D1603">
        <v>325.40800000000002</v>
      </c>
      <c r="E1603">
        <v>185.952</v>
      </c>
      <c r="F1603">
        <v>0</v>
      </c>
      <c r="G1603">
        <v>1.0931700000000001E-2</v>
      </c>
      <c r="H1603">
        <v>0.980985</v>
      </c>
      <c r="I1603">
        <v>0</v>
      </c>
    </row>
    <row r="1604" spans="1:9" x14ac:dyDescent="0.25">
      <c r="A1604" t="s">
        <v>179</v>
      </c>
      <c r="B1604">
        <v>356.07</v>
      </c>
      <c r="C1604">
        <v>352.30799999999999</v>
      </c>
      <c r="D1604">
        <v>326.71499999999997</v>
      </c>
      <c r="E1604">
        <v>186.41</v>
      </c>
      <c r="F1604">
        <v>0</v>
      </c>
      <c r="G1604">
        <v>1.2589899999999999E-2</v>
      </c>
      <c r="H1604">
        <v>0.98681399999999997</v>
      </c>
      <c r="I1604">
        <v>0</v>
      </c>
    </row>
    <row r="1605" spans="1:9" x14ac:dyDescent="0.25">
      <c r="A1605" t="s">
        <v>179</v>
      </c>
      <c r="B1605">
        <v>352.88299999999998</v>
      </c>
      <c r="C1605">
        <v>348.685</v>
      </c>
      <c r="D1605">
        <v>325.76900000000001</v>
      </c>
      <c r="E1605">
        <v>185.93799999999999</v>
      </c>
      <c r="F1605">
        <v>0</v>
      </c>
      <c r="G1605">
        <v>1.09373E-2</v>
      </c>
      <c r="H1605">
        <v>0.98089499999999996</v>
      </c>
      <c r="I1605">
        <v>0</v>
      </c>
    </row>
    <row r="1606" spans="1:9" x14ac:dyDescent="0.25">
      <c r="A1606" t="s">
        <v>179</v>
      </c>
      <c r="B1606">
        <v>353.37299999999999</v>
      </c>
      <c r="C1606">
        <v>348.17500000000001</v>
      </c>
      <c r="D1606">
        <v>325.92099999999999</v>
      </c>
      <c r="E1606">
        <v>186.37</v>
      </c>
      <c r="F1606">
        <v>0</v>
      </c>
      <c r="G1606">
        <v>1.0871E-2</v>
      </c>
      <c r="H1606">
        <v>0.98089700000000002</v>
      </c>
      <c r="I1606">
        <v>0</v>
      </c>
    </row>
    <row r="1607" spans="1:9" x14ac:dyDescent="0.25">
      <c r="A1607" t="s">
        <v>179</v>
      </c>
      <c r="B1607">
        <v>349.31200000000001</v>
      </c>
      <c r="C1607">
        <v>345.74299999999999</v>
      </c>
      <c r="D1607">
        <v>325.42500000000001</v>
      </c>
      <c r="E1607">
        <v>185.953</v>
      </c>
      <c r="F1607">
        <v>0</v>
      </c>
      <c r="G1607">
        <v>1.09052E-2</v>
      </c>
      <c r="H1607">
        <v>0.98101899999999997</v>
      </c>
      <c r="I1607">
        <v>0</v>
      </c>
    </row>
    <row r="1608" spans="1:9" x14ac:dyDescent="0.25">
      <c r="A1608" t="s">
        <v>179</v>
      </c>
      <c r="B1608">
        <v>1172.9000000000001</v>
      </c>
      <c r="C1608">
        <v>347.387</v>
      </c>
      <c r="D1608">
        <v>325.96100000000001</v>
      </c>
      <c r="E1608">
        <v>186.45</v>
      </c>
      <c r="F1608">
        <v>0</v>
      </c>
      <c r="G1608">
        <v>1.08647E-2</v>
      </c>
      <c r="H1608">
        <v>0.98100399999999999</v>
      </c>
      <c r="I1608">
        <v>0</v>
      </c>
    </row>
    <row r="1609" spans="1:9" x14ac:dyDescent="0.25">
      <c r="A1609" t="s">
        <v>179</v>
      </c>
      <c r="B1609">
        <v>355.64699999999999</v>
      </c>
      <c r="C1609">
        <v>348.97899999999998</v>
      </c>
      <c r="D1609">
        <v>325.58499999999998</v>
      </c>
      <c r="E1609">
        <v>185.95</v>
      </c>
      <c r="F1609">
        <v>0</v>
      </c>
      <c r="G1609">
        <v>1.0860099999999999E-2</v>
      </c>
      <c r="H1609">
        <v>0.98100600000000004</v>
      </c>
      <c r="I1609">
        <v>0</v>
      </c>
    </row>
    <row r="1610" spans="1:9" x14ac:dyDescent="0.25">
      <c r="A1610" t="s">
        <v>179</v>
      </c>
      <c r="B1610">
        <v>352.19900000000001</v>
      </c>
      <c r="C1610">
        <v>348.37299999999999</v>
      </c>
      <c r="D1610">
        <v>326.18799999999999</v>
      </c>
      <c r="E1610">
        <v>186.423</v>
      </c>
      <c r="F1610">
        <v>0</v>
      </c>
      <c r="G1610">
        <v>1.1065500000000001E-2</v>
      </c>
      <c r="H1610">
        <v>0.98101899999999997</v>
      </c>
      <c r="I1610">
        <v>0</v>
      </c>
    </row>
    <row r="1611" spans="1:9" x14ac:dyDescent="0.25">
      <c r="A1611" t="s">
        <v>179</v>
      </c>
      <c r="B1611">
        <v>351.64499999999998</v>
      </c>
      <c r="C1611">
        <v>348.09399999999999</v>
      </c>
      <c r="D1611">
        <v>325.71899999999999</v>
      </c>
      <c r="E1611">
        <v>185.976</v>
      </c>
      <c r="F1611">
        <v>0</v>
      </c>
      <c r="G1611">
        <v>1.1203400000000001E-2</v>
      </c>
      <c r="H1611">
        <v>0.98101899999999997</v>
      </c>
      <c r="I1611">
        <v>0</v>
      </c>
    </row>
    <row r="1612" spans="1:9" x14ac:dyDescent="0.25">
      <c r="A1612" t="s">
        <v>179</v>
      </c>
      <c r="B1612">
        <v>354.37200000000001</v>
      </c>
      <c r="C1612">
        <v>350.20800000000003</v>
      </c>
      <c r="D1612">
        <v>326.3</v>
      </c>
      <c r="E1612">
        <v>186.423</v>
      </c>
      <c r="F1612">
        <v>0</v>
      </c>
      <c r="G1612">
        <v>1.1756300000000001E-2</v>
      </c>
      <c r="H1612">
        <v>0.98101899999999997</v>
      </c>
      <c r="I1612">
        <v>0</v>
      </c>
    </row>
    <row r="1613" spans="1:9" x14ac:dyDescent="0.25">
      <c r="A1613" t="s">
        <v>179</v>
      </c>
      <c r="B1613">
        <v>352.18599999999998</v>
      </c>
      <c r="C1613">
        <v>347.29300000000001</v>
      </c>
      <c r="D1613">
        <v>325.38299999999998</v>
      </c>
      <c r="E1613">
        <v>185.87700000000001</v>
      </c>
      <c r="F1613">
        <v>0</v>
      </c>
      <c r="G1613">
        <v>1.1680400000000001E-2</v>
      </c>
      <c r="H1613">
        <v>0.98099400000000003</v>
      </c>
      <c r="I1613">
        <v>0</v>
      </c>
    </row>
    <row r="1614" spans="1:9" x14ac:dyDescent="0.25">
      <c r="A1614" t="s">
        <v>179</v>
      </c>
      <c r="B1614">
        <v>349.64800000000002</v>
      </c>
      <c r="C1614">
        <v>346.07100000000003</v>
      </c>
      <c r="D1614">
        <v>325.95299999999997</v>
      </c>
      <c r="E1614">
        <v>186.41800000000001</v>
      </c>
      <c r="F1614">
        <v>0</v>
      </c>
      <c r="G1614">
        <v>1.47612E-2</v>
      </c>
      <c r="H1614">
        <v>0.98101700000000003</v>
      </c>
      <c r="I1614">
        <v>0</v>
      </c>
    </row>
    <row r="1615" spans="1:9" x14ac:dyDescent="0.25">
      <c r="A1615" t="s">
        <v>179</v>
      </c>
      <c r="B1615">
        <v>352.21699999999998</v>
      </c>
      <c r="C1615">
        <v>347.93799999999999</v>
      </c>
      <c r="D1615">
        <v>325.73399999999998</v>
      </c>
      <c r="E1615">
        <v>185.946</v>
      </c>
      <c r="F1615">
        <v>0</v>
      </c>
      <c r="G1615">
        <v>1.0894600000000001E-2</v>
      </c>
      <c r="H1615">
        <v>0.980993</v>
      </c>
      <c r="I1615">
        <v>0</v>
      </c>
    </row>
    <row r="1616" spans="1:9" x14ac:dyDescent="0.25">
      <c r="A1616" t="s">
        <v>179</v>
      </c>
      <c r="B1616">
        <v>355.82799999999997</v>
      </c>
      <c r="C1616">
        <v>350.81900000000002</v>
      </c>
      <c r="D1616">
        <v>326.35599999999999</v>
      </c>
      <c r="E1616">
        <v>186.37100000000001</v>
      </c>
      <c r="F1616">
        <v>0</v>
      </c>
      <c r="G1616">
        <v>1.42243E-2</v>
      </c>
      <c r="H1616">
        <v>0.98523499999999997</v>
      </c>
      <c r="I1616">
        <v>0</v>
      </c>
    </row>
    <row r="1617" spans="1:25" x14ac:dyDescent="0.25">
      <c r="A1617" t="s">
        <v>179</v>
      </c>
      <c r="B1617">
        <v>352.05099999999999</v>
      </c>
      <c r="C1617">
        <v>348.46800000000002</v>
      </c>
      <c r="D1617">
        <v>325.72300000000001</v>
      </c>
      <c r="E1617">
        <v>185.96899999999999</v>
      </c>
      <c r="F1617">
        <v>0</v>
      </c>
      <c r="G1617">
        <v>1.09607E-2</v>
      </c>
      <c r="H1617">
        <v>0.98101799999999995</v>
      </c>
      <c r="I1617">
        <v>0</v>
      </c>
    </row>
    <row r="1618" spans="1:25" x14ac:dyDescent="0.25">
      <c r="A1618" t="s">
        <v>179</v>
      </c>
      <c r="B1618">
        <v>354.76100000000002</v>
      </c>
      <c r="C1618">
        <v>350.78699999999998</v>
      </c>
      <c r="D1618">
        <v>326.375</v>
      </c>
      <c r="E1618">
        <v>186.404</v>
      </c>
      <c r="F1618">
        <v>0</v>
      </c>
      <c r="G1618">
        <v>1.08618E-2</v>
      </c>
      <c r="H1618">
        <v>0.98101400000000005</v>
      </c>
      <c r="I1618">
        <v>0</v>
      </c>
    </row>
    <row r="1619" spans="1:25" x14ac:dyDescent="0.25">
      <c r="A1619" t="s">
        <v>179</v>
      </c>
      <c r="B1619">
        <v>351.11099999999999</v>
      </c>
      <c r="C1619">
        <v>346.702</v>
      </c>
      <c r="D1619">
        <v>325.322</v>
      </c>
      <c r="E1619">
        <v>185.91</v>
      </c>
      <c r="F1619">
        <v>0</v>
      </c>
      <c r="G1619">
        <v>1.14942E-2</v>
      </c>
      <c r="H1619">
        <v>0.98101499999999997</v>
      </c>
      <c r="I1619">
        <v>0</v>
      </c>
    </row>
    <row r="1620" spans="1:25" x14ac:dyDescent="0.25">
      <c r="A1620" t="s">
        <v>179</v>
      </c>
      <c r="B1620">
        <v>349.77499999999998</v>
      </c>
      <c r="C1620">
        <v>346.18200000000002</v>
      </c>
      <c r="D1620">
        <v>325.91500000000002</v>
      </c>
      <c r="E1620">
        <v>186.41499999999999</v>
      </c>
      <c r="F1620">
        <v>0</v>
      </c>
      <c r="G1620">
        <v>1.0958300000000001E-2</v>
      </c>
      <c r="H1620">
        <v>0.981012</v>
      </c>
      <c r="I1620">
        <v>0</v>
      </c>
    </row>
    <row r="1621" spans="1:25" x14ac:dyDescent="0.25">
      <c r="A1621" t="s">
        <v>179</v>
      </c>
      <c r="B1621">
        <v>349.20100000000002</v>
      </c>
      <c r="C1621">
        <v>345.61799999999999</v>
      </c>
      <c r="D1621">
        <v>325.41500000000002</v>
      </c>
      <c r="E1621">
        <v>185.94800000000001</v>
      </c>
      <c r="F1621">
        <v>0</v>
      </c>
      <c r="G1621">
        <v>2.0562799999999999E-2</v>
      </c>
      <c r="H1621">
        <v>0.99507000000000001</v>
      </c>
      <c r="I1621">
        <v>0</v>
      </c>
    </row>
    <row r="1622" spans="1:25" x14ac:dyDescent="0.25">
      <c r="A1622" t="s">
        <v>179</v>
      </c>
      <c r="B1622">
        <v>349.822</v>
      </c>
      <c r="C1622">
        <v>346.24799999999999</v>
      </c>
      <c r="D1622">
        <v>325.916</v>
      </c>
      <c r="E1622">
        <v>186.40799999999999</v>
      </c>
      <c r="F1622">
        <v>0</v>
      </c>
      <c r="G1622">
        <v>1.1187300000000001E-2</v>
      </c>
      <c r="H1622">
        <v>0.98101499999999997</v>
      </c>
      <c r="I1622">
        <v>0</v>
      </c>
    </row>
    <row r="1623" spans="1:25" x14ac:dyDescent="0.25">
      <c r="A1623" t="s">
        <v>179</v>
      </c>
      <c r="B1623">
        <v>349.16699999999997</v>
      </c>
      <c r="C1623">
        <v>345.577</v>
      </c>
      <c r="D1623">
        <v>325.37799999999999</v>
      </c>
      <c r="E1623">
        <v>185.96299999999999</v>
      </c>
      <c r="F1623">
        <v>0</v>
      </c>
      <c r="G1623">
        <v>1.0859199999999999E-2</v>
      </c>
      <c r="H1623">
        <v>0.98097599999999996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349.83199999999999</v>
      </c>
      <c r="C1624">
        <v>346.22199999999998</v>
      </c>
      <c r="D1624">
        <v>325.964</v>
      </c>
      <c r="E1624">
        <v>186.44200000000001</v>
      </c>
      <c r="F1624">
        <v>0</v>
      </c>
      <c r="G1624">
        <v>1.08576E-2</v>
      </c>
      <c r="H1624">
        <v>0.98582999999999998</v>
      </c>
      <c r="I1624">
        <v>0</v>
      </c>
      <c r="R1624">
        <f>AVERAGE(B1575:B1624)</f>
        <v>386.16068000000001</v>
      </c>
      <c r="S1624">
        <f>AVERAGE(C1575:C1624)</f>
        <v>347.48784000000006</v>
      </c>
      <c r="U1624">
        <f>_xlfn.VAR.P(B1575:B1624)</f>
        <v>28920.760843737553</v>
      </c>
      <c r="V1624">
        <f>_xlfn.VAR.P(C1575:C1624)</f>
        <v>3.6888880144000087</v>
      </c>
      <c r="X1624">
        <f>1.96*SQRT(U1624)/50</f>
        <v>6.6663931734425077</v>
      </c>
      <c r="Y1624">
        <f>1.96*SQRT(V1624)/50</f>
        <v>7.5289394196311796E-2</v>
      </c>
    </row>
    <row r="1625" spans="1:25" x14ac:dyDescent="0.25">
      <c r="A1625" t="s">
        <v>179</v>
      </c>
      <c r="B1625">
        <v>19310.787853999998</v>
      </c>
      <c r="C1625" t="s">
        <v>36</v>
      </c>
    </row>
    <row r="1626" spans="1:25" x14ac:dyDescent="0.25">
      <c r="A1626" t="s">
        <v>183</v>
      </c>
      <c r="B1626">
        <v>222.92099999999999</v>
      </c>
      <c r="C1626">
        <v>220.268</v>
      </c>
      <c r="D1626">
        <v>198.92099999999999</v>
      </c>
      <c r="E1626">
        <v>155.46299999999999</v>
      </c>
      <c r="F1626">
        <v>130.03299999999999</v>
      </c>
      <c r="G1626">
        <v>0</v>
      </c>
      <c r="H1626">
        <v>130.03299999999999</v>
      </c>
      <c r="I1626">
        <v>1</v>
      </c>
      <c r="J1626">
        <v>1</v>
      </c>
      <c r="K1626">
        <v>58396</v>
      </c>
    </row>
    <row r="1627" spans="1:25" x14ac:dyDescent="0.25">
      <c r="A1627" t="s">
        <v>183</v>
      </c>
      <c r="B1627">
        <v>221.71899999999999</v>
      </c>
      <c r="C1627">
        <v>219.09800000000001</v>
      </c>
      <c r="D1627">
        <v>197.739</v>
      </c>
      <c r="E1627">
        <v>154.821</v>
      </c>
      <c r="F1627">
        <v>129.345</v>
      </c>
      <c r="G1627">
        <v>0</v>
      </c>
      <c r="H1627">
        <v>129.345</v>
      </c>
      <c r="I1627">
        <v>1</v>
      </c>
      <c r="J1627">
        <v>1</v>
      </c>
      <c r="K1627">
        <v>61239</v>
      </c>
    </row>
    <row r="1628" spans="1:25" x14ac:dyDescent="0.25">
      <c r="A1628" t="s">
        <v>183</v>
      </c>
      <c r="B1628">
        <v>231.34299999999999</v>
      </c>
      <c r="C1628">
        <v>228.453</v>
      </c>
      <c r="D1628">
        <v>199.5</v>
      </c>
      <c r="E1628">
        <v>155.65700000000001</v>
      </c>
      <c r="F1628">
        <v>130.30699999999999</v>
      </c>
      <c r="G1628">
        <v>0</v>
      </c>
      <c r="H1628">
        <v>130.30699999999999</v>
      </c>
      <c r="I1628">
        <v>1</v>
      </c>
      <c r="J1628">
        <v>1</v>
      </c>
      <c r="K1628">
        <v>57141</v>
      </c>
    </row>
    <row r="1629" spans="1:25" x14ac:dyDescent="0.25">
      <c r="A1629" t="s">
        <v>183</v>
      </c>
      <c r="B1629">
        <v>224.67400000000001</v>
      </c>
      <c r="C1629">
        <v>221.59200000000001</v>
      </c>
      <c r="D1629">
        <v>198.232</v>
      </c>
      <c r="E1629">
        <v>155.024</v>
      </c>
      <c r="F1629">
        <v>129.43700000000001</v>
      </c>
      <c r="G1629">
        <v>0</v>
      </c>
      <c r="H1629">
        <v>129.43700000000001</v>
      </c>
      <c r="I1629">
        <v>1</v>
      </c>
      <c r="J1629">
        <v>1</v>
      </c>
      <c r="K1629">
        <v>58204</v>
      </c>
    </row>
    <row r="1630" spans="1:25" x14ac:dyDescent="0.25">
      <c r="A1630" t="s">
        <v>183</v>
      </c>
      <c r="B1630">
        <v>228.57499999999999</v>
      </c>
      <c r="C1630">
        <v>225.77799999999999</v>
      </c>
      <c r="D1630">
        <v>199.18100000000001</v>
      </c>
      <c r="E1630">
        <v>155.85499999999999</v>
      </c>
      <c r="F1630">
        <v>130.208</v>
      </c>
      <c r="G1630">
        <v>0</v>
      </c>
      <c r="H1630">
        <v>130.208</v>
      </c>
      <c r="I1630">
        <v>1</v>
      </c>
      <c r="J1630">
        <v>1</v>
      </c>
      <c r="K1630">
        <v>56183</v>
      </c>
    </row>
    <row r="1631" spans="1:25" x14ac:dyDescent="0.25">
      <c r="A1631" t="s">
        <v>183</v>
      </c>
      <c r="B1631">
        <v>223.27699999999999</v>
      </c>
      <c r="C1631">
        <v>219.80199999999999</v>
      </c>
      <c r="D1631">
        <v>197.703</v>
      </c>
      <c r="E1631">
        <v>154.82599999999999</v>
      </c>
      <c r="F1631">
        <v>129.47900000000001</v>
      </c>
      <c r="G1631">
        <v>0</v>
      </c>
      <c r="H1631">
        <v>129.47900000000001</v>
      </c>
      <c r="I1631">
        <v>1</v>
      </c>
      <c r="J1631">
        <v>1</v>
      </c>
      <c r="K1631">
        <v>57530</v>
      </c>
    </row>
    <row r="1632" spans="1:25" x14ac:dyDescent="0.25">
      <c r="A1632" t="s">
        <v>183</v>
      </c>
      <c r="B1632">
        <v>222.27699999999999</v>
      </c>
      <c r="C1632">
        <v>219.636</v>
      </c>
      <c r="D1632">
        <v>198.31200000000001</v>
      </c>
      <c r="E1632">
        <v>155.505</v>
      </c>
      <c r="F1632">
        <v>130.09299999999999</v>
      </c>
      <c r="G1632">
        <v>0</v>
      </c>
      <c r="H1632">
        <v>130.09299999999999</v>
      </c>
      <c r="I1632">
        <v>1</v>
      </c>
      <c r="J1632">
        <v>1</v>
      </c>
      <c r="K1632">
        <v>57917</v>
      </c>
    </row>
    <row r="1633" spans="1:11" x14ac:dyDescent="0.25">
      <c r="A1633" t="s">
        <v>183</v>
      </c>
      <c r="B1633">
        <v>221.822</v>
      </c>
      <c r="C1633">
        <v>219.18799999999999</v>
      </c>
      <c r="D1633">
        <v>197.864</v>
      </c>
      <c r="E1633">
        <v>154.93600000000001</v>
      </c>
      <c r="F1633">
        <v>129.46299999999999</v>
      </c>
      <c r="G1633">
        <v>0</v>
      </c>
      <c r="H1633">
        <v>129.46299999999999</v>
      </c>
      <c r="I1633">
        <v>1</v>
      </c>
      <c r="J1633">
        <v>1</v>
      </c>
      <c r="K1633">
        <v>58308</v>
      </c>
    </row>
    <row r="1634" spans="1:11" x14ac:dyDescent="0.25">
      <c r="A1634" t="s">
        <v>183</v>
      </c>
      <c r="B1634">
        <v>229.887</v>
      </c>
      <c r="C1634">
        <v>226.92</v>
      </c>
      <c r="D1634">
        <v>199.33500000000001</v>
      </c>
      <c r="E1634">
        <v>155.65299999999999</v>
      </c>
      <c r="F1634">
        <v>130.059</v>
      </c>
      <c r="G1634">
        <v>0</v>
      </c>
      <c r="H1634">
        <v>130.059</v>
      </c>
      <c r="I1634">
        <v>1</v>
      </c>
      <c r="J1634">
        <v>1</v>
      </c>
      <c r="K1634">
        <v>60982</v>
      </c>
    </row>
    <row r="1635" spans="1:11" x14ac:dyDescent="0.25">
      <c r="A1635" t="s">
        <v>183</v>
      </c>
      <c r="B1635">
        <v>225.83099999999999</v>
      </c>
      <c r="C1635">
        <v>222.363</v>
      </c>
      <c r="D1635">
        <v>198.26400000000001</v>
      </c>
      <c r="E1635">
        <v>154.91499999999999</v>
      </c>
      <c r="F1635">
        <v>129.22399999999999</v>
      </c>
      <c r="G1635">
        <v>0</v>
      </c>
      <c r="H1635">
        <v>129.22399999999999</v>
      </c>
      <c r="I1635">
        <v>1</v>
      </c>
      <c r="J1635">
        <v>1</v>
      </c>
      <c r="K1635">
        <v>60594</v>
      </c>
    </row>
    <row r="1636" spans="1:11" x14ac:dyDescent="0.25">
      <c r="A1636" t="s">
        <v>183</v>
      </c>
      <c r="B1636">
        <v>223.79400000000001</v>
      </c>
      <c r="C1636">
        <v>221.239</v>
      </c>
      <c r="D1636">
        <v>198.27699999999999</v>
      </c>
      <c r="E1636">
        <v>155.25700000000001</v>
      </c>
      <c r="F1636">
        <v>129.91800000000001</v>
      </c>
      <c r="G1636">
        <v>0</v>
      </c>
      <c r="H1636">
        <v>129.91800000000001</v>
      </c>
      <c r="I1636">
        <v>1</v>
      </c>
      <c r="J1636">
        <v>1</v>
      </c>
      <c r="K1636">
        <v>59684</v>
      </c>
    </row>
    <row r="1637" spans="1:11" x14ac:dyDescent="0.25">
      <c r="A1637" t="s">
        <v>183</v>
      </c>
      <c r="B1637">
        <v>223.55600000000001</v>
      </c>
      <c r="C1637">
        <v>221.03</v>
      </c>
      <c r="D1637">
        <v>198.12</v>
      </c>
      <c r="E1637">
        <v>154.946</v>
      </c>
      <c r="F1637">
        <v>129.393</v>
      </c>
      <c r="G1637">
        <v>0</v>
      </c>
      <c r="H1637">
        <v>129.393</v>
      </c>
      <c r="I1637">
        <v>1</v>
      </c>
      <c r="J1637">
        <v>1</v>
      </c>
      <c r="K1637">
        <v>58198</v>
      </c>
    </row>
    <row r="1638" spans="1:11" x14ac:dyDescent="0.25">
      <c r="A1638" t="s">
        <v>183</v>
      </c>
      <c r="B1638">
        <v>228.34299999999999</v>
      </c>
      <c r="C1638">
        <v>225.59399999999999</v>
      </c>
      <c r="D1638">
        <v>198.917</v>
      </c>
      <c r="E1638">
        <v>155.47</v>
      </c>
      <c r="F1638">
        <v>130.03299999999999</v>
      </c>
      <c r="G1638">
        <v>0</v>
      </c>
      <c r="H1638">
        <v>130.03299999999999</v>
      </c>
      <c r="I1638">
        <v>1</v>
      </c>
      <c r="J1638">
        <v>1</v>
      </c>
      <c r="K1638">
        <v>57730</v>
      </c>
    </row>
    <row r="1639" spans="1:11" x14ac:dyDescent="0.25">
      <c r="A1639" t="s">
        <v>183</v>
      </c>
      <c r="B1639">
        <v>223.00700000000001</v>
      </c>
      <c r="C1639">
        <v>219.619</v>
      </c>
      <c r="D1639">
        <v>197.584</v>
      </c>
      <c r="E1639">
        <v>154.79</v>
      </c>
      <c r="F1639">
        <v>129.29499999999999</v>
      </c>
      <c r="G1639">
        <v>0</v>
      </c>
      <c r="H1639">
        <v>129.29499999999999</v>
      </c>
      <c r="I1639">
        <v>1</v>
      </c>
      <c r="J1639">
        <v>1</v>
      </c>
      <c r="K1639">
        <v>61248</v>
      </c>
    </row>
    <row r="1640" spans="1:11" x14ac:dyDescent="0.25">
      <c r="A1640" t="s">
        <v>183</v>
      </c>
      <c r="B1640">
        <v>1206.24</v>
      </c>
      <c r="C1640">
        <v>219.51900000000001</v>
      </c>
      <c r="D1640">
        <v>198.05799999999999</v>
      </c>
      <c r="E1640">
        <v>155.374</v>
      </c>
      <c r="F1640">
        <v>130.072</v>
      </c>
      <c r="G1640">
        <v>0</v>
      </c>
      <c r="H1640">
        <v>130.072</v>
      </c>
      <c r="I1640">
        <v>1</v>
      </c>
      <c r="J1640">
        <v>1</v>
      </c>
      <c r="K1640">
        <v>53621</v>
      </c>
    </row>
    <row r="1641" spans="1:11" x14ac:dyDescent="0.25">
      <c r="A1641" t="s">
        <v>183</v>
      </c>
      <c r="B1641">
        <v>230.82</v>
      </c>
      <c r="C1641">
        <v>224.28299999999999</v>
      </c>
      <c r="D1641">
        <v>198.441</v>
      </c>
      <c r="E1641">
        <v>155.32400000000001</v>
      </c>
      <c r="F1641">
        <v>129.80600000000001</v>
      </c>
      <c r="G1641">
        <v>0</v>
      </c>
      <c r="H1641">
        <v>129.80600000000001</v>
      </c>
      <c r="I1641">
        <v>1</v>
      </c>
      <c r="J1641">
        <v>1</v>
      </c>
      <c r="K1641">
        <v>61101</v>
      </c>
    </row>
    <row r="1642" spans="1:11" x14ac:dyDescent="0.25">
      <c r="A1642" t="s">
        <v>183</v>
      </c>
      <c r="B1642">
        <v>228.245</v>
      </c>
      <c r="C1642">
        <v>224.928</v>
      </c>
      <c r="D1642">
        <v>198.51400000000001</v>
      </c>
      <c r="E1642">
        <v>154.83799999999999</v>
      </c>
      <c r="F1642">
        <v>129.328</v>
      </c>
      <c r="G1642">
        <v>0</v>
      </c>
      <c r="H1642">
        <v>129.328</v>
      </c>
      <c r="I1642">
        <v>1</v>
      </c>
      <c r="J1642">
        <v>1</v>
      </c>
      <c r="K1642">
        <v>60718</v>
      </c>
    </row>
    <row r="1643" spans="1:11" x14ac:dyDescent="0.25">
      <c r="A1643" t="s">
        <v>183</v>
      </c>
      <c r="B1643">
        <v>227.702</v>
      </c>
      <c r="C1643">
        <v>223.53299999999999</v>
      </c>
      <c r="D1643">
        <v>198.40700000000001</v>
      </c>
      <c r="E1643">
        <v>155.16900000000001</v>
      </c>
      <c r="F1643">
        <v>129.84800000000001</v>
      </c>
      <c r="G1643">
        <v>0</v>
      </c>
      <c r="H1643">
        <v>129.84800000000001</v>
      </c>
      <c r="I1643">
        <v>1</v>
      </c>
      <c r="J1643">
        <v>1</v>
      </c>
      <c r="K1643">
        <v>58500</v>
      </c>
    </row>
    <row r="1644" spans="1:11" x14ac:dyDescent="0.25">
      <c r="A1644" t="s">
        <v>183</v>
      </c>
      <c r="B1644">
        <v>337.089</v>
      </c>
      <c r="C1644">
        <v>220.88800000000001</v>
      </c>
      <c r="D1644">
        <v>197.876</v>
      </c>
      <c r="E1644">
        <v>154.88300000000001</v>
      </c>
      <c r="F1644">
        <v>129.57499999999999</v>
      </c>
      <c r="G1644">
        <v>0</v>
      </c>
      <c r="H1644">
        <v>129.57499999999999</v>
      </c>
      <c r="I1644">
        <v>1</v>
      </c>
      <c r="J1644">
        <v>1</v>
      </c>
      <c r="K1644">
        <v>56642</v>
      </c>
    </row>
    <row r="1645" spans="1:11" x14ac:dyDescent="0.25">
      <c r="A1645" t="s">
        <v>183</v>
      </c>
      <c r="B1645">
        <v>224.32</v>
      </c>
      <c r="C1645">
        <v>221.708</v>
      </c>
      <c r="D1645">
        <v>198.39099999999999</v>
      </c>
      <c r="E1645">
        <v>155.39599999999999</v>
      </c>
      <c r="F1645">
        <v>129.82499999999999</v>
      </c>
      <c r="G1645">
        <v>0</v>
      </c>
      <c r="H1645">
        <v>129.82499999999999</v>
      </c>
      <c r="I1645">
        <v>1</v>
      </c>
      <c r="J1645">
        <v>1</v>
      </c>
      <c r="K1645">
        <v>60565</v>
      </c>
    </row>
    <row r="1646" spans="1:11" x14ac:dyDescent="0.25">
      <c r="A1646" t="s">
        <v>183</v>
      </c>
      <c r="B1646">
        <v>227.732</v>
      </c>
      <c r="C1646">
        <v>224.684</v>
      </c>
      <c r="D1646">
        <v>198.51499999999999</v>
      </c>
      <c r="E1646">
        <v>155.18799999999999</v>
      </c>
      <c r="F1646">
        <v>129.822</v>
      </c>
      <c r="G1646">
        <v>0</v>
      </c>
      <c r="H1646">
        <v>129.822</v>
      </c>
      <c r="I1646">
        <v>1</v>
      </c>
      <c r="J1646">
        <v>1</v>
      </c>
      <c r="K1646">
        <v>56420</v>
      </c>
    </row>
    <row r="1647" spans="1:11" x14ac:dyDescent="0.25">
      <c r="A1647" t="s">
        <v>183</v>
      </c>
      <c r="B1647">
        <v>225.41300000000001</v>
      </c>
      <c r="C1647">
        <v>221.21799999999999</v>
      </c>
      <c r="D1647">
        <v>198.19200000000001</v>
      </c>
      <c r="E1647">
        <v>155.398</v>
      </c>
      <c r="F1647">
        <v>129.828</v>
      </c>
      <c r="G1647">
        <v>0</v>
      </c>
      <c r="H1647">
        <v>129.828</v>
      </c>
      <c r="I1647">
        <v>1</v>
      </c>
      <c r="J1647">
        <v>1</v>
      </c>
      <c r="K1647">
        <v>58112</v>
      </c>
    </row>
    <row r="1648" spans="1:11" x14ac:dyDescent="0.25">
      <c r="A1648" t="s">
        <v>183</v>
      </c>
      <c r="B1648">
        <v>222.49700000000001</v>
      </c>
      <c r="C1648">
        <v>219.87299999999999</v>
      </c>
      <c r="D1648">
        <v>198.55600000000001</v>
      </c>
      <c r="E1648">
        <v>155.68600000000001</v>
      </c>
      <c r="F1648">
        <v>129.63300000000001</v>
      </c>
      <c r="G1648">
        <v>0</v>
      </c>
      <c r="H1648">
        <v>129.63300000000001</v>
      </c>
      <c r="I1648">
        <v>1</v>
      </c>
      <c r="J1648">
        <v>1</v>
      </c>
      <c r="K1648">
        <v>57958</v>
      </c>
    </row>
    <row r="1649" spans="1:11" x14ac:dyDescent="0.25">
      <c r="A1649" t="s">
        <v>183</v>
      </c>
      <c r="B1649">
        <v>222.59200000000001</v>
      </c>
      <c r="C1649">
        <v>219.97499999999999</v>
      </c>
      <c r="D1649">
        <v>198.69</v>
      </c>
      <c r="E1649">
        <v>155.846</v>
      </c>
      <c r="F1649">
        <v>130.125</v>
      </c>
      <c r="G1649">
        <v>0</v>
      </c>
      <c r="H1649">
        <v>130.125</v>
      </c>
      <c r="I1649">
        <v>1</v>
      </c>
      <c r="J1649">
        <v>1</v>
      </c>
      <c r="K1649">
        <v>54803</v>
      </c>
    </row>
    <row r="1650" spans="1:11" x14ac:dyDescent="0.25">
      <c r="A1650" t="s">
        <v>183</v>
      </c>
      <c r="B1650">
        <v>221.99</v>
      </c>
      <c r="C1650">
        <v>219.35</v>
      </c>
      <c r="D1650">
        <v>198.00700000000001</v>
      </c>
      <c r="E1650">
        <v>155.12200000000001</v>
      </c>
      <c r="F1650">
        <v>129.57499999999999</v>
      </c>
      <c r="G1650">
        <v>0</v>
      </c>
      <c r="H1650">
        <v>129.57499999999999</v>
      </c>
      <c r="I1650">
        <v>1</v>
      </c>
      <c r="J1650">
        <v>1</v>
      </c>
      <c r="K1650">
        <v>57410</v>
      </c>
    </row>
    <row r="1651" spans="1:11" x14ac:dyDescent="0.25">
      <c r="A1651" t="s">
        <v>183</v>
      </c>
      <c r="B1651">
        <v>222.21299999999999</v>
      </c>
      <c r="C1651">
        <v>219.56700000000001</v>
      </c>
      <c r="D1651">
        <v>198.30799999999999</v>
      </c>
      <c r="E1651">
        <v>155.58099999999999</v>
      </c>
      <c r="F1651">
        <v>130.22</v>
      </c>
      <c r="G1651">
        <v>0</v>
      </c>
      <c r="H1651">
        <v>130.22</v>
      </c>
      <c r="I1651">
        <v>1</v>
      </c>
      <c r="J1651">
        <v>1</v>
      </c>
      <c r="K1651">
        <v>57356</v>
      </c>
    </row>
    <row r="1652" spans="1:11" x14ac:dyDescent="0.25">
      <c r="A1652" t="s">
        <v>183</v>
      </c>
      <c r="B1652">
        <v>221.607</v>
      </c>
      <c r="C1652">
        <v>218.97800000000001</v>
      </c>
      <c r="D1652">
        <v>197.69399999999999</v>
      </c>
      <c r="E1652">
        <v>154.86600000000001</v>
      </c>
      <c r="F1652">
        <v>129.34700000000001</v>
      </c>
      <c r="G1652">
        <v>0</v>
      </c>
      <c r="H1652">
        <v>129.34700000000001</v>
      </c>
      <c r="I1652">
        <v>1</v>
      </c>
      <c r="J1652">
        <v>1</v>
      </c>
      <c r="K1652">
        <v>58488</v>
      </c>
    </row>
    <row r="1653" spans="1:11" x14ac:dyDescent="0.25">
      <c r="A1653" t="s">
        <v>183</v>
      </c>
      <c r="B1653">
        <v>222.327</v>
      </c>
      <c r="C1653">
        <v>219.70599999999999</v>
      </c>
      <c r="D1653">
        <v>198.464</v>
      </c>
      <c r="E1653">
        <v>155.65</v>
      </c>
      <c r="F1653">
        <v>130.18700000000001</v>
      </c>
      <c r="G1653">
        <v>0</v>
      </c>
      <c r="H1653">
        <v>130.18700000000001</v>
      </c>
      <c r="I1653">
        <v>1</v>
      </c>
      <c r="J1653">
        <v>1</v>
      </c>
      <c r="K1653">
        <v>56436</v>
      </c>
    </row>
    <row r="1654" spans="1:11" x14ac:dyDescent="0.25">
      <c r="A1654" t="s">
        <v>183</v>
      </c>
      <c r="B1654">
        <v>221.523</v>
      </c>
      <c r="C1654">
        <v>218.88300000000001</v>
      </c>
      <c r="D1654">
        <v>197.54400000000001</v>
      </c>
      <c r="E1654">
        <v>154.708</v>
      </c>
      <c r="F1654">
        <v>129.303</v>
      </c>
      <c r="G1654">
        <v>0</v>
      </c>
      <c r="H1654">
        <v>129.303</v>
      </c>
      <c r="I1654">
        <v>1</v>
      </c>
      <c r="J1654">
        <v>1</v>
      </c>
      <c r="K1654">
        <v>60472</v>
      </c>
    </row>
    <row r="1655" spans="1:11" x14ac:dyDescent="0.25">
      <c r="A1655" t="s">
        <v>183</v>
      </c>
      <c r="B1655">
        <v>222.43700000000001</v>
      </c>
      <c r="C1655">
        <v>219.80500000000001</v>
      </c>
      <c r="D1655">
        <v>198.36099999999999</v>
      </c>
      <c r="E1655">
        <v>155.66</v>
      </c>
      <c r="F1655">
        <v>129.84200000000001</v>
      </c>
      <c r="G1655">
        <v>0</v>
      </c>
      <c r="H1655">
        <v>129.84200000000001</v>
      </c>
      <c r="I1655">
        <v>1</v>
      </c>
      <c r="J1655">
        <v>1</v>
      </c>
      <c r="K1655">
        <v>60581</v>
      </c>
    </row>
    <row r="1656" spans="1:11" x14ac:dyDescent="0.25">
      <c r="A1656" t="s">
        <v>183</v>
      </c>
      <c r="B1656">
        <v>222.22200000000001</v>
      </c>
      <c r="C1656">
        <v>219.56299999999999</v>
      </c>
      <c r="D1656">
        <v>198.20500000000001</v>
      </c>
      <c r="E1656">
        <v>155.268</v>
      </c>
      <c r="F1656">
        <v>129.69800000000001</v>
      </c>
      <c r="G1656">
        <v>0</v>
      </c>
      <c r="H1656">
        <v>129.69800000000001</v>
      </c>
      <c r="I1656">
        <v>1</v>
      </c>
      <c r="J1656">
        <v>1</v>
      </c>
      <c r="K1656">
        <v>58819</v>
      </c>
    </row>
    <row r="1657" spans="1:11" x14ac:dyDescent="0.25">
      <c r="A1657" t="s">
        <v>183</v>
      </c>
      <c r="B1657">
        <v>222.416</v>
      </c>
      <c r="C1657">
        <v>219.78700000000001</v>
      </c>
      <c r="D1657">
        <v>198.43700000000001</v>
      </c>
      <c r="E1657">
        <v>155.62700000000001</v>
      </c>
      <c r="F1657">
        <v>130.24600000000001</v>
      </c>
      <c r="G1657">
        <v>0</v>
      </c>
      <c r="H1657">
        <v>130.24600000000001</v>
      </c>
      <c r="I1657">
        <v>1</v>
      </c>
      <c r="J1657">
        <v>1</v>
      </c>
      <c r="K1657">
        <v>56244</v>
      </c>
    </row>
    <row r="1658" spans="1:11" x14ac:dyDescent="0.25">
      <c r="A1658" t="s">
        <v>183</v>
      </c>
      <c r="B1658">
        <v>221.74299999999999</v>
      </c>
      <c r="C1658">
        <v>219.089</v>
      </c>
      <c r="D1658">
        <v>197.602</v>
      </c>
      <c r="E1658">
        <v>154.816</v>
      </c>
      <c r="F1658">
        <v>129.48400000000001</v>
      </c>
      <c r="G1658">
        <v>0</v>
      </c>
      <c r="H1658">
        <v>129.48400000000001</v>
      </c>
      <c r="I1658">
        <v>1</v>
      </c>
      <c r="J1658">
        <v>1</v>
      </c>
      <c r="K1658">
        <v>55159</v>
      </c>
    </row>
    <row r="1659" spans="1:11" x14ac:dyDescent="0.25">
      <c r="A1659" t="s">
        <v>183</v>
      </c>
      <c r="B1659">
        <v>226.01599999999999</v>
      </c>
      <c r="C1659">
        <v>222.61500000000001</v>
      </c>
      <c r="D1659">
        <v>198.81100000000001</v>
      </c>
      <c r="E1659">
        <v>155.64699999999999</v>
      </c>
      <c r="F1659">
        <v>130.06899999999999</v>
      </c>
      <c r="G1659">
        <v>0</v>
      </c>
      <c r="H1659">
        <v>130.06899999999999</v>
      </c>
      <c r="I1659">
        <v>1</v>
      </c>
      <c r="J1659">
        <v>1</v>
      </c>
      <c r="K1659">
        <v>56169</v>
      </c>
    </row>
    <row r="1660" spans="1:11" x14ac:dyDescent="0.25">
      <c r="A1660" t="s">
        <v>183</v>
      </c>
      <c r="B1660">
        <v>230.81</v>
      </c>
      <c r="C1660">
        <v>225.536</v>
      </c>
      <c r="D1660">
        <v>198.62100000000001</v>
      </c>
      <c r="E1660">
        <v>154.97900000000001</v>
      </c>
      <c r="F1660">
        <v>129.60400000000001</v>
      </c>
      <c r="G1660">
        <v>0</v>
      </c>
      <c r="H1660">
        <v>129.60400000000001</v>
      </c>
      <c r="I1660">
        <v>1</v>
      </c>
      <c r="J1660">
        <v>1</v>
      </c>
      <c r="K1660">
        <v>56881</v>
      </c>
    </row>
    <row r="1661" spans="1:11" x14ac:dyDescent="0.25">
      <c r="A1661" t="s">
        <v>183</v>
      </c>
      <c r="B1661">
        <v>225.08699999999999</v>
      </c>
      <c r="C1661">
        <v>222.262</v>
      </c>
      <c r="D1661">
        <v>198.233</v>
      </c>
      <c r="E1661">
        <v>155.221</v>
      </c>
      <c r="F1661">
        <v>129.87100000000001</v>
      </c>
      <c r="G1661">
        <v>0</v>
      </c>
      <c r="H1661">
        <v>129.87100000000001</v>
      </c>
      <c r="I1661">
        <v>1</v>
      </c>
      <c r="J1661">
        <v>1</v>
      </c>
      <c r="K1661">
        <v>60379</v>
      </c>
    </row>
    <row r="1662" spans="1:11" x14ac:dyDescent="0.25">
      <c r="A1662" t="s">
        <v>183</v>
      </c>
      <c r="B1662">
        <v>222.667</v>
      </c>
      <c r="C1662">
        <v>219.61699999999999</v>
      </c>
      <c r="D1662">
        <v>198.11799999999999</v>
      </c>
      <c r="E1662">
        <v>155.08099999999999</v>
      </c>
      <c r="F1662">
        <v>129.63900000000001</v>
      </c>
      <c r="G1662">
        <v>0</v>
      </c>
      <c r="H1662">
        <v>129.63900000000001</v>
      </c>
      <c r="I1662">
        <v>1</v>
      </c>
      <c r="J1662">
        <v>1</v>
      </c>
      <c r="K1662">
        <v>58582</v>
      </c>
    </row>
    <row r="1663" spans="1:11" x14ac:dyDescent="0.25">
      <c r="A1663" t="s">
        <v>183</v>
      </c>
      <c r="B1663">
        <v>222.37799999999999</v>
      </c>
      <c r="C1663">
        <v>219.75</v>
      </c>
      <c r="D1663">
        <v>198.381</v>
      </c>
      <c r="E1663">
        <v>155.637</v>
      </c>
      <c r="F1663">
        <v>130.249</v>
      </c>
      <c r="G1663">
        <v>0</v>
      </c>
      <c r="H1663">
        <v>130.249</v>
      </c>
      <c r="I1663">
        <v>1</v>
      </c>
      <c r="J1663">
        <v>1</v>
      </c>
      <c r="K1663">
        <v>56692</v>
      </c>
    </row>
    <row r="1664" spans="1:11" x14ac:dyDescent="0.25">
      <c r="A1664" t="s">
        <v>183</v>
      </c>
      <c r="B1664">
        <v>222.023</v>
      </c>
      <c r="C1664">
        <v>219.387</v>
      </c>
      <c r="D1664">
        <v>198.08099999999999</v>
      </c>
      <c r="E1664">
        <v>155.27799999999999</v>
      </c>
      <c r="F1664">
        <v>129.928</v>
      </c>
      <c r="G1664">
        <v>0</v>
      </c>
      <c r="H1664">
        <v>129.928</v>
      </c>
      <c r="I1664">
        <v>1</v>
      </c>
      <c r="J1664">
        <v>1</v>
      </c>
      <c r="K1664">
        <v>58196</v>
      </c>
    </row>
    <row r="1665" spans="1:25" x14ac:dyDescent="0.25">
      <c r="A1665" t="s">
        <v>183</v>
      </c>
      <c r="B1665">
        <v>222.20599999999999</v>
      </c>
      <c r="C1665">
        <v>219.58099999999999</v>
      </c>
      <c r="D1665">
        <v>198.31899999999999</v>
      </c>
      <c r="E1665">
        <v>155.566</v>
      </c>
      <c r="F1665">
        <v>130.13200000000001</v>
      </c>
      <c r="G1665">
        <v>0</v>
      </c>
      <c r="H1665">
        <v>130.13200000000001</v>
      </c>
      <c r="I1665">
        <v>1</v>
      </c>
      <c r="J1665">
        <v>1</v>
      </c>
      <c r="K1665">
        <v>57340</v>
      </c>
    </row>
    <row r="1666" spans="1:25" x14ac:dyDescent="0.25">
      <c r="A1666" t="s">
        <v>183</v>
      </c>
      <c r="B1666">
        <v>221.80500000000001</v>
      </c>
      <c r="C1666">
        <v>219.17099999999999</v>
      </c>
      <c r="D1666">
        <v>197.84100000000001</v>
      </c>
      <c r="E1666">
        <v>154.91200000000001</v>
      </c>
      <c r="F1666">
        <v>129.36799999999999</v>
      </c>
      <c r="G1666">
        <v>0</v>
      </c>
      <c r="H1666">
        <v>129.36799999999999</v>
      </c>
      <c r="I1666">
        <v>1</v>
      </c>
      <c r="J1666">
        <v>1</v>
      </c>
      <c r="K1666">
        <v>58034</v>
      </c>
    </row>
    <row r="1667" spans="1:25" x14ac:dyDescent="0.25">
      <c r="A1667" t="s">
        <v>183</v>
      </c>
      <c r="B1667">
        <v>222.39699999999999</v>
      </c>
      <c r="C1667">
        <v>219.77</v>
      </c>
      <c r="D1667">
        <v>198.48099999999999</v>
      </c>
      <c r="E1667">
        <v>155.727</v>
      </c>
      <c r="F1667">
        <v>130.37700000000001</v>
      </c>
      <c r="G1667">
        <v>0</v>
      </c>
      <c r="H1667">
        <v>130.37700000000001</v>
      </c>
      <c r="I1667">
        <v>1</v>
      </c>
      <c r="J1667">
        <v>1</v>
      </c>
      <c r="K1667">
        <v>54393</v>
      </c>
    </row>
    <row r="1668" spans="1:25" x14ac:dyDescent="0.25">
      <c r="A1668" t="s">
        <v>183</v>
      </c>
      <c r="B1668">
        <v>221.81299999999999</v>
      </c>
      <c r="C1668">
        <v>219.191</v>
      </c>
      <c r="D1668">
        <v>197.80600000000001</v>
      </c>
      <c r="E1668">
        <v>155.02500000000001</v>
      </c>
      <c r="F1668">
        <v>129.499</v>
      </c>
      <c r="G1668">
        <v>0</v>
      </c>
      <c r="H1668">
        <v>129.499</v>
      </c>
      <c r="I1668">
        <v>1</v>
      </c>
      <c r="J1668">
        <v>1</v>
      </c>
      <c r="K1668">
        <v>56602</v>
      </c>
    </row>
    <row r="1669" spans="1:25" x14ac:dyDescent="0.25">
      <c r="A1669" t="s">
        <v>183</v>
      </c>
      <c r="B1669">
        <v>222.20699999999999</v>
      </c>
      <c r="C1669">
        <v>219.57499999999999</v>
      </c>
      <c r="D1669">
        <v>198.24700000000001</v>
      </c>
      <c r="E1669">
        <v>155.422</v>
      </c>
      <c r="F1669">
        <v>129.93899999999999</v>
      </c>
      <c r="G1669">
        <v>0</v>
      </c>
      <c r="H1669">
        <v>129.93899999999999</v>
      </c>
      <c r="I1669">
        <v>1</v>
      </c>
      <c r="J1669">
        <v>1</v>
      </c>
      <c r="K1669">
        <v>57808</v>
      </c>
    </row>
    <row r="1670" spans="1:25" x14ac:dyDescent="0.25">
      <c r="A1670" t="s">
        <v>183</v>
      </c>
      <c r="B1670">
        <v>221.958</v>
      </c>
      <c r="C1670">
        <v>219.32499999999999</v>
      </c>
      <c r="D1670">
        <v>197.80799999999999</v>
      </c>
      <c r="E1670">
        <v>154.97</v>
      </c>
      <c r="F1670">
        <v>129.44499999999999</v>
      </c>
      <c r="G1670">
        <v>0</v>
      </c>
      <c r="H1670">
        <v>129.44499999999999</v>
      </c>
      <c r="I1670">
        <v>1</v>
      </c>
      <c r="J1670">
        <v>1</v>
      </c>
      <c r="K1670">
        <v>60439</v>
      </c>
    </row>
    <row r="1671" spans="1:25" x14ac:dyDescent="0.25">
      <c r="A1671" t="s">
        <v>183</v>
      </c>
      <c r="B1671">
        <v>222.21600000000001</v>
      </c>
      <c r="C1671">
        <v>219.60400000000001</v>
      </c>
      <c r="D1671">
        <v>198.21100000000001</v>
      </c>
      <c r="E1671">
        <v>155.51300000000001</v>
      </c>
      <c r="F1671">
        <v>130.13999999999999</v>
      </c>
      <c r="G1671">
        <v>0</v>
      </c>
      <c r="H1671">
        <v>130.13999999999999</v>
      </c>
      <c r="I1671">
        <v>1</v>
      </c>
      <c r="J1671">
        <v>1</v>
      </c>
      <c r="K1671">
        <v>58133</v>
      </c>
    </row>
    <row r="1672" spans="1:25" x14ac:dyDescent="0.25">
      <c r="A1672" t="s">
        <v>183</v>
      </c>
      <c r="B1672">
        <v>222.19399999999999</v>
      </c>
      <c r="C1672">
        <v>219.55600000000001</v>
      </c>
      <c r="D1672">
        <v>198.148</v>
      </c>
      <c r="E1672">
        <v>155.375</v>
      </c>
      <c r="F1672">
        <v>129.73400000000001</v>
      </c>
      <c r="G1672">
        <v>0</v>
      </c>
      <c r="H1672">
        <v>129.73400000000001</v>
      </c>
      <c r="I1672">
        <v>1</v>
      </c>
      <c r="J1672">
        <v>1</v>
      </c>
      <c r="K1672">
        <v>57855</v>
      </c>
    </row>
    <row r="1673" spans="1:25" x14ac:dyDescent="0.25">
      <c r="A1673" t="s">
        <v>183</v>
      </c>
      <c r="B1673">
        <v>222.40299999999999</v>
      </c>
      <c r="C1673">
        <v>219.779</v>
      </c>
      <c r="D1673">
        <v>198.392</v>
      </c>
      <c r="E1673">
        <v>155.619</v>
      </c>
      <c r="F1673">
        <v>129.994</v>
      </c>
      <c r="G1673">
        <v>0</v>
      </c>
      <c r="H1673">
        <v>129.994</v>
      </c>
      <c r="I1673">
        <v>1</v>
      </c>
      <c r="J1673">
        <v>1</v>
      </c>
      <c r="K1673">
        <v>58292</v>
      </c>
    </row>
    <row r="1674" spans="1:25" x14ac:dyDescent="0.25">
      <c r="A1674" t="s">
        <v>183</v>
      </c>
      <c r="B1674">
        <v>230.28800000000001</v>
      </c>
      <c r="C1674">
        <v>227.36199999999999</v>
      </c>
      <c r="D1674">
        <v>198.73</v>
      </c>
      <c r="E1674">
        <v>154.875</v>
      </c>
      <c r="F1674">
        <v>129.547</v>
      </c>
      <c r="G1674">
        <v>0</v>
      </c>
      <c r="H1674">
        <v>129.547</v>
      </c>
      <c r="I1674">
        <v>1</v>
      </c>
      <c r="J1674">
        <v>1</v>
      </c>
      <c r="K1674">
        <v>57306</v>
      </c>
    </row>
    <row r="1675" spans="1:25" x14ac:dyDescent="0.25">
      <c r="A1675" t="s">
        <v>183</v>
      </c>
      <c r="B1675">
        <v>225.61600000000001</v>
      </c>
      <c r="C1675">
        <v>222.44499999999999</v>
      </c>
      <c r="D1675">
        <v>198.76</v>
      </c>
      <c r="E1675">
        <v>155.583</v>
      </c>
      <c r="F1675">
        <v>130.06399999999999</v>
      </c>
      <c r="G1675">
        <v>0</v>
      </c>
      <c r="H1675">
        <v>130.06399999999999</v>
      </c>
      <c r="I1675">
        <v>1</v>
      </c>
      <c r="J1675">
        <v>1</v>
      </c>
      <c r="K1675">
        <v>59384</v>
      </c>
    </row>
    <row r="1676" spans="1:25" x14ac:dyDescent="0.25">
      <c r="A1676" t="s">
        <v>183</v>
      </c>
      <c r="B1676">
        <v>227.06700000000001</v>
      </c>
      <c r="C1676">
        <v>223.983</v>
      </c>
      <c r="D1676">
        <v>198.512</v>
      </c>
      <c r="E1676">
        <v>155.18899999999999</v>
      </c>
      <c r="F1676">
        <v>129.517</v>
      </c>
      <c r="G1676">
        <v>0</v>
      </c>
      <c r="H1676">
        <v>129.517</v>
      </c>
      <c r="I1676">
        <v>1</v>
      </c>
      <c r="J1676">
        <v>1</v>
      </c>
      <c r="K1676">
        <v>57818</v>
      </c>
    </row>
    <row r="1677" spans="1:25" x14ac:dyDescent="0.25">
      <c r="A1677" t="s">
        <v>183</v>
      </c>
      <c r="B1677">
        <v>225.958</v>
      </c>
      <c r="C1677">
        <v>221.584</v>
      </c>
      <c r="D1677">
        <v>198.12799999999999</v>
      </c>
      <c r="E1677">
        <v>155.267</v>
      </c>
      <c r="F1677">
        <v>129.983</v>
      </c>
      <c r="G1677">
        <v>0</v>
      </c>
      <c r="H1677">
        <v>129.983</v>
      </c>
      <c r="I1677">
        <v>1</v>
      </c>
      <c r="J1677">
        <v>1</v>
      </c>
      <c r="K1677">
        <v>54955</v>
      </c>
    </row>
    <row r="1678" spans="1:25" x14ac:dyDescent="0.25">
      <c r="A1678" t="s">
        <v>183</v>
      </c>
      <c r="B1678">
        <v>225.191</v>
      </c>
      <c r="C1678">
        <v>221.691</v>
      </c>
      <c r="D1678">
        <v>198.15299999999999</v>
      </c>
      <c r="E1678">
        <v>155.06</v>
      </c>
      <c r="F1678">
        <v>129.523</v>
      </c>
      <c r="G1678">
        <v>0</v>
      </c>
      <c r="H1678">
        <v>129.523</v>
      </c>
      <c r="I1678">
        <v>1</v>
      </c>
      <c r="J1678">
        <v>1</v>
      </c>
      <c r="K1678">
        <v>64990</v>
      </c>
    </row>
    <row r="1679" spans="1:25" x14ac:dyDescent="0.25">
      <c r="A1679" t="s">
        <v>183</v>
      </c>
      <c r="B1679">
        <v>231.46899999999999</v>
      </c>
      <c r="C1679">
        <v>226.26</v>
      </c>
      <c r="D1679">
        <v>199.16900000000001</v>
      </c>
      <c r="E1679">
        <v>155.626</v>
      </c>
      <c r="F1679">
        <v>129.92400000000001</v>
      </c>
      <c r="G1679">
        <v>0</v>
      </c>
      <c r="H1679">
        <v>129.92400000000001</v>
      </c>
      <c r="I1679">
        <v>1</v>
      </c>
      <c r="J1679">
        <v>1</v>
      </c>
      <c r="K1679">
        <v>60945</v>
      </c>
      <c r="R1679" t="s">
        <v>65</v>
      </c>
      <c r="U1679" t="s">
        <v>64</v>
      </c>
      <c r="X1679" t="s">
        <v>62</v>
      </c>
    </row>
    <row r="1680" spans="1:25" x14ac:dyDescent="0.25">
      <c r="A1680" t="s">
        <v>183</v>
      </c>
      <c r="B1680">
        <v>1125.67</v>
      </c>
      <c r="C1680">
        <v>221.685</v>
      </c>
      <c r="D1680">
        <v>198.52699999999999</v>
      </c>
      <c r="E1680">
        <v>155.34100000000001</v>
      </c>
      <c r="F1680">
        <v>129.61600000000001</v>
      </c>
      <c r="G1680">
        <v>0</v>
      </c>
      <c r="H1680">
        <v>129.61600000000001</v>
      </c>
      <c r="I1680">
        <v>1</v>
      </c>
      <c r="J1680">
        <v>1</v>
      </c>
      <c r="K1680">
        <v>59660</v>
      </c>
      <c r="R1680">
        <f>AVERAGE(B1631:B1680)</f>
        <v>264.24722000000003</v>
      </c>
      <c r="S1680">
        <f>AVERAGE(C1631:C1680)</f>
        <v>221.20914000000008</v>
      </c>
      <c r="U1680">
        <f>_xlfn.VAR.P(B1631:B1680)</f>
        <v>34200.112663611602</v>
      </c>
      <c r="V1680">
        <f>_xlfn.VAR.P(C1631:C1680)</f>
        <v>5.420977400399992</v>
      </c>
      <c r="X1680">
        <f>1.96*SQRT(U1680)/50</f>
        <v>7.2493628080964561</v>
      </c>
      <c r="Y1680">
        <f>1.96*SQRT(V1680)/50</f>
        <v>9.1269330623986955E-2</v>
      </c>
    </row>
    <row r="1681" spans="1:9" x14ac:dyDescent="0.25">
      <c r="A1681" t="s">
        <v>183</v>
      </c>
      <c r="B1681">
        <v>13215.027004</v>
      </c>
      <c r="C1681" t="s">
        <v>36</v>
      </c>
    </row>
    <row r="1682" spans="1:9" x14ac:dyDescent="0.25">
      <c r="A1682" t="s">
        <v>184</v>
      </c>
      <c r="B1682">
        <v>313.85000000000002</v>
      </c>
      <c r="C1682">
        <v>309.41000000000003</v>
      </c>
      <c r="D1682">
        <v>288.11</v>
      </c>
      <c r="E1682">
        <v>254.96600000000001</v>
      </c>
      <c r="F1682">
        <v>87.198499999999996</v>
      </c>
      <c r="G1682">
        <v>1.1029499999999999E-2</v>
      </c>
      <c r="H1682">
        <v>0.98101899999999997</v>
      </c>
      <c r="I1682">
        <v>0</v>
      </c>
    </row>
    <row r="1683" spans="1:9" x14ac:dyDescent="0.25">
      <c r="A1683" t="s">
        <v>184</v>
      </c>
      <c r="B1683">
        <v>313.03199999999998</v>
      </c>
      <c r="C1683">
        <v>310.04300000000001</v>
      </c>
      <c r="D1683">
        <v>287.82499999999999</v>
      </c>
      <c r="E1683">
        <v>254.93899999999999</v>
      </c>
      <c r="F1683">
        <v>87.099400000000003</v>
      </c>
      <c r="G1683">
        <v>1.2102E-2</v>
      </c>
      <c r="H1683">
        <v>0.98097299999999998</v>
      </c>
      <c r="I1683">
        <v>0</v>
      </c>
    </row>
    <row r="1684" spans="1:9" x14ac:dyDescent="0.25">
      <c r="A1684" t="s">
        <v>184</v>
      </c>
      <c r="B1684">
        <v>458.94</v>
      </c>
      <c r="C1684">
        <v>309.303</v>
      </c>
      <c r="D1684">
        <v>287.95499999999998</v>
      </c>
      <c r="E1684">
        <v>255.07300000000001</v>
      </c>
      <c r="F1684">
        <v>87.257900000000006</v>
      </c>
      <c r="G1684">
        <v>1.0929299999999999E-2</v>
      </c>
      <c r="H1684">
        <v>0.98101899999999997</v>
      </c>
      <c r="I1684">
        <v>0</v>
      </c>
    </row>
    <row r="1685" spans="1:9" x14ac:dyDescent="0.25">
      <c r="A1685" t="s">
        <v>184</v>
      </c>
      <c r="B1685">
        <v>312.46800000000002</v>
      </c>
      <c r="C1685">
        <v>309.67099999999999</v>
      </c>
      <c r="D1685">
        <v>287.755</v>
      </c>
      <c r="E1685">
        <v>254.887</v>
      </c>
      <c r="F1685">
        <v>87.187299999999993</v>
      </c>
      <c r="G1685">
        <v>1.2100100000000001E-2</v>
      </c>
      <c r="H1685">
        <v>0.98101700000000003</v>
      </c>
      <c r="I1685">
        <v>0</v>
      </c>
    </row>
    <row r="1686" spans="1:9" x14ac:dyDescent="0.25">
      <c r="A1686" t="s">
        <v>184</v>
      </c>
      <c r="B1686">
        <v>311.64299999999997</v>
      </c>
      <c r="C1686">
        <v>308.98700000000002</v>
      </c>
      <c r="D1686">
        <v>287.79000000000002</v>
      </c>
      <c r="E1686">
        <v>254.929</v>
      </c>
      <c r="F1686">
        <v>87.086100000000002</v>
      </c>
      <c r="G1686">
        <v>1.18528E-2</v>
      </c>
      <c r="H1686">
        <v>0.98912199999999995</v>
      </c>
      <c r="I1686">
        <v>0</v>
      </c>
    </row>
    <row r="1687" spans="1:9" x14ac:dyDescent="0.25">
      <c r="A1687" t="s">
        <v>184</v>
      </c>
      <c r="B1687">
        <v>311.74900000000002</v>
      </c>
      <c r="C1687">
        <v>309.108</v>
      </c>
      <c r="D1687">
        <v>287.98599999999999</v>
      </c>
      <c r="E1687">
        <v>255.09899999999999</v>
      </c>
      <c r="F1687">
        <v>87.231300000000005</v>
      </c>
      <c r="G1687">
        <v>1.18212E-2</v>
      </c>
      <c r="H1687">
        <v>0.98097400000000001</v>
      </c>
      <c r="I1687">
        <v>0</v>
      </c>
    </row>
    <row r="1688" spans="1:9" x14ac:dyDescent="0.25">
      <c r="A1688" t="s">
        <v>184</v>
      </c>
      <c r="B1688">
        <v>311.49099999999999</v>
      </c>
      <c r="C1688">
        <v>308.84899999999999</v>
      </c>
      <c r="D1688">
        <v>287.78500000000003</v>
      </c>
      <c r="E1688">
        <v>254.92400000000001</v>
      </c>
      <c r="F1688">
        <v>87.069699999999997</v>
      </c>
      <c r="G1688">
        <v>1.14982E-2</v>
      </c>
      <c r="H1688">
        <v>0.98101899999999997</v>
      </c>
      <c r="I1688">
        <v>0</v>
      </c>
    </row>
    <row r="1689" spans="1:9" x14ac:dyDescent="0.25">
      <c r="A1689" t="s">
        <v>184</v>
      </c>
      <c r="B1689">
        <v>311.77999999999997</v>
      </c>
      <c r="C1689">
        <v>309.161</v>
      </c>
      <c r="D1689">
        <v>288.00200000000001</v>
      </c>
      <c r="E1689">
        <v>255.107</v>
      </c>
      <c r="F1689">
        <v>87.229299999999995</v>
      </c>
      <c r="G1689">
        <v>1.1480300000000001E-2</v>
      </c>
      <c r="H1689">
        <v>0.98101899999999997</v>
      </c>
      <c r="I1689">
        <v>0</v>
      </c>
    </row>
    <row r="1690" spans="1:9" x14ac:dyDescent="0.25">
      <c r="A1690" t="s">
        <v>184</v>
      </c>
      <c r="B1690">
        <v>312.35899999999998</v>
      </c>
      <c r="C1690">
        <v>309.63499999999999</v>
      </c>
      <c r="D1690">
        <v>287.767</v>
      </c>
      <c r="E1690">
        <v>254.90199999999999</v>
      </c>
      <c r="F1690">
        <v>87.039000000000001</v>
      </c>
      <c r="G1690">
        <v>1.15187E-2</v>
      </c>
      <c r="H1690">
        <v>0.98101799999999995</v>
      </c>
      <c r="I1690">
        <v>0</v>
      </c>
    </row>
    <row r="1691" spans="1:9" x14ac:dyDescent="0.25">
      <c r="A1691" t="s">
        <v>184</v>
      </c>
      <c r="B1691">
        <v>311.70400000000001</v>
      </c>
      <c r="C1691">
        <v>309.05</v>
      </c>
      <c r="D1691">
        <v>287.97199999999998</v>
      </c>
      <c r="E1691">
        <v>255.095</v>
      </c>
      <c r="F1691">
        <v>87.228200000000001</v>
      </c>
      <c r="G1691">
        <v>1.09254E-2</v>
      </c>
      <c r="H1691">
        <v>0.98101300000000002</v>
      </c>
      <c r="I1691">
        <v>0</v>
      </c>
    </row>
    <row r="1692" spans="1:9" x14ac:dyDescent="0.25">
      <c r="A1692" t="s">
        <v>184</v>
      </c>
      <c r="B1692">
        <v>311.548</v>
      </c>
      <c r="C1692">
        <v>308.88799999999998</v>
      </c>
      <c r="D1692">
        <v>287.75400000000002</v>
      </c>
      <c r="E1692">
        <v>254.89699999999999</v>
      </c>
      <c r="F1692">
        <v>87.075900000000004</v>
      </c>
      <c r="G1692">
        <v>1.2190599999999999E-2</v>
      </c>
      <c r="H1692">
        <v>0.98101899999999997</v>
      </c>
      <c r="I1692">
        <v>0</v>
      </c>
    </row>
    <row r="1693" spans="1:9" x14ac:dyDescent="0.25">
      <c r="A1693" t="s">
        <v>184</v>
      </c>
      <c r="B1693">
        <v>311.64999999999998</v>
      </c>
      <c r="C1693">
        <v>309.017</v>
      </c>
      <c r="D1693">
        <v>287.96499999999997</v>
      </c>
      <c r="E1693">
        <v>255.071</v>
      </c>
      <c r="F1693">
        <v>87.218000000000004</v>
      </c>
      <c r="G1693">
        <v>1.1499199999999999E-2</v>
      </c>
      <c r="H1693">
        <v>0.98092400000000002</v>
      </c>
      <c r="I1693">
        <v>0</v>
      </c>
    </row>
    <row r="1694" spans="1:9" x14ac:dyDescent="0.25">
      <c r="A1694" t="s">
        <v>184</v>
      </c>
      <c r="B1694">
        <v>311.44600000000003</v>
      </c>
      <c r="C1694">
        <v>308.815</v>
      </c>
      <c r="D1694">
        <v>287.73500000000001</v>
      </c>
      <c r="E1694">
        <v>254.892</v>
      </c>
      <c r="F1694">
        <v>87.049300000000002</v>
      </c>
      <c r="G1694">
        <v>2.0089800000000001E-2</v>
      </c>
      <c r="H1694">
        <v>0.990259</v>
      </c>
      <c r="I1694">
        <v>0</v>
      </c>
    </row>
    <row r="1695" spans="1:9" x14ac:dyDescent="0.25">
      <c r="A1695" t="s">
        <v>184</v>
      </c>
      <c r="B1695">
        <v>311.66199999999998</v>
      </c>
      <c r="C1695">
        <v>309.04899999999998</v>
      </c>
      <c r="D1695">
        <v>287.98700000000002</v>
      </c>
      <c r="E1695">
        <v>255.10300000000001</v>
      </c>
      <c r="F1695">
        <v>87.232399999999998</v>
      </c>
      <c r="G1695">
        <v>1.08982E-2</v>
      </c>
      <c r="H1695">
        <v>0.98100699999999996</v>
      </c>
      <c r="I1695">
        <v>0</v>
      </c>
    </row>
    <row r="1696" spans="1:9" x14ac:dyDescent="0.25">
      <c r="A1696" t="s">
        <v>184</v>
      </c>
      <c r="B1696">
        <v>311.83800000000002</v>
      </c>
      <c r="C1696">
        <v>309.11200000000002</v>
      </c>
      <c r="D1696">
        <v>287.81299999999999</v>
      </c>
      <c r="E1696">
        <v>254.93199999999999</v>
      </c>
      <c r="F1696">
        <v>87.071700000000007</v>
      </c>
      <c r="G1696">
        <v>1.23842E-2</v>
      </c>
      <c r="H1696">
        <v>0.98101300000000002</v>
      </c>
      <c r="I1696">
        <v>0</v>
      </c>
    </row>
    <row r="1697" spans="1:9" x14ac:dyDescent="0.25">
      <c r="A1697" t="s">
        <v>184</v>
      </c>
      <c r="B1697">
        <v>311.66000000000003</v>
      </c>
      <c r="C1697">
        <v>309.02199999999999</v>
      </c>
      <c r="D1697">
        <v>287.95999999999998</v>
      </c>
      <c r="E1697">
        <v>255.06299999999999</v>
      </c>
      <c r="F1697">
        <v>87.201700000000002</v>
      </c>
      <c r="G1697">
        <v>1.1979699999999999E-2</v>
      </c>
      <c r="H1697">
        <v>0.98100399999999999</v>
      </c>
      <c r="I1697">
        <v>0</v>
      </c>
    </row>
    <row r="1698" spans="1:9" x14ac:dyDescent="0.25">
      <c r="A1698" t="s">
        <v>184</v>
      </c>
      <c r="B1698">
        <v>311.52499999999998</v>
      </c>
      <c r="C1698">
        <v>308.904</v>
      </c>
      <c r="D1698">
        <v>287.80700000000002</v>
      </c>
      <c r="E1698">
        <v>254.93100000000001</v>
      </c>
      <c r="F1698">
        <v>87.068700000000007</v>
      </c>
      <c r="G1698">
        <v>1.68092E-2</v>
      </c>
      <c r="H1698">
        <v>0.98099700000000001</v>
      </c>
      <c r="I1698">
        <v>0</v>
      </c>
    </row>
    <row r="1699" spans="1:9" x14ac:dyDescent="0.25">
      <c r="A1699" t="s">
        <v>184</v>
      </c>
      <c r="B1699">
        <v>311.72500000000002</v>
      </c>
      <c r="C1699">
        <v>309.08499999999998</v>
      </c>
      <c r="D1699">
        <v>288.00200000000001</v>
      </c>
      <c r="E1699">
        <v>255.10900000000001</v>
      </c>
      <c r="F1699">
        <v>87.236500000000007</v>
      </c>
      <c r="G1699">
        <v>1.12344E-2</v>
      </c>
      <c r="H1699">
        <v>0.99507999999999996</v>
      </c>
      <c r="I1699">
        <v>0</v>
      </c>
    </row>
    <row r="1700" spans="1:9" x14ac:dyDescent="0.25">
      <c r="A1700" t="s">
        <v>184</v>
      </c>
      <c r="B1700">
        <v>311.47699999999998</v>
      </c>
      <c r="C1700">
        <v>308.85500000000002</v>
      </c>
      <c r="D1700">
        <v>287.79300000000001</v>
      </c>
      <c r="E1700">
        <v>254.93700000000001</v>
      </c>
      <c r="F1700">
        <v>87.076899999999995</v>
      </c>
      <c r="G1700">
        <v>1.12976E-2</v>
      </c>
      <c r="H1700">
        <v>0.980985</v>
      </c>
      <c r="I1700">
        <v>0</v>
      </c>
    </row>
    <row r="1701" spans="1:9" x14ac:dyDescent="0.25">
      <c r="A1701" t="s">
        <v>184</v>
      </c>
      <c r="B1701">
        <v>311.80200000000002</v>
      </c>
      <c r="C1701">
        <v>309.17399999999998</v>
      </c>
      <c r="D1701">
        <v>287.97899999999998</v>
      </c>
      <c r="E1701">
        <v>255.07</v>
      </c>
      <c r="F1701">
        <v>87.205799999999996</v>
      </c>
      <c r="G1701">
        <v>1.0973E-2</v>
      </c>
      <c r="H1701">
        <v>0.98776600000000003</v>
      </c>
      <c r="I1701">
        <v>0</v>
      </c>
    </row>
    <row r="1702" spans="1:9" x14ac:dyDescent="0.25">
      <c r="A1702" t="s">
        <v>184</v>
      </c>
      <c r="B1702">
        <v>311.58499999999998</v>
      </c>
      <c r="C1702">
        <v>308.93299999999999</v>
      </c>
      <c r="D1702">
        <v>287.82799999999997</v>
      </c>
      <c r="E1702">
        <v>254.93100000000001</v>
      </c>
      <c r="F1702">
        <v>87.079899999999995</v>
      </c>
      <c r="G1702">
        <v>1.5291799999999999E-2</v>
      </c>
      <c r="H1702">
        <v>0.98051299999999997</v>
      </c>
      <c r="I1702">
        <v>0</v>
      </c>
    </row>
    <row r="1703" spans="1:9" x14ac:dyDescent="0.25">
      <c r="A1703" t="s">
        <v>184</v>
      </c>
      <c r="B1703">
        <v>311.78500000000003</v>
      </c>
      <c r="C1703">
        <v>309.161</v>
      </c>
      <c r="D1703">
        <v>288.01900000000001</v>
      </c>
      <c r="E1703">
        <v>255.084</v>
      </c>
      <c r="F1703">
        <v>87.1965</v>
      </c>
      <c r="G1703">
        <v>1.0872E-2</v>
      </c>
      <c r="H1703">
        <v>0.981016</v>
      </c>
      <c r="I1703">
        <v>0</v>
      </c>
    </row>
    <row r="1704" spans="1:9" x14ac:dyDescent="0.25">
      <c r="A1704" t="s">
        <v>184</v>
      </c>
      <c r="B1704">
        <v>313.44900000000001</v>
      </c>
      <c r="C1704">
        <v>310.666</v>
      </c>
      <c r="D1704">
        <v>287.98500000000001</v>
      </c>
      <c r="E1704">
        <v>254.88399999999999</v>
      </c>
      <c r="F1704">
        <v>87.028800000000004</v>
      </c>
      <c r="G1704">
        <v>1.3771E-2</v>
      </c>
      <c r="H1704">
        <v>0.98099000000000003</v>
      </c>
      <c r="I1704">
        <v>0</v>
      </c>
    </row>
    <row r="1705" spans="1:9" x14ac:dyDescent="0.25">
      <c r="A1705" t="s">
        <v>184</v>
      </c>
      <c r="B1705">
        <v>313.72899999999998</v>
      </c>
      <c r="C1705">
        <v>311.08499999999998</v>
      </c>
      <c r="D1705">
        <v>288.24900000000002</v>
      </c>
      <c r="E1705">
        <v>255.08099999999999</v>
      </c>
      <c r="F1705">
        <v>87.200599999999994</v>
      </c>
      <c r="G1705">
        <v>1.31685E-2</v>
      </c>
      <c r="H1705">
        <v>0.99452799999999997</v>
      </c>
      <c r="I1705">
        <v>0</v>
      </c>
    </row>
    <row r="1706" spans="1:9" x14ac:dyDescent="0.25">
      <c r="A1706" t="s">
        <v>184</v>
      </c>
      <c r="B1706">
        <v>315.87799999999999</v>
      </c>
      <c r="C1706">
        <v>313.28399999999999</v>
      </c>
      <c r="D1706">
        <v>288.16199999999998</v>
      </c>
      <c r="E1706">
        <v>254.917</v>
      </c>
      <c r="F1706">
        <v>87.054400000000001</v>
      </c>
      <c r="G1706">
        <v>2.52695E-2</v>
      </c>
      <c r="H1706">
        <v>0.98101300000000002</v>
      </c>
      <c r="I1706">
        <v>0</v>
      </c>
    </row>
    <row r="1707" spans="1:9" x14ac:dyDescent="0.25">
      <c r="A1707" t="s">
        <v>184</v>
      </c>
      <c r="B1707">
        <v>312.041</v>
      </c>
      <c r="C1707">
        <v>309.26600000000002</v>
      </c>
      <c r="D1707">
        <v>287.97699999999998</v>
      </c>
      <c r="E1707">
        <v>255.06100000000001</v>
      </c>
      <c r="F1707">
        <v>87.213999999999999</v>
      </c>
      <c r="G1707">
        <v>2.27762E-2</v>
      </c>
      <c r="H1707">
        <v>0.98101899999999997</v>
      </c>
      <c r="I1707">
        <v>0</v>
      </c>
    </row>
    <row r="1708" spans="1:9" x14ac:dyDescent="0.25">
      <c r="A1708" t="s">
        <v>184</v>
      </c>
      <c r="B1708">
        <v>311.56099999999998</v>
      </c>
      <c r="C1708">
        <v>308.89699999999999</v>
      </c>
      <c r="D1708">
        <v>287.75900000000001</v>
      </c>
      <c r="E1708">
        <v>254.89599999999999</v>
      </c>
      <c r="F1708">
        <v>87.018600000000006</v>
      </c>
      <c r="G1708">
        <v>1.23897E-2</v>
      </c>
      <c r="H1708">
        <v>0.98068699999999998</v>
      </c>
      <c r="I1708">
        <v>0</v>
      </c>
    </row>
    <row r="1709" spans="1:9" x14ac:dyDescent="0.25">
      <c r="A1709" t="s">
        <v>184</v>
      </c>
      <c r="B1709">
        <v>311.75400000000002</v>
      </c>
      <c r="C1709">
        <v>309.154</v>
      </c>
      <c r="D1709">
        <v>287.971</v>
      </c>
      <c r="E1709">
        <v>255.07400000000001</v>
      </c>
      <c r="F1709">
        <v>87.202699999999993</v>
      </c>
      <c r="G1709">
        <v>1.19541E-2</v>
      </c>
      <c r="H1709">
        <v>0.98100699999999996</v>
      </c>
      <c r="I1709">
        <v>0</v>
      </c>
    </row>
    <row r="1710" spans="1:9" x14ac:dyDescent="0.25">
      <c r="A1710" t="s">
        <v>184</v>
      </c>
      <c r="B1710">
        <v>1148.8499999999999</v>
      </c>
      <c r="C1710">
        <v>308.95600000000002</v>
      </c>
      <c r="D1710">
        <v>287.745</v>
      </c>
      <c r="E1710">
        <v>254.88800000000001</v>
      </c>
      <c r="F1710">
        <v>87.020600000000002</v>
      </c>
      <c r="G1710">
        <v>1.3533999999999999E-2</v>
      </c>
      <c r="H1710">
        <v>0.980989</v>
      </c>
      <c r="I1710">
        <v>0</v>
      </c>
    </row>
    <row r="1711" spans="1:9" x14ac:dyDescent="0.25">
      <c r="A1711" t="s">
        <v>184</v>
      </c>
      <c r="B1711">
        <v>318.99200000000002</v>
      </c>
      <c r="C1711">
        <v>312.46699999999998</v>
      </c>
      <c r="D1711">
        <v>288.08999999999997</v>
      </c>
      <c r="E1711">
        <v>254.846</v>
      </c>
      <c r="F1711">
        <v>87.155600000000007</v>
      </c>
      <c r="G1711">
        <v>1.32403E-2</v>
      </c>
      <c r="H1711">
        <v>0.98098200000000002</v>
      </c>
      <c r="I1711">
        <v>0</v>
      </c>
    </row>
    <row r="1712" spans="1:9" x14ac:dyDescent="0.25">
      <c r="A1712" t="s">
        <v>184</v>
      </c>
      <c r="B1712">
        <v>318.28300000000002</v>
      </c>
      <c r="C1712">
        <v>315.34500000000003</v>
      </c>
      <c r="D1712">
        <v>288.57900000000001</v>
      </c>
      <c r="E1712">
        <v>254.88800000000001</v>
      </c>
      <c r="F1712">
        <v>87.028800000000004</v>
      </c>
      <c r="G1712">
        <v>1.11088E-2</v>
      </c>
      <c r="H1712">
        <v>0.98099499999999995</v>
      </c>
      <c r="I1712">
        <v>0</v>
      </c>
    </row>
    <row r="1713" spans="1:9" x14ac:dyDescent="0.25">
      <c r="A1713" t="s">
        <v>184</v>
      </c>
      <c r="B1713">
        <v>345.28399999999999</v>
      </c>
      <c r="C1713">
        <v>311.70100000000002</v>
      </c>
      <c r="D1713">
        <v>288.23599999999999</v>
      </c>
      <c r="E1713">
        <v>254.988</v>
      </c>
      <c r="F1713">
        <v>87.182199999999995</v>
      </c>
      <c r="G1713">
        <v>1.09062E-2</v>
      </c>
      <c r="H1713">
        <v>0.98101899999999997</v>
      </c>
      <c r="I1713">
        <v>0</v>
      </c>
    </row>
    <row r="1714" spans="1:9" x14ac:dyDescent="0.25">
      <c r="A1714" t="s">
        <v>184</v>
      </c>
      <c r="B1714">
        <v>314.10000000000002</v>
      </c>
      <c r="C1714">
        <v>311.44499999999999</v>
      </c>
      <c r="D1714">
        <v>288.03300000000002</v>
      </c>
      <c r="E1714">
        <v>254.83600000000001</v>
      </c>
      <c r="F1714">
        <v>87.140199999999993</v>
      </c>
      <c r="G1714">
        <v>1.0859499999999999E-2</v>
      </c>
      <c r="H1714">
        <v>0.98098600000000002</v>
      </c>
      <c r="I1714">
        <v>0</v>
      </c>
    </row>
    <row r="1715" spans="1:9" x14ac:dyDescent="0.25">
      <c r="A1715" t="s">
        <v>184</v>
      </c>
      <c r="B1715">
        <v>316.10599999999999</v>
      </c>
      <c r="C1715">
        <v>313.42</v>
      </c>
      <c r="D1715">
        <v>288.166</v>
      </c>
      <c r="E1715">
        <v>254.87100000000001</v>
      </c>
      <c r="F1715">
        <v>87.046199999999999</v>
      </c>
      <c r="G1715">
        <v>1.08605E-2</v>
      </c>
      <c r="H1715">
        <v>0.98075999999999997</v>
      </c>
      <c r="I1715">
        <v>0</v>
      </c>
    </row>
    <row r="1716" spans="1:9" x14ac:dyDescent="0.25">
      <c r="A1716" t="s">
        <v>184</v>
      </c>
      <c r="B1716">
        <v>311.35500000000002</v>
      </c>
      <c r="C1716">
        <v>308.70800000000003</v>
      </c>
      <c r="D1716">
        <v>288.012</v>
      </c>
      <c r="E1716">
        <v>255.077</v>
      </c>
      <c r="F1716">
        <v>87.210899999999995</v>
      </c>
      <c r="G1716">
        <v>1.08892E-2</v>
      </c>
      <c r="H1716">
        <v>0.98101499999999997</v>
      </c>
      <c r="I1716">
        <v>0</v>
      </c>
    </row>
    <row r="1717" spans="1:9" x14ac:dyDescent="0.25">
      <c r="A1717" t="s">
        <v>184</v>
      </c>
      <c r="B1717">
        <v>317.30399999999997</v>
      </c>
      <c r="C1717">
        <v>314.41800000000001</v>
      </c>
      <c r="D1717">
        <v>288.51499999999999</v>
      </c>
      <c r="E1717">
        <v>254.892</v>
      </c>
      <c r="F1717">
        <v>87.043099999999995</v>
      </c>
      <c r="G1717">
        <v>1.3029300000000001E-2</v>
      </c>
      <c r="H1717">
        <v>0.980908</v>
      </c>
      <c r="I1717">
        <v>0</v>
      </c>
    </row>
    <row r="1718" spans="1:9" x14ac:dyDescent="0.25">
      <c r="A1718" t="s">
        <v>184</v>
      </c>
      <c r="B1718">
        <v>315.51499999999999</v>
      </c>
      <c r="C1718">
        <v>312.18599999999998</v>
      </c>
      <c r="D1718">
        <v>288.26799999999997</v>
      </c>
      <c r="E1718">
        <v>255.00200000000001</v>
      </c>
      <c r="F1718">
        <v>87.174999999999997</v>
      </c>
      <c r="G1718">
        <v>1.15467E-2</v>
      </c>
      <c r="H1718">
        <v>0.98096799999999995</v>
      </c>
      <c r="I1718">
        <v>0</v>
      </c>
    </row>
    <row r="1719" spans="1:9" x14ac:dyDescent="0.25">
      <c r="A1719" t="s">
        <v>184</v>
      </c>
      <c r="B1719">
        <v>314.428</v>
      </c>
      <c r="C1719">
        <v>311.73200000000003</v>
      </c>
      <c r="D1719">
        <v>288.10700000000003</v>
      </c>
      <c r="E1719">
        <v>254.90299999999999</v>
      </c>
      <c r="F1719">
        <v>87.063599999999994</v>
      </c>
      <c r="G1719">
        <v>1.15429E-2</v>
      </c>
      <c r="H1719">
        <v>0.98101700000000003</v>
      </c>
      <c r="I1719">
        <v>0</v>
      </c>
    </row>
    <row r="1720" spans="1:9" x14ac:dyDescent="0.25">
      <c r="A1720" t="s">
        <v>184</v>
      </c>
      <c r="B1720">
        <v>314.47800000000001</v>
      </c>
      <c r="C1720">
        <v>311.78100000000001</v>
      </c>
      <c r="D1720">
        <v>288.26600000000002</v>
      </c>
      <c r="E1720">
        <v>255.054</v>
      </c>
      <c r="F1720">
        <v>87.188400000000001</v>
      </c>
      <c r="G1720">
        <v>1.10312E-2</v>
      </c>
      <c r="H1720">
        <v>0.98101799999999995</v>
      </c>
      <c r="I1720">
        <v>0</v>
      </c>
    </row>
    <row r="1721" spans="1:9" x14ac:dyDescent="0.25">
      <c r="A1721" t="s">
        <v>184</v>
      </c>
      <c r="B1721">
        <v>317.12799999999999</v>
      </c>
      <c r="C1721">
        <v>314.245</v>
      </c>
      <c r="D1721">
        <v>288.30799999999999</v>
      </c>
      <c r="E1721">
        <v>254.88499999999999</v>
      </c>
      <c r="F1721">
        <v>87.056399999999996</v>
      </c>
      <c r="G1721">
        <v>1.13282E-2</v>
      </c>
      <c r="H1721">
        <v>0.98099199999999998</v>
      </c>
      <c r="I1721">
        <v>0</v>
      </c>
    </row>
    <row r="1722" spans="1:9" x14ac:dyDescent="0.25">
      <c r="A1722" t="s">
        <v>184</v>
      </c>
      <c r="B1722">
        <v>312.96300000000002</v>
      </c>
      <c r="C1722">
        <v>309.58</v>
      </c>
      <c r="D1722">
        <v>287.93700000000001</v>
      </c>
      <c r="E1722">
        <v>255.01499999999999</v>
      </c>
      <c r="F1722">
        <v>87.188299999999998</v>
      </c>
      <c r="G1722">
        <v>1.094E-2</v>
      </c>
      <c r="H1722">
        <v>0.98093900000000001</v>
      </c>
      <c r="I1722">
        <v>0</v>
      </c>
    </row>
    <row r="1723" spans="1:9" x14ac:dyDescent="0.25">
      <c r="A1723" t="s">
        <v>184</v>
      </c>
      <c r="B1723">
        <v>312.32400000000001</v>
      </c>
      <c r="C1723">
        <v>309.608</v>
      </c>
      <c r="D1723">
        <v>287.827</v>
      </c>
      <c r="E1723">
        <v>254.934</v>
      </c>
      <c r="F1723">
        <v>87.060500000000005</v>
      </c>
      <c r="G1723">
        <v>1.1253000000000001E-2</v>
      </c>
      <c r="H1723">
        <v>0.99489499999999997</v>
      </c>
      <c r="I1723">
        <v>0</v>
      </c>
    </row>
    <row r="1724" spans="1:9" x14ac:dyDescent="0.25">
      <c r="A1724" t="s">
        <v>184</v>
      </c>
      <c r="B1724">
        <v>311.92700000000002</v>
      </c>
      <c r="C1724">
        <v>309.25</v>
      </c>
      <c r="D1724">
        <v>288.02800000000002</v>
      </c>
      <c r="E1724">
        <v>255.09899999999999</v>
      </c>
      <c r="F1724">
        <v>87.253799999999998</v>
      </c>
      <c r="G1724">
        <v>1.0899600000000001E-2</v>
      </c>
      <c r="H1724">
        <v>0.98101799999999995</v>
      </c>
      <c r="I1724">
        <v>0</v>
      </c>
    </row>
    <row r="1725" spans="1:9" x14ac:dyDescent="0.25">
      <c r="A1725" t="s">
        <v>184</v>
      </c>
      <c r="B1725">
        <v>319.04000000000002</v>
      </c>
      <c r="C1725">
        <v>316.25200000000001</v>
      </c>
      <c r="D1725">
        <v>288.738</v>
      </c>
      <c r="E1725">
        <v>254.92500000000001</v>
      </c>
      <c r="F1725">
        <v>87.087100000000007</v>
      </c>
      <c r="G1725">
        <v>1.11203E-2</v>
      </c>
      <c r="H1725">
        <v>0.98098200000000002</v>
      </c>
      <c r="I1725">
        <v>0</v>
      </c>
    </row>
    <row r="1726" spans="1:9" x14ac:dyDescent="0.25">
      <c r="A1726" t="s">
        <v>184</v>
      </c>
      <c r="B1726">
        <v>314.40100000000001</v>
      </c>
      <c r="C1726">
        <v>311.63099999999997</v>
      </c>
      <c r="D1726">
        <v>288.23700000000002</v>
      </c>
      <c r="E1726">
        <v>255.03700000000001</v>
      </c>
      <c r="F1726">
        <v>87.202699999999993</v>
      </c>
      <c r="G1726">
        <v>1.0866300000000001E-2</v>
      </c>
      <c r="H1726">
        <v>0.98101099999999997</v>
      </c>
      <c r="I1726">
        <v>0</v>
      </c>
    </row>
    <row r="1727" spans="1:9" x14ac:dyDescent="0.25">
      <c r="A1727" t="s">
        <v>184</v>
      </c>
      <c r="B1727">
        <v>316.20999999999998</v>
      </c>
      <c r="C1727">
        <v>312.97000000000003</v>
      </c>
      <c r="D1727">
        <v>288.21800000000002</v>
      </c>
      <c r="E1727">
        <v>254.899</v>
      </c>
      <c r="F1727">
        <v>87.035899999999998</v>
      </c>
      <c r="G1727">
        <v>1.0888999999999999E-2</v>
      </c>
      <c r="H1727">
        <v>0.98100600000000004</v>
      </c>
      <c r="I1727">
        <v>0</v>
      </c>
    </row>
    <row r="1728" spans="1:9" x14ac:dyDescent="0.25">
      <c r="A1728" t="s">
        <v>184</v>
      </c>
      <c r="B1728">
        <v>315.83300000000003</v>
      </c>
      <c r="C1728">
        <v>311.01600000000002</v>
      </c>
      <c r="D1728">
        <v>287.89400000000001</v>
      </c>
      <c r="E1728">
        <v>254.81100000000001</v>
      </c>
      <c r="F1728">
        <v>87.127899999999997</v>
      </c>
      <c r="G1728">
        <v>1.1664600000000001E-2</v>
      </c>
      <c r="H1728">
        <v>0.98101300000000002</v>
      </c>
      <c r="I1728">
        <v>0</v>
      </c>
    </row>
    <row r="1729" spans="1:25" x14ac:dyDescent="0.25">
      <c r="A1729" t="s">
        <v>184</v>
      </c>
      <c r="B1729">
        <v>311.67500000000001</v>
      </c>
      <c r="C1729">
        <v>309.03800000000001</v>
      </c>
      <c r="D1729">
        <v>287.745</v>
      </c>
      <c r="E1729">
        <v>254.87799999999999</v>
      </c>
      <c r="F1729">
        <v>87.019599999999997</v>
      </c>
      <c r="G1729">
        <v>2.9037799999999999E-2</v>
      </c>
      <c r="H1729">
        <v>0.98100900000000002</v>
      </c>
      <c r="I1729">
        <v>0</v>
      </c>
    </row>
    <row r="1730" spans="1:25" x14ac:dyDescent="0.25">
      <c r="A1730" t="s">
        <v>184</v>
      </c>
      <c r="B1730">
        <v>311.87400000000002</v>
      </c>
      <c r="C1730">
        <v>309.25099999999998</v>
      </c>
      <c r="D1730">
        <v>287.96699999999998</v>
      </c>
      <c r="E1730">
        <v>255.05699999999999</v>
      </c>
      <c r="F1730">
        <v>87.199600000000004</v>
      </c>
      <c r="G1730">
        <v>1.1410099999999999E-2</v>
      </c>
      <c r="H1730">
        <v>0.98981200000000003</v>
      </c>
      <c r="I1730">
        <v>0</v>
      </c>
    </row>
    <row r="1731" spans="1:25" x14ac:dyDescent="0.25">
      <c r="A1731" t="s">
        <v>184</v>
      </c>
      <c r="B1731">
        <v>313.60599999999999</v>
      </c>
      <c r="C1731">
        <v>309.98200000000003</v>
      </c>
      <c r="D1731">
        <v>287.92200000000003</v>
      </c>
      <c r="E1731">
        <v>254.90100000000001</v>
      </c>
      <c r="F1731">
        <v>87.047200000000004</v>
      </c>
      <c r="G1731">
        <v>1.0857E-2</v>
      </c>
      <c r="H1731">
        <v>0.98417100000000002</v>
      </c>
      <c r="I1731">
        <v>0</v>
      </c>
    </row>
    <row r="1732" spans="1:25" x14ac:dyDescent="0.25">
      <c r="A1732" t="s">
        <v>184</v>
      </c>
      <c r="B1732">
        <v>321.11099999999999</v>
      </c>
      <c r="C1732">
        <v>314.95400000000001</v>
      </c>
      <c r="D1732">
        <v>288.51900000000001</v>
      </c>
      <c r="E1732">
        <v>254.82</v>
      </c>
      <c r="F1732">
        <v>87.126900000000006</v>
      </c>
      <c r="G1732">
        <v>1.33422E-2</v>
      </c>
      <c r="H1732">
        <v>0.98870999999999998</v>
      </c>
      <c r="I1732">
        <v>0</v>
      </c>
    </row>
    <row r="1733" spans="1:25" x14ac:dyDescent="0.25">
      <c r="A1733" t="s">
        <v>184</v>
      </c>
      <c r="B1733">
        <v>314.12400000000002</v>
      </c>
      <c r="C1733">
        <v>311.42899999999997</v>
      </c>
      <c r="D1733">
        <v>288.04899999999998</v>
      </c>
      <c r="E1733">
        <v>254.90700000000001</v>
      </c>
      <c r="F1733">
        <v>87.036000000000001</v>
      </c>
      <c r="G1733">
        <v>1.1335400000000001E-2</v>
      </c>
      <c r="H1733">
        <v>0.98101899999999997</v>
      </c>
      <c r="I1733">
        <v>0</v>
      </c>
    </row>
    <row r="1734" spans="1:25" x14ac:dyDescent="0.25">
      <c r="A1734" t="s">
        <v>184</v>
      </c>
      <c r="B1734">
        <v>316.99599999999998</v>
      </c>
      <c r="C1734">
        <v>314.24099999999999</v>
      </c>
      <c r="D1734">
        <v>288.47699999999998</v>
      </c>
      <c r="E1734">
        <v>255.08600000000001</v>
      </c>
      <c r="F1734">
        <v>87.239500000000007</v>
      </c>
      <c r="G1734">
        <v>1.16572E-2</v>
      </c>
      <c r="H1734">
        <v>0.98101899999999997</v>
      </c>
      <c r="I1734">
        <v>0</v>
      </c>
    </row>
    <row r="1735" spans="1:25" x14ac:dyDescent="0.25">
      <c r="A1735" t="s">
        <v>184</v>
      </c>
      <c r="B1735">
        <v>312.06599999999997</v>
      </c>
      <c r="C1735">
        <v>309.05099999999999</v>
      </c>
      <c r="D1735">
        <v>287.74200000000002</v>
      </c>
      <c r="E1735">
        <v>254.864</v>
      </c>
      <c r="F1735">
        <v>87.054400000000001</v>
      </c>
      <c r="G1735">
        <v>1.1040700000000001E-2</v>
      </c>
      <c r="H1735">
        <v>0.98101099999999997</v>
      </c>
      <c r="I1735">
        <v>0</v>
      </c>
      <c r="R1735" t="s">
        <v>65</v>
      </c>
      <c r="U1735" t="s">
        <v>64</v>
      </c>
      <c r="X1735" t="s">
        <v>62</v>
      </c>
    </row>
    <row r="1736" spans="1:25" x14ac:dyDescent="0.25">
      <c r="A1736" t="s">
        <v>184</v>
      </c>
      <c r="B1736">
        <v>315.45</v>
      </c>
      <c r="C1736">
        <v>312.2</v>
      </c>
      <c r="D1736">
        <v>288.37200000000001</v>
      </c>
      <c r="E1736">
        <v>255.07499999999999</v>
      </c>
      <c r="F1736">
        <v>87.187399999999997</v>
      </c>
      <c r="G1736">
        <v>1.0886099999999999E-2</v>
      </c>
      <c r="H1736">
        <v>0.98099499999999995</v>
      </c>
      <c r="I1736">
        <v>0</v>
      </c>
      <c r="R1736">
        <f>AVERAGE(B1687:B1736)</f>
        <v>330.97241999999989</v>
      </c>
      <c r="S1736">
        <f>AVERAGE(C1687:C1736)</f>
        <v>310.66054000000003</v>
      </c>
      <c r="U1736">
        <f>_xlfn.VAR.P(B1687:B1736)</f>
        <v>13677.110833283639</v>
      </c>
      <c r="V1736">
        <f>_xlfn.VAR.P(C1687:C1736)</f>
        <v>4.3184775284000114</v>
      </c>
      <c r="X1736">
        <f>1.96*SQRT(U1736)/50</f>
        <v>4.5844078778896815</v>
      </c>
      <c r="Y1736">
        <f>1.96*SQRT(V1736)/50</f>
        <v>8.1461311732874742E-2</v>
      </c>
    </row>
    <row r="1737" spans="1:25" x14ac:dyDescent="0.25">
      <c r="A1737" t="s">
        <v>185</v>
      </c>
      <c r="B1737">
        <v>16551.184398000001</v>
      </c>
      <c r="C1737" t="s">
        <v>36</v>
      </c>
    </row>
    <row r="1738" spans="1:25" x14ac:dyDescent="0.25">
      <c r="A1738" t="s">
        <v>186</v>
      </c>
      <c r="B1738">
        <v>348.50599999999997</v>
      </c>
      <c r="C1738">
        <v>341.86099999999999</v>
      </c>
      <c r="D1738">
        <v>317.50400000000002</v>
      </c>
      <c r="E1738">
        <v>279.14699999999999</v>
      </c>
      <c r="F1738">
        <v>111.386</v>
      </c>
      <c r="G1738">
        <v>1.1687100000000001E-2</v>
      </c>
      <c r="H1738">
        <v>0.98101400000000005</v>
      </c>
      <c r="I1738">
        <v>0</v>
      </c>
    </row>
    <row r="1739" spans="1:25" x14ac:dyDescent="0.25">
      <c r="A1739" t="s">
        <v>186</v>
      </c>
      <c r="B1739">
        <v>341.34500000000003</v>
      </c>
      <c r="C1739">
        <v>338.71199999999999</v>
      </c>
      <c r="D1739">
        <v>317.52800000000002</v>
      </c>
      <c r="E1739">
        <v>279.44900000000001</v>
      </c>
      <c r="F1739">
        <v>111.59099999999999</v>
      </c>
      <c r="G1739">
        <v>1.1659600000000001E-2</v>
      </c>
      <c r="H1739">
        <v>0.98101400000000005</v>
      </c>
      <c r="I1739">
        <v>0</v>
      </c>
    </row>
    <row r="1740" spans="1:25" x14ac:dyDescent="0.25">
      <c r="A1740" t="s">
        <v>186</v>
      </c>
      <c r="B1740">
        <v>1054.9000000000001</v>
      </c>
      <c r="C1740">
        <v>338.78500000000003</v>
      </c>
      <c r="D1740">
        <v>317.49700000000001</v>
      </c>
      <c r="E1740">
        <v>279.44200000000001</v>
      </c>
      <c r="F1740">
        <v>111.566</v>
      </c>
      <c r="G1740">
        <v>1.24207E-2</v>
      </c>
      <c r="H1740">
        <v>0.98087199999999997</v>
      </c>
      <c r="I1740">
        <v>0</v>
      </c>
    </row>
    <row r="1741" spans="1:25" x14ac:dyDescent="0.25">
      <c r="A1741" t="s">
        <v>186</v>
      </c>
      <c r="B1741">
        <v>344.69400000000002</v>
      </c>
      <c r="C1741">
        <v>340.08199999999999</v>
      </c>
      <c r="D1741">
        <v>317.20699999999999</v>
      </c>
      <c r="E1741">
        <v>279.16300000000001</v>
      </c>
      <c r="F1741">
        <v>111.389</v>
      </c>
      <c r="G1741">
        <v>1.40518E-2</v>
      </c>
      <c r="H1741">
        <v>0.98100399999999999</v>
      </c>
      <c r="I1741">
        <v>0</v>
      </c>
    </row>
    <row r="1742" spans="1:25" x14ac:dyDescent="0.25">
      <c r="A1742" t="s">
        <v>186</v>
      </c>
      <c r="B1742">
        <v>341.59399999999999</v>
      </c>
      <c r="C1742">
        <v>338.68900000000002</v>
      </c>
      <c r="D1742">
        <v>317.36399999999998</v>
      </c>
      <c r="E1742">
        <v>279.33300000000003</v>
      </c>
      <c r="F1742">
        <v>111.48699999999999</v>
      </c>
      <c r="G1742">
        <v>1.0903599999999999E-2</v>
      </c>
      <c r="H1742">
        <v>0.98101899999999997</v>
      </c>
      <c r="I1742">
        <v>0</v>
      </c>
    </row>
    <row r="1743" spans="1:25" x14ac:dyDescent="0.25">
      <c r="A1743" t="s">
        <v>186</v>
      </c>
      <c r="B1743">
        <v>342.26600000000002</v>
      </c>
      <c r="C1743">
        <v>339.51600000000002</v>
      </c>
      <c r="D1743">
        <v>317.41000000000003</v>
      </c>
      <c r="E1743">
        <v>279.44200000000001</v>
      </c>
      <c r="F1743">
        <v>111.57299999999999</v>
      </c>
      <c r="G1743">
        <v>1.0856899999999999E-2</v>
      </c>
      <c r="H1743">
        <v>0.98101899999999997</v>
      </c>
      <c r="I1743">
        <v>0</v>
      </c>
    </row>
    <row r="1744" spans="1:25" x14ac:dyDescent="0.25">
      <c r="A1744" t="s">
        <v>186</v>
      </c>
      <c r="B1744">
        <v>341.66899999999998</v>
      </c>
      <c r="C1744">
        <v>338.86599999999999</v>
      </c>
      <c r="D1744">
        <v>317.43599999999998</v>
      </c>
      <c r="E1744">
        <v>279.435</v>
      </c>
      <c r="F1744">
        <v>111.566</v>
      </c>
      <c r="G1744">
        <v>1.1168600000000001E-2</v>
      </c>
      <c r="H1744">
        <v>0.98091700000000004</v>
      </c>
      <c r="I1744">
        <v>0</v>
      </c>
    </row>
    <row r="1745" spans="1:9" x14ac:dyDescent="0.25">
      <c r="A1745" t="s">
        <v>186</v>
      </c>
      <c r="B1745">
        <v>341.315</v>
      </c>
      <c r="C1745">
        <v>338.69499999999999</v>
      </c>
      <c r="D1745">
        <v>317.44299999999998</v>
      </c>
      <c r="E1745">
        <v>279.48599999999999</v>
      </c>
      <c r="F1745">
        <v>111.60899999999999</v>
      </c>
      <c r="G1745">
        <v>1.14883E-2</v>
      </c>
      <c r="H1745">
        <v>0.98101400000000005</v>
      </c>
      <c r="I1745">
        <v>0</v>
      </c>
    </row>
    <row r="1746" spans="1:9" x14ac:dyDescent="0.25">
      <c r="A1746" t="s">
        <v>186</v>
      </c>
      <c r="B1746">
        <v>341.25900000000001</v>
      </c>
      <c r="C1746">
        <v>338.63</v>
      </c>
      <c r="D1746">
        <v>317.48399999999998</v>
      </c>
      <c r="E1746">
        <v>279.45299999999997</v>
      </c>
      <c r="F1746">
        <v>111.568</v>
      </c>
      <c r="G1746">
        <v>1.14398E-2</v>
      </c>
      <c r="H1746">
        <v>0.98100500000000002</v>
      </c>
      <c r="I1746">
        <v>0</v>
      </c>
    </row>
    <row r="1747" spans="1:9" x14ac:dyDescent="0.25">
      <c r="A1747" t="s">
        <v>186</v>
      </c>
      <c r="B1747">
        <v>341.54399999999998</v>
      </c>
      <c r="C1747">
        <v>338.79</v>
      </c>
      <c r="D1747">
        <v>317.36099999999999</v>
      </c>
      <c r="E1747">
        <v>279.40300000000002</v>
      </c>
      <c r="F1747">
        <v>111.532</v>
      </c>
      <c r="G1747">
        <v>1.09902E-2</v>
      </c>
      <c r="H1747">
        <v>0.981016</v>
      </c>
      <c r="I1747">
        <v>0</v>
      </c>
    </row>
    <row r="1748" spans="1:9" x14ac:dyDescent="0.25">
      <c r="A1748" t="s">
        <v>186</v>
      </c>
      <c r="B1748">
        <v>341.23399999999998</v>
      </c>
      <c r="C1748">
        <v>338.56299999999999</v>
      </c>
      <c r="D1748">
        <v>317.45999999999998</v>
      </c>
      <c r="E1748">
        <v>279.43799999999999</v>
      </c>
      <c r="F1748">
        <v>111.59699999999999</v>
      </c>
      <c r="G1748">
        <v>1.0860099999999999E-2</v>
      </c>
      <c r="H1748">
        <v>0.98098700000000005</v>
      </c>
      <c r="I1748">
        <v>0</v>
      </c>
    </row>
    <row r="1749" spans="1:9" x14ac:dyDescent="0.25">
      <c r="A1749" t="s">
        <v>186</v>
      </c>
      <c r="B1749">
        <v>341.036</v>
      </c>
      <c r="C1749">
        <v>338.41300000000001</v>
      </c>
      <c r="D1749">
        <v>317.38400000000001</v>
      </c>
      <c r="E1749">
        <v>279.43299999999999</v>
      </c>
      <c r="F1749">
        <v>111.544</v>
      </c>
      <c r="G1749">
        <v>1.10007E-2</v>
      </c>
      <c r="H1749">
        <v>0.98101300000000002</v>
      </c>
      <c r="I1749">
        <v>0</v>
      </c>
    </row>
    <row r="1750" spans="1:9" x14ac:dyDescent="0.25">
      <c r="A1750" t="s">
        <v>186</v>
      </c>
      <c r="B1750">
        <v>341.13400000000001</v>
      </c>
      <c r="C1750">
        <v>338.49799999999999</v>
      </c>
      <c r="D1750">
        <v>317.43599999999998</v>
      </c>
      <c r="E1750">
        <v>279.42700000000002</v>
      </c>
      <c r="F1750">
        <v>111.574</v>
      </c>
      <c r="G1750">
        <v>1.0904799999999999E-2</v>
      </c>
      <c r="H1750">
        <v>0.98924800000000002</v>
      </c>
      <c r="I1750">
        <v>0</v>
      </c>
    </row>
    <row r="1751" spans="1:9" x14ac:dyDescent="0.25">
      <c r="A1751" t="s">
        <v>186</v>
      </c>
      <c r="B1751">
        <v>341.04399999999998</v>
      </c>
      <c r="C1751">
        <v>338.40499999999997</v>
      </c>
      <c r="D1751">
        <v>317.351</v>
      </c>
      <c r="E1751">
        <v>279.39</v>
      </c>
      <c r="F1751">
        <v>111.51900000000001</v>
      </c>
      <c r="G1751">
        <v>1.19776E-2</v>
      </c>
      <c r="H1751">
        <v>0.98101700000000003</v>
      </c>
      <c r="I1751">
        <v>0</v>
      </c>
    </row>
    <row r="1752" spans="1:9" x14ac:dyDescent="0.25">
      <c r="A1752" t="s">
        <v>186</v>
      </c>
      <c r="B1752">
        <v>341.19400000000002</v>
      </c>
      <c r="C1752">
        <v>338.56299999999999</v>
      </c>
      <c r="D1752">
        <v>317.452</v>
      </c>
      <c r="E1752">
        <v>279.45299999999997</v>
      </c>
      <c r="F1752">
        <v>111.58199999999999</v>
      </c>
      <c r="G1752">
        <v>1.44709E-2</v>
      </c>
      <c r="H1752">
        <v>0.98101700000000003</v>
      </c>
      <c r="I1752">
        <v>0</v>
      </c>
    </row>
    <row r="1753" spans="1:9" x14ac:dyDescent="0.25">
      <c r="A1753" t="s">
        <v>186</v>
      </c>
      <c r="B1753">
        <v>341.983</v>
      </c>
      <c r="C1753">
        <v>339.27100000000002</v>
      </c>
      <c r="D1753">
        <v>317.37099999999998</v>
      </c>
      <c r="E1753">
        <v>279.39299999999997</v>
      </c>
      <c r="F1753">
        <v>111.541</v>
      </c>
      <c r="G1753">
        <v>1.0859000000000001E-2</v>
      </c>
      <c r="H1753">
        <v>0.98051699999999997</v>
      </c>
      <c r="I1753">
        <v>0</v>
      </c>
    </row>
    <row r="1754" spans="1:9" x14ac:dyDescent="0.25">
      <c r="A1754" t="s">
        <v>186</v>
      </c>
      <c r="B1754">
        <v>341.10899999999998</v>
      </c>
      <c r="C1754">
        <v>338.47199999999998</v>
      </c>
      <c r="D1754">
        <v>317.43200000000002</v>
      </c>
      <c r="E1754">
        <v>279.41300000000001</v>
      </c>
      <c r="F1754">
        <v>111.55200000000001</v>
      </c>
      <c r="G1754">
        <v>1.1083600000000001E-2</v>
      </c>
      <c r="H1754">
        <v>0.98101099999999997</v>
      </c>
      <c r="I1754">
        <v>0</v>
      </c>
    </row>
    <row r="1755" spans="1:9" x14ac:dyDescent="0.25">
      <c r="A1755" t="s">
        <v>186</v>
      </c>
      <c r="B1755">
        <v>341.09699999999998</v>
      </c>
      <c r="C1755">
        <v>338.46899999999999</v>
      </c>
      <c r="D1755">
        <v>317.392</v>
      </c>
      <c r="E1755">
        <v>279.42899999999997</v>
      </c>
      <c r="F1755">
        <v>111.56100000000001</v>
      </c>
      <c r="G1755">
        <v>1.1099299999999999E-2</v>
      </c>
      <c r="H1755">
        <v>0.98101700000000003</v>
      </c>
      <c r="I1755">
        <v>0</v>
      </c>
    </row>
    <row r="1756" spans="1:9" x14ac:dyDescent="0.25">
      <c r="A1756" t="s">
        <v>186</v>
      </c>
      <c r="B1756">
        <v>341.19400000000002</v>
      </c>
      <c r="C1756">
        <v>338.54500000000002</v>
      </c>
      <c r="D1756">
        <v>317.49200000000002</v>
      </c>
      <c r="E1756">
        <v>279.46100000000001</v>
      </c>
      <c r="F1756">
        <v>111.60599999999999</v>
      </c>
      <c r="G1756">
        <v>1.11591E-2</v>
      </c>
      <c r="H1756">
        <v>0.981012</v>
      </c>
      <c r="I1756">
        <v>0</v>
      </c>
    </row>
    <row r="1757" spans="1:9" x14ac:dyDescent="0.25">
      <c r="A1757" t="s">
        <v>186</v>
      </c>
      <c r="B1757">
        <v>341.041</v>
      </c>
      <c r="C1757">
        <v>338.42</v>
      </c>
      <c r="D1757">
        <v>317.37700000000001</v>
      </c>
      <c r="E1757">
        <v>279.42</v>
      </c>
      <c r="F1757">
        <v>111.541</v>
      </c>
      <c r="G1757">
        <v>1.12925E-2</v>
      </c>
      <c r="H1757">
        <v>0.98100100000000001</v>
      </c>
      <c r="I1757">
        <v>0</v>
      </c>
    </row>
    <row r="1758" spans="1:9" x14ac:dyDescent="0.25">
      <c r="A1758" t="s">
        <v>186</v>
      </c>
      <c r="B1758">
        <v>341.10399999999998</v>
      </c>
      <c r="C1758">
        <v>338.49</v>
      </c>
      <c r="D1758">
        <v>317.43799999999999</v>
      </c>
      <c r="E1758">
        <v>279.40899999999999</v>
      </c>
      <c r="F1758">
        <v>111.53700000000001</v>
      </c>
      <c r="G1758">
        <v>1.1464999999999999E-2</v>
      </c>
      <c r="H1758">
        <v>0.98099499999999995</v>
      </c>
      <c r="I1758">
        <v>0</v>
      </c>
    </row>
    <row r="1759" spans="1:9" x14ac:dyDescent="0.25">
      <c r="A1759" t="s">
        <v>186</v>
      </c>
      <c r="B1759">
        <v>341.245</v>
      </c>
      <c r="C1759">
        <v>338.57799999999997</v>
      </c>
      <c r="D1759">
        <v>317.39100000000002</v>
      </c>
      <c r="E1759">
        <v>279.43599999999998</v>
      </c>
      <c r="F1759">
        <v>111.557</v>
      </c>
      <c r="G1759">
        <v>1.0881399999999999E-2</v>
      </c>
      <c r="H1759">
        <v>0.98101400000000005</v>
      </c>
      <c r="I1759">
        <v>0</v>
      </c>
    </row>
    <row r="1760" spans="1:9" x14ac:dyDescent="0.25">
      <c r="A1760" t="s">
        <v>186</v>
      </c>
      <c r="B1760">
        <v>343.92899999999997</v>
      </c>
      <c r="C1760">
        <v>340.80200000000002</v>
      </c>
      <c r="D1760">
        <v>317.76100000000002</v>
      </c>
      <c r="E1760">
        <v>279.45</v>
      </c>
      <c r="F1760">
        <v>111.583</v>
      </c>
      <c r="G1760">
        <v>1.12295E-2</v>
      </c>
      <c r="H1760">
        <v>0.99496600000000002</v>
      </c>
      <c r="I1760">
        <v>0</v>
      </c>
    </row>
    <row r="1761" spans="1:9" x14ac:dyDescent="0.25">
      <c r="A1761" t="s">
        <v>186</v>
      </c>
      <c r="B1761">
        <v>345.93200000000002</v>
      </c>
      <c r="C1761">
        <v>341.798</v>
      </c>
      <c r="D1761">
        <v>317.55200000000002</v>
      </c>
      <c r="E1761">
        <v>279.14</v>
      </c>
      <c r="F1761">
        <v>111.372</v>
      </c>
      <c r="G1761">
        <v>1.1477299999999999E-2</v>
      </c>
      <c r="H1761">
        <v>0.99477199999999999</v>
      </c>
      <c r="I1761">
        <v>0</v>
      </c>
    </row>
    <row r="1762" spans="1:9" x14ac:dyDescent="0.25">
      <c r="A1762" t="s">
        <v>186</v>
      </c>
      <c r="B1762">
        <v>343.15100000000001</v>
      </c>
      <c r="C1762">
        <v>340.60199999999998</v>
      </c>
      <c r="D1762">
        <v>317.79000000000002</v>
      </c>
      <c r="E1762">
        <v>279.50900000000001</v>
      </c>
      <c r="F1762">
        <v>111.64400000000001</v>
      </c>
      <c r="G1762">
        <v>1.1774700000000001E-2</v>
      </c>
      <c r="H1762">
        <v>0.98101899999999997</v>
      </c>
      <c r="I1762">
        <v>0</v>
      </c>
    </row>
    <row r="1763" spans="1:9" x14ac:dyDescent="0.25">
      <c r="A1763" t="s">
        <v>186</v>
      </c>
      <c r="B1763">
        <v>341.91399999999999</v>
      </c>
      <c r="C1763">
        <v>339.25099999999998</v>
      </c>
      <c r="D1763">
        <v>317.48099999999999</v>
      </c>
      <c r="E1763">
        <v>279.48200000000003</v>
      </c>
      <c r="F1763">
        <v>111.599</v>
      </c>
      <c r="G1763">
        <v>1.08694E-2</v>
      </c>
      <c r="H1763">
        <v>0.98101799999999995</v>
      </c>
      <c r="I1763">
        <v>0</v>
      </c>
    </row>
    <row r="1764" spans="1:9" x14ac:dyDescent="0.25">
      <c r="A1764" t="s">
        <v>186</v>
      </c>
      <c r="B1764">
        <v>341.20699999999999</v>
      </c>
      <c r="C1764">
        <v>338.48</v>
      </c>
      <c r="D1764">
        <v>317.41300000000001</v>
      </c>
      <c r="E1764">
        <v>279.41000000000003</v>
      </c>
      <c r="F1764">
        <v>111.55</v>
      </c>
      <c r="G1764">
        <v>1.19449E-2</v>
      </c>
      <c r="H1764">
        <v>0.98101899999999997</v>
      </c>
      <c r="I1764">
        <v>0</v>
      </c>
    </row>
    <row r="1765" spans="1:9" x14ac:dyDescent="0.25">
      <c r="A1765" t="s">
        <v>186</v>
      </c>
      <c r="B1765">
        <v>341.02499999999998</v>
      </c>
      <c r="C1765">
        <v>338.36500000000001</v>
      </c>
      <c r="D1765">
        <v>317.31099999999998</v>
      </c>
      <c r="E1765">
        <v>279.35199999999998</v>
      </c>
      <c r="F1765">
        <v>111.48399999999999</v>
      </c>
      <c r="G1765">
        <v>1.55487E-2</v>
      </c>
      <c r="H1765">
        <v>0.98101499999999997</v>
      </c>
      <c r="I1765">
        <v>0</v>
      </c>
    </row>
    <row r="1766" spans="1:9" x14ac:dyDescent="0.25">
      <c r="A1766" t="s">
        <v>186</v>
      </c>
      <c r="B1766">
        <v>341.18200000000002</v>
      </c>
      <c r="C1766">
        <v>338.524</v>
      </c>
      <c r="D1766">
        <v>317.43400000000003</v>
      </c>
      <c r="E1766">
        <v>279.44900000000001</v>
      </c>
      <c r="F1766">
        <v>111.581</v>
      </c>
      <c r="G1766">
        <v>1.1271099999999999E-2</v>
      </c>
      <c r="H1766">
        <v>0.98100799999999999</v>
      </c>
      <c r="I1766">
        <v>0</v>
      </c>
    </row>
    <row r="1767" spans="1:9" x14ac:dyDescent="0.25">
      <c r="A1767" t="s">
        <v>186</v>
      </c>
      <c r="B1767">
        <v>1115.95</v>
      </c>
      <c r="C1767">
        <v>338.68799999999999</v>
      </c>
      <c r="D1767">
        <v>317.40199999999999</v>
      </c>
      <c r="E1767">
        <v>279.43599999999998</v>
      </c>
      <c r="F1767">
        <v>111.545</v>
      </c>
      <c r="G1767">
        <v>1.146E-2</v>
      </c>
      <c r="H1767">
        <v>0.992892</v>
      </c>
      <c r="I1767">
        <v>0</v>
      </c>
    </row>
    <row r="1768" spans="1:9" x14ac:dyDescent="0.25">
      <c r="A1768" t="s">
        <v>186</v>
      </c>
      <c r="B1768">
        <v>343.99200000000002</v>
      </c>
      <c r="C1768">
        <v>339.59699999999998</v>
      </c>
      <c r="D1768">
        <v>317.26100000000002</v>
      </c>
      <c r="E1768">
        <v>279.17</v>
      </c>
      <c r="F1768">
        <v>111.43</v>
      </c>
      <c r="G1768">
        <v>1.1567300000000001E-2</v>
      </c>
      <c r="H1768">
        <v>0.99048800000000004</v>
      </c>
      <c r="I1768">
        <v>0</v>
      </c>
    </row>
    <row r="1769" spans="1:9" x14ac:dyDescent="0.25">
      <c r="A1769" t="s">
        <v>186</v>
      </c>
      <c r="B1769">
        <v>459.54899999999998</v>
      </c>
      <c r="C1769">
        <v>338.69499999999999</v>
      </c>
      <c r="D1769">
        <v>317.36399999999998</v>
      </c>
      <c r="E1769">
        <v>279.42</v>
      </c>
      <c r="F1769">
        <v>111.556</v>
      </c>
      <c r="G1769">
        <v>1.6833999999999998E-2</v>
      </c>
      <c r="H1769">
        <v>0.99171100000000001</v>
      </c>
      <c r="I1769">
        <v>0</v>
      </c>
    </row>
    <row r="1770" spans="1:9" x14ac:dyDescent="0.25">
      <c r="A1770" t="s">
        <v>186</v>
      </c>
      <c r="B1770">
        <v>342.08600000000001</v>
      </c>
      <c r="C1770">
        <v>339.31099999999998</v>
      </c>
      <c r="D1770">
        <v>317.06299999999999</v>
      </c>
      <c r="E1770">
        <v>279.12099999999998</v>
      </c>
      <c r="F1770">
        <v>111.351</v>
      </c>
      <c r="G1770">
        <v>1.9231100000000001E-2</v>
      </c>
      <c r="H1770">
        <v>0.981012</v>
      </c>
      <c r="I1770">
        <v>0</v>
      </c>
    </row>
    <row r="1771" spans="1:9" x14ac:dyDescent="0.25">
      <c r="A1771" t="s">
        <v>186</v>
      </c>
      <c r="B1771">
        <v>341.65</v>
      </c>
      <c r="C1771">
        <v>338.827</v>
      </c>
      <c r="D1771">
        <v>317.47800000000001</v>
      </c>
      <c r="E1771">
        <v>279.45699999999999</v>
      </c>
      <c r="F1771">
        <v>111.6</v>
      </c>
      <c r="G1771">
        <v>1.4329400000000001E-2</v>
      </c>
      <c r="H1771">
        <v>0.98100699999999996</v>
      </c>
      <c r="I1771">
        <v>0</v>
      </c>
    </row>
    <row r="1772" spans="1:9" x14ac:dyDescent="0.25">
      <c r="A1772" t="s">
        <v>186</v>
      </c>
      <c r="B1772">
        <v>341.44</v>
      </c>
      <c r="C1772">
        <v>338.74200000000002</v>
      </c>
      <c r="D1772">
        <v>317.41699999999997</v>
      </c>
      <c r="E1772">
        <v>279.45999999999998</v>
      </c>
      <c r="F1772">
        <v>111.58</v>
      </c>
      <c r="G1772">
        <v>1.29631E-2</v>
      </c>
      <c r="H1772">
        <v>0.981016</v>
      </c>
      <c r="I1772">
        <v>0</v>
      </c>
    </row>
    <row r="1773" spans="1:9" x14ac:dyDescent="0.25">
      <c r="A1773" t="s">
        <v>186</v>
      </c>
      <c r="B1773">
        <v>341.25</v>
      </c>
      <c r="C1773">
        <v>338.54899999999998</v>
      </c>
      <c r="D1773">
        <v>317.47399999999999</v>
      </c>
      <c r="E1773">
        <v>279.45800000000003</v>
      </c>
      <c r="F1773">
        <v>111.58499999999999</v>
      </c>
      <c r="G1773">
        <v>1.1882E-2</v>
      </c>
      <c r="H1773">
        <v>0.98101499999999997</v>
      </c>
      <c r="I1773">
        <v>0</v>
      </c>
    </row>
    <row r="1774" spans="1:9" x14ac:dyDescent="0.25">
      <c r="A1774" t="s">
        <v>186</v>
      </c>
      <c r="B1774">
        <v>341.07400000000001</v>
      </c>
      <c r="C1774">
        <v>338.46100000000001</v>
      </c>
      <c r="D1774">
        <v>317.41199999999998</v>
      </c>
      <c r="E1774">
        <v>279.44600000000003</v>
      </c>
      <c r="F1774">
        <v>111.578</v>
      </c>
      <c r="G1774">
        <v>1.10543E-2</v>
      </c>
      <c r="H1774">
        <v>0.98101899999999997</v>
      </c>
      <c r="I1774">
        <v>0</v>
      </c>
    </row>
    <row r="1775" spans="1:9" x14ac:dyDescent="0.25">
      <c r="A1775" t="s">
        <v>186</v>
      </c>
      <c r="B1775">
        <v>341.11599999999999</v>
      </c>
      <c r="C1775">
        <v>338.50799999999998</v>
      </c>
      <c r="D1775">
        <v>317.488</v>
      </c>
      <c r="E1775">
        <v>279.46800000000002</v>
      </c>
      <c r="F1775">
        <v>111.596</v>
      </c>
      <c r="G1775">
        <v>1.08859E-2</v>
      </c>
      <c r="H1775">
        <v>0.98099800000000004</v>
      </c>
      <c r="I1775">
        <v>0</v>
      </c>
    </row>
    <row r="1776" spans="1:9" x14ac:dyDescent="0.25">
      <c r="A1776" t="s">
        <v>186</v>
      </c>
      <c r="B1776">
        <v>341.399</v>
      </c>
      <c r="C1776">
        <v>338.65600000000001</v>
      </c>
      <c r="D1776">
        <v>317.42399999999998</v>
      </c>
      <c r="E1776">
        <v>279.44299999999998</v>
      </c>
      <c r="F1776">
        <v>111.574</v>
      </c>
      <c r="G1776">
        <v>1.12097E-2</v>
      </c>
      <c r="H1776">
        <v>0.98101700000000003</v>
      </c>
      <c r="I1776">
        <v>0</v>
      </c>
    </row>
    <row r="1777" spans="1:25" x14ac:dyDescent="0.25">
      <c r="A1777" t="s">
        <v>186</v>
      </c>
      <c r="B1777">
        <v>341.12099999999998</v>
      </c>
      <c r="C1777">
        <v>338.46699999999998</v>
      </c>
      <c r="D1777">
        <v>317.459</v>
      </c>
      <c r="E1777">
        <v>279.44200000000001</v>
      </c>
      <c r="F1777">
        <v>111.595</v>
      </c>
      <c r="G1777">
        <v>1.1705200000000001E-2</v>
      </c>
      <c r="H1777">
        <v>0.98101899999999997</v>
      </c>
      <c r="I1777">
        <v>0</v>
      </c>
    </row>
    <row r="1778" spans="1:25" x14ac:dyDescent="0.25">
      <c r="A1778" t="s">
        <v>186</v>
      </c>
      <c r="B1778">
        <v>341.03399999999999</v>
      </c>
      <c r="C1778">
        <v>338.42</v>
      </c>
      <c r="D1778">
        <v>317.40600000000001</v>
      </c>
      <c r="E1778">
        <v>279.45600000000002</v>
      </c>
      <c r="F1778">
        <v>111.583</v>
      </c>
      <c r="G1778">
        <v>1.08954E-2</v>
      </c>
      <c r="H1778">
        <v>0.98101799999999995</v>
      </c>
      <c r="I1778">
        <v>0</v>
      </c>
    </row>
    <row r="1779" spans="1:25" x14ac:dyDescent="0.25">
      <c r="A1779" t="s">
        <v>186</v>
      </c>
      <c r="B1779">
        <v>341.33600000000001</v>
      </c>
      <c r="C1779">
        <v>338.71300000000002</v>
      </c>
      <c r="D1779">
        <v>317.46300000000002</v>
      </c>
      <c r="E1779">
        <v>279.43900000000002</v>
      </c>
      <c r="F1779">
        <v>111.58499999999999</v>
      </c>
      <c r="G1779">
        <v>1.1191599999999999E-2</v>
      </c>
      <c r="H1779">
        <v>0.98099499999999995</v>
      </c>
      <c r="I1779">
        <v>0</v>
      </c>
    </row>
    <row r="1780" spans="1:25" x14ac:dyDescent="0.25">
      <c r="A1780" t="s">
        <v>186</v>
      </c>
      <c r="B1780">
        <v>341.28399999999999</v>
      </c>
      <c r="C1780">
        <v>338.67599999999999</v>
      </c>
      <c r="D1780">
        <v>317.41199999999998</v>
      </c>
      <c r="E1780">
        <v>279.44</v>
      </c>
      <c r="F1780">
        <v>111.586</v>
      </c>
      <c r="G1780">
        <v>1.2057999999999999E-2</v>
      </c>
      <c r="H1780">
        <v>0.99209700000000001</v>
      </c>
      <c r="I1780">
        <v>0</v>
      </c>
    </row>
    <row r="1781" spans="1:25" x14ac:dyDescent="0.25">
      <c r="A1781" t="s">
        <v>186</v>
      </c>
      <c r="B1781">
        <v>341.46499999999997</v>
      </c>
      <c r="C1781">
        <v>338.84100000000001</v>
      </c>
      <c r="D1781">
        <v>317.51799999999997</v>
      </c>
      <c r="E1781">
        <v>279.49799999999999</v>
      </c>
      <c r="F1781">
        <v>111.623</v>
      </c>
      <c r="G1781">
        <v>1.39232E-2</v>
      </c>
      <c r="H1781">
        <v>0.98101499999999997</v>
      </c>
      <c r="I1781">
        <v>0</v>
      </c>
    </row>
    <row r="1782" spans="1:25" x14ac:dyDescent="0.25">
      <c r="A1782" t="s">
        <v>186</v>
      </c>
      <c r="B1782">
        <v>341.38299999999998</v>
      </c>
      <c r="C1782">
        <v>338.77</v>
      </c>
      <c r="D1782">
        <v>317.38600000000002</v>
      </c>
      <c r="E1782">
        <v>279.40800000000002</v>
      </c>
      <c r="F1782">
        <v>111.544</v>
      </c>
      <c r="G1782">
        <v>1.2088099999999999E-2</v>
      </c>
      <c r="H1782">
        <v>0.98101899999999997</v>
      </c>
      <c r="I1782">
        <v>0</v>
      </c>
    </row>
    <row r="1783" spans="1:25" x14ac:dyDescent="0.25">
      <c r="A1783" t="s">
        <v>186</v>
      </c>
      <c r="B1783">
        <v>341.78</v>
      </c>
      <c r="C1783">
        <v>339.09199999999998</v>
      </c>
      <c r="D1783">
        <v>317.48700000000002</v>
      </c>
      <c r="E1783">
        <v>279.42</v>
      </c>
      <c r="F1783">
        <v>111.58199999999999</v>
      </c>
      <c r="G1783">
        <v>1.4903E-2</v>
      </c>
      <c r="H1783">
        <v>0.98101400000000005</v>
      </c>
      <c r="I1783">
        <v>0</v>
      </c>
    </row>
    <row r="1784" spans="1:25" x14ac:dyDescent="0.25">
      <c r="A1784" t="s">
        <v>186</v>
      </c>
      <c r="B1784">
        <v>341.15899999999999</v>
      </c>
      <c r="C1784">
        <v>338.49299999999999</v>
      </c>
      <c r="D1784">
        <v>317.36799999999999</v>
      </c>
      <c r="E1784">
        <v>279.40499999999997</v>
      </c>
      <c r="F1784">
        <v>111.55</v>
      </c>
      <c r="G1784">
        <v>1.1060199999999999E-2</v>
      </c>
      <c r="H1784">
        <v>0.98101099999999997</v>
      </c>
      <c r="I1784">
        <v>0</v>
      </c>
    </row>
    <row r="1785" spans="1:25" x14ac:dyDescent="0.25">
      <c r="A1785" t="s">
        <v>186</v>
      </c>
      <c r="B1785">
        <v>341.226</v>
      </c>
      <c r="C1785">
        <v>338.61</v>
      </c>
      <c r="D1785">
        <v>317.53399999999999</v>
      </c>
      <c r="E1785">
        <v>279.48899999999998</v>
      </c>
      <c r="F1785">
        <v>111.646</v>
      </c>
      <c r="G1785">
        <v>1.1774099999999999E-2</v>
      </c>
      <c r="H1785">
        <v>0.98101899999999997</v>
      </c>
      <c r="I1785">
        <v>0</v>
      </c>
    </row>
    <row r="1786" spans="1:25" x14ac:dyDescent="0.25">
      <c r="A1786" t="s">
        <v>186</v>
      </c>
      <c r="B1786">
        <v>341.13</v>
      </c>
      <c r="C1786">
        <v>338.495</v>
      </c>
      <c r="D1786">
        <v>317.38799999999998</v>
      </c>
      <c r="E1786">
        <v>279.41699999999997</v>
      </c>
      <c r="F1786">
        <v>111.56100000000001</v>
      </c>
      <c r="G1786">
        <v>2.9040400000000001E-2</v>
      </c>
      <c r="H1786">
        <v>0.98101899999999997</v>
      </c>
      <c r="I1786">
        <v>0</v>
      </c>
    </row>
    <row r="1787" spans="1:25" x14ac:dyDescent="0.25">
      <c r="A1787" t="s">
        <v>186</v>
      </c>
      <c r="B1787">
        <v>341.15499999999997</v>
      </c>
      <c r="C1787">
        <v>338.55</v>
      </c>
      <c r="D1787">
        <v>317.47199999999998</v>
      </c>
      <c r="E1787">
        <v>279.41199999999998</v>
      </c>
      <c r="F1787">
        <v>111.589</v>
      </c>
      <c r="G1787">
        <v>1.0893399999999999E-2</v>
      </c>
      <c r="H1787">
        <v>0.991954</v>
      </c>
      <c r="I1787">
        <v>0</v>
      </c>
    </row>
    <row r="1788" spans="1:25" x14ac:dyDescent="0.25">
      <c r="A1788" t="s">
        <v>186</v>
      </c>
      <c r="B1788">
        <v>341.08699999999999</v>
      </c>
      <c r="C1788">
        <v>338.44400000000002</v>
      </c>
      <c r="D1788">
        <v>317.38200000000001</v>
      </c>
      <c r="E1788">
        <v>279.43200000000002</v>
      </c>
      <c r="F1788">
        <v>111.587</v>
      </c>
      <c r="G1788">
        <v>1.12703E-2</v>
      </c>
      <c r="H1788">
        <v>0.98101000000000005</v>
      </c>
      <c r="I1788">
        <v>0</v>
      </c>
    </row>
    <row r="1789" spans="1:25" x14ac:dyDescent="0.25">
      <c r="A1789" t="s">
        <v>186</v>
      </c>
      <c r="B1789">
        <v>341.13400000000001</v>
      </c>
      <c r="C1789">
        <v>338.50799999999998</v>
      </c>
      <c r="D1789">
        <v>317.423</v>
      </c>
      <c r="E1789">
        <v>279.41500000000002</v>
      </c>
      <c r="F1789">
        <v>111.572</v>
      </c>
      <c r="G1789">
        <v>1.22656E-2</v>
      </c>
      <c r="H1789">
        <v>0.981016</v>
      </c>
      <c r="I1789">
        <v>0</v>
      </c>
    </row>
    <row r="1790" spans="1:25" x14ac:dyDescent="0.25">
      <c r="A1790" t="s">
        <v>186</v>
      </c>
      <c r="B1790">
        <v>341.17700000000002</v>
      </c>
      <c r="C1790">
        <v>338.55200000000002</v>
      </c>
      <c r="D1790">
        <v>317.39</v>
      </c>
      <c r="E1790">
        <v>279.42099999999999</v>
      </c>
      <c r="F1790">
        <v>111.551</v>
      </c>
      <c r="G1790">
        <v>1.11275E-2</v>
      </c>
      <c r="H1790">
        <v>0.981016</v>
      </c>
      <c r="I1790">
        <v>0</v>
      </c>
    </row>
    <row r="1791" spans="1:25" x14ac:dyDescent="0.25">
      <c r="A1791" t="s">
        <v>186</v>
      </c>
      <c r="B1791">
        <v>341.29</v>
      </c>
      <c r="C1791">
        <v>338.66</v>
      </c>
      <c r="D1791">
        <v>317.447</v>
      </c>
      <c r="E1791">
        <v>279.42399999999998</v>
      </c>
      <c r="F1791">
        <v>111.586</v>
      </c>
      <c r="G1791">
        <v>1.10893E-2</v>
      </c>
      <c r="H1791">
        <v>0.98101899999999997</v>
      </c>
      <c r="I1791">
        <v>0</v>
      </c>
      <c r="R1791" t="s">
        <v>65</v>
      </c>
      <c r="U1791" t="s">
        <v>64</v>
      </c>
      <c r="X1791" t="s">
        <v>62</v>
      </c>
    </row>
    <row r="1792" spans="1:25" x14ac:dyDescent="0.25">
      <c r="A1792" t="s">
        <v>186</v>
      </c>
      <c r="B1792">
        <v>341.19400000000002</v>
      </c>
      <c r="C1792">
        <v>338.56400000000002</v>
      </c>
      <c r="D1792">
        <v>317.38200000000001</v>
      </c>
      <c r="E1792">
        <v>279.42</v>
      </c>
      <c r="F1792">
        <v>111.563</v>
      </c>
      <c r="G1792">
        <v>1.09056E-2</v>
      </c>
      <c r="H1792">
        <v>0.98100399999999999</v>
      </c>
      <c r="I1792">
        <v>0</v>
      </c>
      <c r="R1792">
        <f>AVERAGE(B1743:B1792)</f>
        <v>359.40537999999998</v>
      </c>
      <c r="S1792">
        <f>AVERAGE(C1743:C1792)</f>
        <v>338.81789999999995</v>
      </c>
      <c r="U1792">
        <f>_xlfn.VAR.P(B1743:B1792)</f>
        <v>11954.361966355586</v>
      </c>
      <c r="V1792">
        <f>_xlfn.VAR.P(C1743:C1792)</f>
        <v>0.4173445699999993</v>
      </c>
      <c r="X1792">
        <f>1.96*SQRT(U1792)/50</f>
        <v>4.2859713918761342</v>
      </c>
      <c r="Y1792">
        <f>1.96*SQRT(V1792)/50</f>
        <v>2.5324066814885776E-2</v>
      </c>
    </row>
    <row r="1793" spans="1:9" x14ac:dyDescent="0.25">
      <c r="A1793" t="s">
        <v>187</v>
      </c>
      <c r="B1793">
        <v>17972.575196000002</v>
      </c>
      <c r="C1793" t="s">
        <v>36</v>
      </c>
    </row>
    <row r="1794" spans="1:9" x14ac:dyDescent="0.25">
      <c r="A1794" t="s">
        <v>188</v>
      </c>
      <c r="B1794">
        <v>349.53</v>
      </c>
      <c r="C1794">
        <v>346.77499999999998</v>
      </c>
      <c r="D1794">
        <v>328.27499999999998</v>
      </c>
      <c r="E1794">
        <v>291.21300000000002</v>
      </c>
      <c r="F1794">
        <v>88.103899999999996</v>
      </c>
      <c r="G1794">
        <v>1.22329E-2</v>
      </c>
      <c r="H1794">
        <v>0.98101799999999995</v>
      </c>
      <c r="I1794">
        <v>0</v>
      </c>
    </row>
    <row r="1795" spans="1:9" x14ac:dyDescent="0.25">
      <c r="A1795" t="s">
        <v>188</v>
      </c>
      <c r="B1795">
        <v>1011.82</v>
      </c>
      <c r="C1795">
        <v>348.62200000000001</v>
      </c>
      <c r="D1795">
        <v>329.98</v>
      </c>
      <c r="E1795">
        <v>292.24200000000002</v>
      </c>
      <c r="F1795">
        <v>89.241600000000005</v>
      </c>
      <c r="G1795">
        <v>1.2046400000000001E-2</v>
      </c>
      <c r="H1795">
        <v>0.98506499999999997</v>
      </c>
      <c r="I1795">
        <v>0</v>
      </c>
    </row>
    <row r="1796" spans="1:9" x14ac:dyDescent="0.25">
      <c r="A1796" t="s">
        <v>188</v>
      </c>
      <c r="B1796">
        <v>376.11099999999999</v>
      </c>
      <c r="C1796">
        <v>371.57</v>
      </c>
      <c r="D1796">
        <v>352.27</v>
      </c>
      <c r="E1796">
        <v>307.84399999999999</v>
      </c>
      <c r="F1796">
        <v>103.627</v>
      </c>
      <c r="G1796">
        <v>1.11538E-2</v>
      </c>
      <c r="H1796">
        <v>0.98099800000000004</v>
      </c>
      <c r="I1796">
        <v>0</v>
      </c>
    </row>
    <row r="1797" spans="1:9" x14ac:dyDescent="0.25">
      <c r="A1797" t="s">
        <v>188</v>
      </c>
      <c r="B1797">
        <v>505.017</v>
      </c>
      <c r="C1797">
        <v>347.88900000000001</v>
      </c>
      <c r="D1797">
        <v>329.36</v>
      </c>
      <c r="E1797">
        <v>291.74900000000002</v>
      </c>
      <c r="F1797">
        <v>88.660600000000002</v>
      </c>
      <c r="G1797">
        <v>1.45103E-2</v>
      </c>
      <c r="H1797">
        <v>0.980993</v>
      </c>
      <c r="I1797">
        <v>0</v>
      </c>
    </row>
    <row r="1798" spans="1:9" x14ac:dyDescent="0.25">
      <c r="A1798" t="s">
        <v>188</v>
      </c>
      <c r="B1798">
        <v>352.02300000000002</v>
      </c>
      <c r="C1798">
        <v>349.37400000000002</v>
      </c>
      <c r="D1798">
        <v>330.77600000000001</v>
      </c>
      <c r="E1798">
        <v>292.77699999999999</v>
      </c>
      <c r="F1798">
        <v>89.807599999999994</v>
      </c>
      <c r="G1798">
        <v>1.1019599999999999E-2</v>
      </c>
      <c r="H1798">
        <v>0.980989</v>
      </c>
      <c r="I1798">
        <v>0</v>
      </c>
    </row>
    <row r="1799" spans="1:9" x14ac:dyDescent="0.25">
      <c r="A1799" t="s">
        <v>188</v>
      </c>
      <c r="B1799">
        <v>350.89800000000002</v>
      </c>
      <c r="C1799">
        <v>348.27800000000002</v>
      </c>
      <c r="D1799">
        <v>329.714</v>
      </c>
      <c r="E1799">
        <v>292.07499999999999</v>
      </c>
      <c r="F1799">
        <v>88.925200000000004</v>
      </c>
      <c r="G1799">
        <v>1.08726E-2</v>
      </c>
      <c r="H1799">
        <v>0.98100799999999999</v>
      </c>
      <c r="I1799">
        <v>0</v>
      </c>
    </row>
    <row r="1800" spans="1:9" x14ac:dyDescent="0.25">
      <c r="A1800" t="s">
        <v>188</v>
      </c>
      <c r="B1800">
        <v>347.19</v>
      </c>
      <c r="C1800">
        <v>344.56400000000002</v>
      </c>
      <c r="D1800">
        <v>326.291</v>
      </c>
      <c r="E1800">
        <v>289.66500000000002</v>
      </c>
      <c r="F1800">
        <v>86.727800000000002</v>
      </c>
      <c r="G1800">
        <v>1.1178499999999999E-2</v>
      </c>
      <c r="H1800">
        <v>0.98101899999999997</v>
      </c>
      <c r="I1800">
        <v>0</v>
      </c>
    </row>
    <row r="1801" spans="1:9" x14ac:dyDescent="0.25">
      <c r="A1801" t="s">
        <v>188</v>
      </c>
      <c r="B1801">
        <v>347.346</v>
      </c>
      <c r="C1801">
        <v>344.67700000000002</v>
      </c>
      <c r="D1801">
        <v>326.40699999999998</v>
      </c>
      <c r="E1801">
        <v>289.77100000000002</v>
      </c>
      <c r="F1801">
        <v>86.759299999999996</v>
      </c>
      <c r="G1801">
        <v>1.08571E-2</v>
      </c>
      <c r="H1801">
        <v>0.98269200000000001</v>
      </c>
      <c r="I1801">
        <v>0</v>
      </c>
    </row>
    <row r="1802" spans="1:9" x14ac:dyDescent="0.25">
      <c r="A1802" t="s">
        <v>188</v>
      </c>
      <c r="B1802">
        <v>347.71699999999998</v>
      </c>
      <c r="C1802">
        <v>345.08600000000001</v>
      </c>
      <c r="D1802">
        <v>326.78399999999999</v>
      </c>
      <c r="E1802">
        <v>289.99099999999999</v>
      </c>
      <c r="F1802">
        <v>86.976699999999994</v>
      </c>
      <c r="G1802">
        <v>1.52271E-2</v>
      </c>
      <c r="H1802">
        <v>0.98100500000000002</v>
      </c>
      <c r="I1802">
        <v>0</v>
      </c>
    </row>
    <row r="1803" spans="1:9" x14ac:dyDescent="0.25">
      <c r="A1803" t="s">
        <v>188</v>
      </c>
      <c r="B1803">
        <v>347.666</v>
      </c>
      <c r="C1803">
        <v>345.01799999999997</v>
      </c>
      <c r="D1803">
        <v>326.73200000000003</v>
      </c>
      <c r="E1803">
        <v>289.91000000000003</v>
      </c>
      <c r="F1803">
        <v>86.804299999999998</v>
      </c>
      <c r="G1803">
        <v>1.30939E-2</v>
      </c>
      <c r="H1803">
        <v>0.98101099999999997</v>
      </c>
      <c r="I1803">
        <v>0</v>
      </c>
    </row>
    <row r="1804" spans="1:9" x14ac:dyDescent="0.25">
      <c r="A1804" t="s">
        <v>188</v>
      </c>
      <c r="B1804">
        <v>347.255</v>
      </c>
      <c r="C1804">
        <v>344.60500000000002</v>
      </c>
      <c r="D1804">
        <v>326.36700000000002</v>
      </c>
      <c r="E1804">
        <v>289.67200000000003</v>
      </c>
      <c r="F1804">
        <v>86.638199999999998</v>
      </c>
      <c r="G1804">
        <v>1.08693E-2</v>
      </c>
      <c r="H1804">
        <v>0.98101300000000002</v>
      </c>
      <c r="I1804">
        <v>0</v>
      </c>
    </row>
    <row r="1805" spans="1:9" x14ac:dyDescent="0.25">
      <c r="A1805" t="s">
        <v>188</v>
      </c>
      <c r="B1805">
        <v>347.64800000000002</v>
      </c>
      <c r="C1805">
        <v>345.01600000000002</v>
      </c>
      <c r="D1805">
        <v>326.68799999999999</v>
      </c>
      <c r="E1805">
        <v>289.87099999999998</v>
      </c>
      <c r="F1805">
        <v>86.901399999999995</v>
      </c>
      <c r="G1805">
        <v>1.1847699999999999E-2</v>
      </c>
      <c r="H1805">
        <v>0.98097900000000005</v>
      </c>
      <c r="I1805">
        <v>0</v>
      </c>
    </row>
    <row r="1806" spans="1:9" x14ac:dyDescent="0.25">
      <c r="A1806" t="s">
        <v>188</v>
      </c>
      <c r="B1806">
        <v>347.69299999999998</v>
      </c>
      <c r="C1806">
        <v>345.06799999999998</v>
      </c>
      <c r="D1806">
        <v>326.70800000000003</v>
      </c>
      <c r="E1806">
        <v>289.98500000000001</v>
      </c>
      <c r="F1806">
        <v>87.023499999999999</v>
      </c>
      <c r="G1806">
        <v>1.0873799999999999E-2</v>
      </c>
      <c r="H1806">
        <v>0.98101799999999995</v>
      </c>
      <c r="I1806">
        <v>0</v>
      </c>
    </row>
    <row r="1807" spans="1:9" x14ac:dyDescent="0.25">
      <c r="A1807" t="s">
        <v>188</v>
      </c>
      <c r="B1807">
        <v>347.74799999999999</v>
      </c>
      <c r="C1807">
        <v>345.11900000000003</v>
      </c>
      <c r="D1807">
        <v>326.84500000000003</v>
      </c>
      <c r="E1807">
        <v>290.12099999999998</v>
      </c>
      <c r="F1807">
        <v>87.125600000000006</v>
      </c>
      <c r="G1807">
        <v>1.08649E-2</v>
      </c>
      <c r="H1807">
        <v>0.98100500000000002</v>
      </c>
      <c r="I1807">
        <v>0</v>
      </c>
    </row>
    <row r="1808" spans="1:9" x14ac:dyDescent="0.25">
      <c r="A1808" t="s">
        <v>188</v>
      </c>
      <c r="B1808">
        <v>347.67200000000003</v>
      </c>
      <c r="C1808">
        <v>345.05</v>
      </c>
      <c r="D1808">
        <v>326.76600000000002</v>
      </c>
      <c r="E1808">
        <v>289.90699999999998</v>
      </c>
      <c r="F1808">
        <v>86.951899999999995</v>
      </c>
      <c r="G1808">
        <v>1.1438500000000001E-2</v>
      </c>
      <c r="H1808">
        <v>0.98087599999999997</v>
      </c>
      <c r="I1808">
        <v>0</v>
      </c>
    </row>
    <row r="1809" spans="1:9" x14ac:dyDescent="0.25">
      <c r="A1809" t="s">
        <v>188</v>
      </c>
      <c r="B1809">
        <v>348.66399999999999</v>
      </c>
      <c r="C1809">
        <v>345.95600000000002</v>
      </c>
      <c r="D1809">
        <v>327.64</v>
      </c>
      <c r="E1809">
        <v>290.86700000000002</v>
      </c>
      <c r="F1809">
        <v>86.994399999999999</v>
      </c>
      <c r="G1809">
        <v>1.0858899999999999E-2</v>
      </c>
      <c r="H1809">
        <v>0.98101899999999997</v>
      </c>
      <c r="I1809">
        <v>0</v>
      </c>
    </row>
    <row r="1810" spans="1:9" x14ac:dyDescent="0.25">
      <c r="A1810" t="s">
        <v>188</v>
      </c>
      <c r="B1810">
        <v>348.17599999999999</v>
      </c>
      <c r="C1810">
        <v>345.52600000000001</v>
      </c>
      <c r="D1810">
        <v>327.238</v>
      </c>
      <c r="E1810">
        <v>290.41199999999998</v>
      </c>
      <c r="F1810">
        <v>87.383200000000002</v>
      </c>
      <c r="G1810">
        <v>1.4543E-2</v>
      </c>
      <c r="H1810">
        <v>0.98101899999999997</v>
      </c>
      <c r="I1810">
        <v>0</v>
      </c>
    </row>
    <row r="1811" spans="1:9" x14ac:dyDescent="0.25">
      <c r="A1811" t="s">
        <v>188</v>
      </c>
      <c r="B1811">
        <v>347.92700000000002</v>
      </c>
      <c r="C1811">
        <v>345.28800000000001</v>
      </c>
      <c r="D1811">
        <v>327.01799999999997</v>
      </c>
      <c r="E1811">
        <v>290.2</v>
      </c>
      <c r="F1811">
        <v>87.269499999999994</v>
      </c>
      <c r="G1811">
        <v>1.08913E-2</v>
      </c>
      <c r="H1811">
        <v>0.98101899999999997</v>
      </c>
      <c r="I1811">
        <v>0</v>
      </c>
    </row>
    <row r="1812" spans="1:9" x14ac:dyDescent="0.25">
      <c r="A1812" t="s">
        <v>188</v>
      </c>
      <c r="B1812">
        <v>347.06400000000002</v>
      </c>
      <c r="C1812">
        <v>344.38499999999999</v>
      </c>
      <c r="D1812">
        <v>326.12799999999999</v>
      </c>
      <c r="E1812">
        <v>289.51400000000001</v>
      </c>
      <c r="F1812">
        <v>86.648099999999999</v>
      </c>
      <c r="G1812">
        <v>1.12327E-2</v>
      </c>
      <c r="H1812">
        <v>0.98101899999999997</v>
      </c>
      <c r="I1812">
        <v>0</v>
      </c>
    </row>
    <row r="1813" spans="1:9" x14ac:dyDescent="0.25">
      <c r="A1813" t="s">
        <v>188</v>
      </c>
      <c r="B1813">
        <v>347.58699999999999</v>
      </c>
      <c r="C1813">
        <v>344.952</v>
      </c>
      <c r="D1813">
        <v>326.69299999999998</v>
      </c>
      <c r="E1813">
        <v>290.10399999999998</v>
      </c>
      <c r="F1813">
        <v>87.082400000000007</v>
      </c>
      <c r="G1813">
        <v>1.0976700000000001E-2</v>
      </c>
      <c r="H1813">
        <v>0.98975900000000006</v>
      </c>
      <c r="I1813">
        <v>0</v>
      </c>
    </row>
    <row r="1814" spans="1:9" x14ac:dyDescent="0.25">
      <c r="A1814" t="s">
        <v>188</v>
      </c>
      <c r="B1814">
        <v>348.04</v>
      </c>
      <c r="C1814">
        <v>345.39499999999998</v>
      </c>
      <c r="D1814">
        <v>327.10700000000003</v>
      </c>
      <c r="E1814">
        <v>290.36500000000001</v>
      </c>
      <c r="F1814">
        <v>87.282700000000006</v>
      </c>
      <c r="G1814">
        <v>1.54261E-2</v>
      </c>
      <c r="H1814">
        <v>0.98100500000000002</v>
      </c>
      <c r="I1814">
        <v>0</v>
      </c>
    </row>
    <row r="1815" spans="1:9" x14ac:dyDescent="0.25">
      <c r="A1815" t="s">
        <v>188</v>
      </c>
      <c r="B1815">
        <v>347.77199999999999</v>
      </c>
      <c r="C1815">
        <v>345.11099999999999</v>
      </c>
      <c r="D1815">
        <v>326.74799999999999</v>
      </c>
      <c r="E1815">
        <v>290.10199999999998</v>
      </c>
      <c r="F1815">
        <v>87.093100000000007</v>
      </c>
      <c r="G1815">
        <v>1.28655E-2</v>
      </c>
      <c r="H1815">
        <v>0.99303799999999998</v>
      </c>
      <c r="I1815">
        <v>0</v>
      </c>
    </row>
    <row r="1816" spans="1:9" x14ac:dyDescent="0.25">
      <c r="A1816" t="s">
        <v>188</v>
      </c>
      <c r="B1816">
        <v>347.34199999999998</v>
      </c>
      <c r="C1816">
        <v>344.72199999999998</v>
      </c>
      <c r="D1816">
        <v>326.41300000000001</v>
      </c>
      <c r="E1816">
        <v>289.79500000000002</v>
      </c>
      <c r="F1816">
        <v>86.673500000000004</v>
      </c>
      <c r="G1816">
        <v>1.8139300000000001E-2</v>
      </c>
      <c r="H1816">
        <v>0.98097299999999998</v>
      </c>
      <c r="I1816">
        <v>0</v>
      </c>
    </row>
    <row r="1817" spans="1:9" x14ac:dyDescent="0.25">
      <c r="A1817" t="s">
        <v>188</v>
      </c>
      <c r="B1817">
        <v>347.85199999999998</v>
      </c>
      <c r="C1817">
        <v>345.19400000000002</v>
      </c>
      <c r="D1817">
        <v>326.90499999999997</v>
      </c>
      <c r="E1817">
        <v>290.154</v>
      </c>
      <c r="F1817">
        <v>87.2166</v>
      </c>
      <c r="G1817">
        <v>1.13195E-2</v>
      </c>
      <c r="H1817">
        <v>0.99157499999999998</v>
      </c>
      <c r="I1817">
        <v>0</v>
      </c>
    </row>
    <row r="1818" spans="1:9" x14ac:dyDescent="0.25">
      <c r="A1818" t="s">
        <v>188</v>
      </c>
      <c r="B1818">
        <v>347.59399999999999</v>
      </c>
      <c r="C1818">
        <v>344.92899999999997</v>
      </c>
      <c r="D1818">
        <v>326.60599999999999</v>
      </c>
      <c r="E1818">
        <v>289.947</v>
      </c>
      <c r="F1818">
        <v>86.975800000000007</v>
      </c>
      <c r="G1818">
        <v>1.2385E-2</v>
      </c>
      <c r="H1818">
        <v>0.98099599999999998</v>
      </c>
      <c r="I1818">
        <v>0</v>
      </c>
    </row>
    <row r="1819" spans="1:9" x14ac:dyDescent="0.25">
      <c r="A1819" t="s">
        <v>188</v>
      </c>
      <c r="B1819">
        <v>347.791</v>
      </c>
      <c r="C1819">
        <v>345.16399999999999</v>
      </c>
      <c r="D1819">
        <v>326.85899999999998</v>
      </c>
      <c r="E1819">
        <v>290.04899999999998</v>
      </c>
      <c r="F1819">
        <v>87.083799999999997</v>
      </c>
      <c r="G1819">
        <v>1.1574299999999999E-2</v>
      </c>
      <c r="H1819">
        <v>0.98097500000000004</v>
      </c>
      <c r="I1819">
        <v>0</v>
      </c>
    </row>
    <row r="1820" spans="1:9" x14ac:dyDescent="0.25">
      <c r="A1820" t="s">
        <v>188</v>
      </c>
      <c r="B1820">
        <v>347.49799999999999</v>
      </c>
      <c r="C1820">
        <v>344.88099999999997</v>
      </c>
      <c r="D1820">
        <v>326.57600000000002</v>
      </c>
      <c r="E1820">
        <v>289.82</v>
      </c>
      <c r="F1820">
        <v>86.874099999999999</v>
      </c>
      <c r="G1820">
        <v>1.1419800000000001E-2</v>
      </c>
      <c r="H1820">
        <v>0.98100600000000004</v>
      </c>
      <c r="I1820">
        <v>0</v>
      </c>
    </row>
    <row r="1821" spans="1:9" x14ac:dyDescent="0.25">
      <c r="A1821" t="s">
        <v>188</v>
      </c>
      <c r="B1821">
        <v>1093.23</v>
      </c>
      <c r="C1821">
        <v>345.98099999999999</v>
      </c>
      <c r="D1821">
        <v>327.64800000000002</v>
      </c>
      <c r="E1821">
        <v>290.61900000000003</v>
      </c>
      <c r="F1821">
        <v>87.617800000000003</v>
      </c>
      <c r="G1821">
        <v>1.09532E-2</v>
      </c>
      <c r="H1821">
        <v>0.98101499999999997</v>
      </c>
      <c r="I1821">
        <v>0</v>
      </c>
    </row>
    <row r="1822" spans="1:9" x14ac:dyDescent="0.25">
      <c r="A1822" t="s">
        <v>188</v>
      </c>
      <c r="B1822">
        <v>369.99700000000001</v>
      </c>
      <c r="C1822">
        <v>365.62900000000002</v>
      </c>
      <c r="D1822">
        <v>346.60199999999998</v>
      </c>
      <c r="E1822">
        <v>303.84100000000001</v>
      </c>
      <c r="F1822">
        <v>99.976399999999998</v>
      </c>
      <c r="G1822">
        <v>1.0900999999999999E-2</v>
      </c>
      <c r="H1822">
        <v>0.98099400000000003</v>
      </c>
      <c r="I1822">
        <v>0</v>
      </c>
    </row>
    <row r="1823" spans="1:9" x14ac:dyDescent="0.25">
      <c r="A1823" t="s">
        <v>188</v>
      </c>
      <c r="B1823">
        <v>532.41899999999998</v>
      </c>
      <c r="C1823">
        <v>346.94299999999998</v>
      </c>
      <c r="D1823">
        <v>328.459</v>
      </c>
      <c r="E1823">
        <v>291.185</v>
      </c>
      <c r="F1823">
        <v>88.137500000000003</v>
      </c>
      <c r="G1823">
        <v>1.0931400000000001E-2</v>
      </c>
      <c r="H1823">
        <v>0.98091899999999999</v>
      </c>
      <c r="I1823">
        <v>0</v>
      </c>
    </row>
    <row r="1824" spans="1:9" x14ac:dyDescent="0.25">
      <c r="A1824" t="s">
        <v>188</v>
      </c>
      <c r="B1824">
        <v>358.02100000000002</v>
      </c>
      <c r="C1824">
        <v>355.32799999999997</v>
      </c>
      <c r="D1824">
        <v>336.87299999999999</v>
      </c>
      <c r="E1824">
        <v>297.03699999999998</v>
      </c>
      <c r="F1824">
        <v>93.694100000000006</v>
      </c>
      <c r="G1824">
        <v>1.08825E-2</v>
      </c>
      <c r="H1824">
        <v>0.98101899999999997</v>
      </c>
      <c r="I1824">
        <v>0</v>
      </c>
    </row>
    <row r="1825" spans="1:9" x14ac:dyDescent="0.25">
      <c r="A1825" t="s">
        <v>188</v>
      </c>
      <c r="B1825">
        <v>350.43700000000001</v>
      </c>
      <c r="C1825">
        <v>347.80799999999999</v>
      </c>
      <c r="D1825">
        <v>329.22800000000001</v>
      </c>
      <c r="E1825">
        <v>291.589</v>
      </c>
      <c r="F1825">
        <v>88.475999999999999</v>
      </c>
      <c r="G1825">
        <v>1.0857E-2</v>
      </c>
      <c r="H1825">
        <v>0.99504800000000004</v>
      </c>
      <c r="I1825">
        <v>0</v>
      </c>
    </row>
    <row r="1826" spans="1:9" x14ac:dyDescent="0.25">
      <c r="A1826" t="s">
        <v>188</v>
      </c>
      <c r="B1826">
        <v>347.75400000000002</v>
      </c>
      <c r="C1826">
        <v>345.18400000000003</v>
      </c>
      <c r="D1826">
        <v>326.86200000000002</v>
      </c>
      <c r="E1826">
        <v>290.10599999999999</v>
      </c>
      <c r="F1826">
        <v>87.105000000000004</v>
      </c>
      <c r="G1826">
        <v>1.1004399999999999E-2</v>
      </c>
      <c r="H1826">
        <v>0.98101700000000003</v>
      </c>
      <c r="I1826">
        <v>0</v>
      </c>
    </row>
    <row r="1827" spans="1:9" x14ac:dyDescent="0.25">
      <c r="A1827" t="s">
        <v>188</v>
      </c>
      <c r="B1827">
        <v>348.03500000000003</v>
      </c>
      <c r="C1827">
        <v>345.38600000000002</v>
      </c>
      <c r="D1827">
        <v>327.00900000000001</v>
      </c>
      <c r="E1827">
        <v>290.22300000000001</v>
      </c>
      <c r="F1827">
        <v>87.186499999999995</v>
      </c>
      <c r="G1827">
        <v>1.08579E-2</v>
      </c>
      <c r="H1827">
        <v>0.981012</v>
      </c>
      <c r="I1827">
        <v>0</v>
      </c>
    </row>
    <row r="1828" spans="1:9" x14ac:dyDescent="0.25">
      <c r="A1828" t="s">
        <v>188</v>
      </c>
      <c r="B1828">
        <v>347.78699999999998</v>
      </c>
      <c r="C1828">
        <v>345.16300000000001</v>
      </c>
      <c r="D1828">
        <v>326.84699999999998</v>
      </c>
      <c r="E1828">
        <v>290.11</v>
      </c>
      <c r="F1828">
        <v>87.084299999999999</v>
      </c>
      <c r="G1828">
        <v>1.08778E-2</v>
      </c>
      <c r="H1828">
        <v>0.98095600000000005</v>
      </c>
      <c r="I1828">
        <v>0</v>
      </c>
    </row>
    <row r="1829" spans="1:9" x14ac:dyDescent="0.25">
      <c r="A1829" t="s">
        <v>188</v>
      </c>
      <c r="B1829">
        <v>348.08199999999999</v>
      </c>
      <c r="C1829">
        <v>345.42099999999999</v>
      </c>
      <c r="D1829">
        <v>327.029</v>
      </c>
      <c r="E1829">
        <v>290.14699999999999</v>
      </c>
      <c r="F1829">
        <v>87.2042</v>
      </c>
      <c r="G1829">
        <v>1.08632E-2</v>
      </c>
      <c r="H1829">
        <v>0.98089599999999999</v>
      </c>
      <c r="I1829">
        <v>0</v>
      </c>
    </row>
    <row r="1830" spans="1:9" x14ac:dyDescent="0.25">
      <c r="A1830" t="s">
        <v>188</v>
      </c>
      <c r="B1830">
        <v>347.6</v>
      </c>
      <c r="C1830">
        <v>344.96300000000002</v>
      </c>
      <c r="D1830">
        <v>326.60700000000003</v>
      </c>
      <c r="E1830">
        <v>289.86599999999999</v>
      </c>
      <c r="F1830">
        <v>86.887900000000002</v>
      </c>
      <c r="G1830">
        <v>1.7502899999999998E-2</v>
      </c>
      <c r="H1830">
        <v>0.98101899999999997</v>
      </c>
      <c r="I1830">
        <v>0</v>
      </c>
    </row>
    <row r="1831" spans="1:9" x14ac:dyDescent="0.25">
      <c r="A1831" t="s">
        <v>188</v>
      </c>
      <c r="B1831">
        <v>347.601</v>
      </c>
      <c r="C1831">
        <v>345.01900000000001</v>
      </c>
      <c r="D1831">
        <v>326.71800000000002</v>
      </c>
      <c r="E1831">
        <v>289.97399999999999</v>
      </c>
      <c r="F1831">
        <v>86.983199999999997</v>
      </c>
      <c r="G1831">
        <v>1.1883899999999999E-2</v>
      </c>
      <c r="H1831">
        <v>0.98100699999999996</v>
      </c>
      <c r="I1831">
        <v>0</v>
      </c>
    </row>
    <row r="1832" spans="1:9" x14ac:dyDescent="0.25">
      <c r="A1832" t="s">
        <v>188</v>
      </c>
      <c r="B1832">
        <v>348.49900000000002</v>
      </c>
      <c r="C1832">
        <v>345.89600000000002</v>
      </c>
      <c r="D1832">
        <v>327.50900000000001</v>
      </c>
      <c r="E1832">
        <v>290.56599999999997</v>
      </c>
      <c r="F1832">
        <v>87.417900000000003</v>
      </c>
      <c r="G1832">
        <v>1.08743E-2</v>
      </c>
      <c r="H1832">
        <v>0.98100699999999996</v>
      </c>
      <c r="I1832">
        <v>0</v>
      </c>
    </row>
    <row r="1833" spans="1:9" x14ac:dyDescent="0.25">
      <c r="A1833" t="s">
        <v>188</v>
      </c>
      <c r="B1833">
        <v>347.92500000000001</v>
      </c>
      <c r="C1833">
        <v>345.279</v>
      </c>
      <c r="D1833">
        <v>326.95699999999999</v>
      </c>
      <c r="E1833">
        <v>290.17700000000002</v>
      </c>
      <c r="F1833">
        <v>87.191400000000002</v>
      </c>
      <c r="G1833">
        <v>1.21975E-2</v>
      </c>
      <c r="H1833">
        <v>0.98093300000000005</v>
      </c>
      <c r="I1833">
        <v>0</v>
      </c>
    </row>
    <row r="1834" spans="1:9" x14ac:dyDescent="0.25">
      <c r="A1834" t="s">
        <v>188</v>
      </c>
      <c r="B1834">
        <v>348.339</v>
      </c>
      <c r="C1834">
        <v>345.62200000000001</v>
      </c>
      <c r="D1834">
        <v>327.30500000000001</v>
      </c>
      <c r="E1834">
        <v>290.524</v>
      </c>
      <c r="F1834">
        <v>86.882499999999993</v>
      </c>
      <c r="G1834">
        <v>1.0871799999999999E-2</v>
      </c>
      <c r="H1834">
        <v>0.98097999999999996</v>
      </c>
      <c r="I1834">
        <v>0</v>
      </c>
    </row>
    <row r="1835" spans="1:9" x14ac:dyDescent="0.25">
      <c r="A1835" t="s">
        <v>188</v>
      </c>
      <c r="B1835">
        <v>349.34399999999999</v>
      </c>
      <c r="C1835">
        <v>346.68900000000002</v>
      </c>
      <c r="D1835">
        <v>328.21199999999999</v>
      </c>
      <c r="E1835">
        <v>290.89400000000001</v>
      </c>
      <c r="F1835">
        <v>87.864400000000003</v>
      </c>
      <c r="G1835">
        <v>1.3119E-2</v>
      </c>
      <c r="H1835">
        <v>0.98097999999999996</v>
      </c>
      <c r="I1835">
        <v>0</v>
      </c>
    </row>
    <row r="1836" spans="1:9" x14ac:dyDescent="0.25">
      <c r="A1836" t="s">
        <v>188</v>
      </c>
      <c r="B1836">
        <v>347.67399999999998</v>
      </c>
      <c r="C1836">
        <v>345.04399999999998</v>
      </c>
      <c r="D1836">
        <v>326.73399999999998</v>
      </c>
      <c r="E1836">
        <v>289.96699999999998</v>
      </c>
      <c r="F1836">
        <v>86.993600000000001</v>
      </c>
      <c r="G1836">
        <v>1.09566E-2</v>
      </c>
      <c r="H1836">
        <v>0.99482300000000001</v>
      </c>
      <c r="I1836">
        <v>0</v>
      </c>
    </row>
    <row r="1837" spans="1:9" x14ac:dyDescent="0.25">
      <c r="A1837" t="s">
        <v>188</v>
      </c>
      <c r="B1837">
        <v>347.77100000000002</v>
      </c>
      <c r="C1837">
        <v>345.15800000000002</v>
      </c>
      <c r="D1837">
        <v>326.87299999999999</v>
      </c>
      <c r="E1837">
        <v>290.15199999999999</v>
      </c>
      <c r="F1837">
        <v>87.206900000000005</v>
      </c>
      <c r="G1837">
        <v>1.1804E-2</v>
      </c>
      <c r="H1837">
        <v>0.98099999999999998</v>
      </c>
      <c r="I1837">
        <v>0</v>
      </c>
    </row>
    <row r="1838" spans="1:9" x14ac:dyDescent="0.25">
      <c r="A1838" t="s">
        <v>188</v>
      </c>
      <c r="B1838">
        <v>348.06900000000002</v>
      </c>
      <c r="C1838">
        <v>345.42599999999999</v>
      </c>
      <c r="D1838">
        <v>327.10500000000002</v>
      </c>
      <c r="E1838">
        <v>290.32400000000001</v>
      </c>
      <c r="F1838">
        <v>87.316699999999997</v>
      </c>
      <c r="G1838">
        <v>1.13191E-2</v>
      </c>
      <c r="H1838">
        <v>0.981012</v>
      </c>
      <c r="I1838">
        <v>0</v>
      </c>
    </row>
    <row r="1839" spans="1:9" x14ac:dyDescent="0.25">
      <c r="A1839" t="s">
        <v>188</v>
      </c>
      <c r="B1839">
        <v>347.91800000000001</v>
      </c>
      <c r="C1839">
        <v>345.29399999999998</v>
      </c>
      <c r="D1839">
        <v>326.94600000000003</v>
      </c>
      <c r="E1839">
        <v>290.15100000000001</v>
      </c>
      <c r="F1839">
        <v>87.148300000000006</v>
      </c>
      <c r="G1839">
        <v>1.15105E-2</v>
      </c>
      <c r="H1839">
        <v>0.98101799999999995</v>
      </c>
      <c r="I1839">
        <v>0</v>
      </c>
    </row>
    <row r="1840" spans="1:9" x14ac:dyDescent="0.25">
      <c r="A1840" t="s">
        <v>188</v>
      </c>
      <c r="B1840">
        <v>347.78199999999998</v>
      </c>
      <c r="C1840">
        <v>345.16500000000002</v>
      </c>
      <c r="D1840">
        <v>326.88799999999998</v>
      </c>
      <c r="E1840">
        <v>290.11500000000001</v>
      </c>
      <c r="F1840">
        <v>87.114000000000004</v>
      </c>
      <c r="G1840">
        <v>1.10816E-2</v>
      </c>
      <c r="H1840">
        <v>0.981016</v>
      </c>
      <c r="I1840">
        <v>0</v>
      </c>
    </row>
    <row r="1841" spans="1:25" x14ac:dyDescent="0.25">
      <c r="A1841" t="s">
        <v>188</v>
      </c>
      <c r="B1841">
        <v>347.726</v>
      </c>
      <c r="C1841">
        <v>345.09500000000003</v>
      </c>
      <c r="D1841">
        <v>326.75700000000001</v>
      </c>
      <c r="E1841">
        <v>289.983</v>
      </c>
      <c r="F1841">
        <v>87.007400000000004</v>
      </c>
      <c r="G1841">
        <v>1.0894300000000001E-2</v>
      </c>
      <c r="H1841">
        <v>0.98087999999999997</v>
      </c>
      <c r="I1841">
        <v>0</v>
      </c>
    </row>
    <row r="1842" spans="1:25" x14ac:dyDescent="0.25">
      <c r="A1842" t="s">
        <v>188</v>
      </c>
      <c r="B1842">
        <v>347.42700000000002</v>
      </c>
      <c r="C1842">
        <v>344.77800000000002</v>
      </c>
      <c r="D1842">
        <v>326.512</v>
      </c>
      <c r="E1842">
        <v>289.81700000000001</v>
      </c>
      <c r="F1842">
        <v>86.874600000000001</v>
      </c>
      <c r="G1842">
        <v>1.1807399999999999E-2</v>
      </c>
      <c r="H1842">
        <v>0.988487</v>
      </c>
      <c r="I1842">
        <v>0</v>
      </c>
    </row>
    <row r="1843" spans="1:25" x14ac:dyDescent="0.25">
      <c r="A1843" t="s">
        <v>188</v>
      </c>
      <c r="B1843">
        <v>348.25700000000001</v>
      </c>
      <c r="C1843">
        <v>345.67</v>
      </c>
      <c r="D1843">
        <v>327.26400000000001</v>
      </c>
      <c r="E1843">
        <v>290.48399999999998</v>
      </c>
      <c r="F1843">
        <v>87.234700000000004</v>
      </c>
      <c r="G1843">
        <v>1.0876200000000001E-2</v>
      </c>
      <c r="H1843">
        <v>0.98099400000000003</v>
      </c>
      <c r="I1843">
        <v>0</v>
      </c>
    </row>
    <row r="1844" spans="1:25" x14ac:dyDescent="0.25">
      <c r="A1844" t="s">
        <v>188</v>
      </c>
      <c r="B1844">
        <v>350.10899999999998</v>
      </c>
      <c r="C1844">
        <v>347.48200000000003</v>
      </c>
      <c r="D1844">
        <v>328.90699999999998</v>
      </c>
      <c r="E1844">
        <v>291.61399999999998</v>
      </c>
      <c r="F1844">
        <v>88.379800000000003</v>
      </c>
      <c r="G1844">
        <v>1.5238700000000001E-2</v>
      </c>
      <c r="H1844">
        <v>0.980989</v>
      </c>
      <c r="I1844">
        <v>0</v>
      </c>
    </row>
    <row r="1845" spans="1:25" x14ac:dyDescent="0.25">
      <c r="A1845" t="s">
        <v>188</v>
      </c>
      <c r="B1845">
        <v>351.45699999999999</v>
      </c>
      <c r="C1845">
        <v>348.81599999999997</v>
      </c>
      <c r="D1845">
        <v>330.11700000000002</v>
      </c>
      <c r="E1845">
        <v>292.48599999999999</v>
      </c>
      <c r="F1845">
        <v>89.2958</v>
      </c>
      <c r="G1845">
        <v>1.08682E-2</v>
      </c>
      <c r="H1845">
        <v>0.98095399999999999</v>
      </c>
      <c r="I1845">
        <v>0</v>
      </c>
    </row>
    <row r="1846" spans="1:25" x14ac:dyDescent="0.25">
      <c r="A1846" t="s">
        <v>188</v>
      </c>
      <c r="B1846">
        <v>351.26600000000002</v>
      </c>
      <c r="C1846">
        <v>348.64699999999999</v>
      </c>
      <c r="D1846">
        <v>330.01400000000001</v>
      </c>
      <c r="E1846">
        <v>292.35300000000001</v>
      </c>
      <c r="F1846">
        <v>89.282200000000003</v>
      </c>
      <c r="G1846">
        <v>1.2260999999999999E-2</v>
      </c>
      <c r="H1846">
        <v>0.98101899999999997</v>
      </c>
      <c r="I1846">
        <v>0</v>
      </c>
    </row>
    <row r="1847" spans="1:25" x14ac:dyDescent="0.25">
      <c r="A1847" t="s">
        <v>188</v>
      </c>
      <c r="B1847">
        <v>1080.96</v>
      </c>
      <c r="C1847">
        <v>347.99</v>
      </c>
      <c r="D1847">
        <v>329.48</v>
      </c>
      <c r="E1847">
        <v>291.96800000000002</v>
      </c>
      <c r="F1847">
        <v>88.803100000000001</v>
      </c>
      <c r="G1847">
        <v>1.13934E-2</v>
      </c>
      <c r="H1847">
        <v>0.99050300000000002</v>
      </c>
      <c r="I1847">
        <v>0</v>
      </c>
      <c r="R1847" t="s">
        <v>65</v>
      </c>
      <c r="U1847" t="s">
        <v>64</v>
      </c>
      <c r="X1847" t="s">
        <v>62</v>
      </c>
    </row>
    <row r="1848" spans="1:25" x14ac:dyDescent="0.25">
      <c r="A1848" t="s">
        <v>188</v>
      </c>
      <c r="B1848">
        <v>382.90899999999999</v>
      </c>
      <c r="C1848">
        <v>378.11900000000003</v>
      </c>
      <c r="D1848">
        <v>358.68400000000003</v>
      </c>
      <c r="E1848">
        <v>312.37799999999999</v>
      </c>
      <c r="F1848">
        <v>107.711</v>
      </c>
      <c r="G1848">
        <v>1.1224100000000001E-2</v>
      </c>
      <c r="H1848">
        <v>0.98101899999999997</v>
      </c>
      <c r="I1848">
        <v>0</v>
      </c>
      <c r="R1848">
        <f>AVERAGE(B1799:B1848)</f>
        <v>382.7306999999999</v>
      </c>
      <c r="S1848">
        <f>AVERAGE(C1799:C1848)</f>
        <v>346.85957999999999</v>
      </c>
      <c r="U1848">
        <f>_xlfn.VAR.P(B1799:B1848)</f>
        <v>21362.994883810068</v>
      </c>
      <c r="V1848">
        <f>_xlfn.VAR.P(C1799:C1848)</f>
        <v>30.606424083600032</v>
      </c>
      <c r="X1848">
        <f>1.96*SQRT(U1848)/50</f>
        <v>5.729505428765898</v>
      </c>
      <c r="Y1848">
        <f>1.96*SQRT(V1848)/50</f>
        <v>0.21686644623782431</v>
      </c>
    </row>
    <row r="1849" spans="1:25" x14ac:dyDescent="0.25">
      <c r="A1849" t="s">
        <v>188</v>
      </c>
      <c r="B1849">
        <v>19138.76081</v>
      </c>
      <c r="C1849" t="s">
        <v>36</v>
      </c>
    </row>
    <row r="1850" spans="1:25" x14ac:dyDescent="0.25">
      <c r="A1850" t="s">
        <v>189</v>
      </c>
      <c r="B1850">
        <v>220.363</v>
      </c>
      <c r="C1850">
        <v>217.102</v>
      </c>
      <c r="D1850">
        <v>196.52</v>
      </c>
      <c r="E1850">
        <v>25.693300000000001</v>
      </c>
      <c r="F1850">
        <v>0</v>
      </c>
      <c r="G1850">
        <v>8.5631799999999994E-2</v>
      </c>
      <c r="H1850">
        <v>1</v>
      </c>
      <c r="I1850">
        <v>59285</v>
      </c>
    </row>
    <row r="1851" spans="1:25" x14ac:dyDescent="0.25">
      <c r="A1851" t="s">
        <v>189</v>
      </c>
      <c r="B1851">
        <v>308.65199999999999</v>
      </c>
      <c r="C1851">
        <v>216.78700000000001</v>
      </c>
      <c r="D1851">
        <v>196.16800000000001</v>
      </c>
      <c r="E1851">
        <v>25.2837</v>
      </c>
      <c r="F1851">
        <v>0</v>
      </c>
      <c r="G1851">
        <v>8.5631799999999994E-2</v>
      </c>
      <c r="H1851">
        <v>1</v>
      </c>
      <c r="I1851">
        <v>54260</v>
      </c>
    </row>
    <row r="1852" spans="1:25" x14ac:dyDescent="0.25">
      <c r="A1852" t="s">
        <v>189</v>
      </c>
      <c r="B1852">
        <v>219.643</v>
      </c>
      <c r="C1852">
        <v>216.77600000000001</v>
      </c>
      <c r="D1852">
        <v>196.12100000000001</v>
      </c>
      <c r="E1852">
        <v>25.638999999999999</v>
      </c>
      <c r="F1852">
        <v>0</v>
      </c>
      <c r="G1852">
        <v>8.7500900000000006E-2</v>
      </c>
      <c r="H1852">
        <v>1</v>
      </c>
      <c r="I1852">
        <v>59163</v>
      </c>
    </row>
    <row r="1853" spans="1:25" x14ac:dyDescent="0.25">
      <c r="A1853" t="s">
        <v>189</v>
      </c>
      <c r="B1853">
        <v>219.70599999999999</v>
      </c>
      <c r="C1853">
        <v>216.11799999999999</v>
      </c>
      <c r="D1853">
        <v>195.69</v>
      </c>
      <c r="E1853">
        <v>25.6983</v>
      </c>
      <c r="F1853">
        <v>0</v>
      </c>
      <c r="G1853">
        <v>0.16799800000000001</v>
      </c>
      <c r="H1853">
        <v>1</v>
      </c>
      <c r="I1853">
        <v>60480</v>
      </c>
    </row>
    <row r="1854" spans="1:25" x14ac:dyDescent="0.25">
      <c r="A1854" t="s">
        <v>189</v>
      </c>
      <c r="B1854">
        <v>219.821</v>
      </c>
      <c r="C1854">
        <v>216.273</v>
      </c>
      <c r="D1854">
        <v>195.90299999999999</v>
      </c>
      <c r="E1854">
        <v>25.6297</v>
      </c>
      <c r="F1854">
        <v>0</v>
      </c>
      <c r="G1854">
        <v>8.5631799999999994E-2</v>
      </c>
      <c r="H1854">
        <v>1</v>
      </c>
      <c r="I1854">
        <v>65507</v>
      </c>
    </row>
    <row r="1855" spans="1:25" x14ac:dyDescent="0.25">
      <c r="A1855" t="s">
        <v>189</v>
      </c>
      <c r="B1855">
        <v>220.273</v>
      </c>
      <c r="C1855">
        <v>216.71799999999999</v>
      </c>
      <c r="D1855">
        <v>196.286</v>
      </c>
      <c r="E1855">
        <v>25.668600000000001</v>
      </c>
      <c r="F1855">
        <v>0</v>
      </c>
      <c r="G1855">
        <v>0.12328799999999999</v>
      </c>
      <c r="H1855">
        <v>1</v>
      </c>
      <c r="I1855">
        <v>56433</v>
      </c>
    </row>
    <row r="1856" spans="1:25" x14ac:dyDescent="0.25">
      <c r="A1856" t="s">
        <v>189</v>
      </c>
      <c r="B1856">
        <v>219.672</v>
      </c>
      <c r="C1856">
        <v>216.107</v>
      </c>
      <c r="D1856">
        <v>195.744</v>
      </c>
      <c r="E1856">
        <v>25.629799999999999</v>
      </c>
      <c r="F1856">
        <v>0</v>
      </c>
      <c r="G1856">
        <v>0.16799800000000001</v>
      </c>
      <c r="H1856">
        <v>1</v>
      </c>
      <c r="I1856">
        <v>65605</v>
      </c>
    </row>
    <row r="1857" spans="1:9" x14ac:dyDescent="0.25">
      <c r="A1857" t="s">
        <v>189</v>
      </c>
      <c r="B1857">
        <v>219.58199999999999</v>
      </c>
      <c r="C1857">
        <v>216.02600000000001</v>
      </c>
      <c r="D1857">
        <v>195.578</v>
      </c>
      <c r="E1857">
        <v>25.5366</v>
      </c>
      <c r="F1857">
        <v>0</v>
      </c>
      <c r="G1857">
        <v>8.5631799999999994E-2</v>
      </c>
      <c r="H1857">
        <v>1</v>
      </c>
      <c r="I1857">
        <v>58078</v>
      </c>
    </row>
    <row r="1858" spans="1:9" x14ac:dyDescent="0.25">
      <c r="A1858" t="s">
        <v>189</v>
      </c>
      <c r="B1858">
        <v>220.1</v>
      </c>
      <c r="C1858">
        <v>216.53100000000001</v>
      </c>
      <c r="D1858">
        <v>196.149</v>
      </c>
      <c r="E1858">
        <v>25.4925</v>
      </c>
      <c r="F1858">
        <v>0</v>
      </c>
      <c r="G1858">
        <v>0.16799800000000001</v>
      </c>
      <c r="H1858">
        <v>1</v>
      </c>
      <c r="I1858">
        <v>60176</v>
      </c>
    </row>
    <row r="1859" spans="1:9" x14ac:dyDescent="0.25">
      <c r="A1859" t="s">
        <v>189</v>
      </c>
      <c r="B1859">
        <v>219.32400000000001</v>
      </c>
      <c r="C1859">
        <v>215.75299999999999</v>
      </c>
      <c r="D1859">
        <v>195.405</v>
      </c>
      <c r="E1859">
        <v>25.540700000000001</v>
      </c>
      <c r="F1859">
        <v>0</v>
      </c>
      <c r="G1859">
        <v>8.5635600000000006E-2</v>
      </c>
      <c r="H1859">
        <v>1</v>
      </c>
      <c r="I1859">
        <v>60435</v>
      </c>
    </row>
    <row r="1860" spans="1:9" x14ac:dyDescent="0.25">
      <c r="A1860" t="s">
        <v>189</v>
      </c>
      <c r="B1860">
        <v>220.50800000000001</v>
      </c>
      <c r="C1860">
        <v>216.959</v>
      </c>
      <c r="D1860">
        <v>196.46</v>
      </c>
      <c r="E1860">
        <v>25.570399999999999</v>
      </c>
      <c r="F1860">
        <v>0</v>
      </c>
      <c r="G1860">
        <v>0.12328799999999999</v>
      </c>
      <c r="H1860">
        <v>1</v>
      </c>
      <c r="I1860">
        <v>55644</v>
      </c>
    </row>
    <row r="1861" spans="1:9" x14ac:dyDescent="0.25">
      <c r="A1861" t="s">
        <v>189</v>
      </c>
      <c r="B1861">
        <v>220.05799999999999</v>
      </c>
      <c r="C1861">
        <v>216.489</v>
      </c>
      <c r="D1861">
        <v>196.13900000000001</v>
      </c>
      <c r="E1861">
        <v>26.5595</v>
      </c>
      <c r="F1861">
        <v>0</v>
      </c>
      <c r="G1861">
        <v>0.16822799999999999</v>
      </c>
      <c r="H1861">
        <v>1</v>
      </c>
      <c r="I1861">
        <v>65629</v>
      </c>
    </row>
    <row r="1862" spans="1:9" x14ac:dyDescent="0.25">
      <c r="A1862" t="s">
        <v>189</v>
      </c>
      <c r="B1862">
        <v>220.071</v>
      </c>
      <c r="C1862">
        <v>216.499</v>
      </c>
      <c r="D1862">
        <v>196.142</v>
      </c>
      <c r="E1862">
        <v>25.654299999999999</v>
      </c>
      <c r="F1862">
        <v>0</v>
      </c>
      <c r="G1862">
        <v>0.16822799999999999</v>
      </c>
      <c r="H1862">
        <v>1</v>
      </c>
      <c r="I1862">
        <v>63272</v>
      </c>
    </row>
    <row r="1863" spans="1:9" x14ac:dyDescent="0.25">
      <c r="A1863" t="s">
        <v>189</v>
      </c>
      <c r="B1863">
        <v>219.56399999999999</v>
      </c>
      <c r="C1863">
        <v>215.99199999999999</v>
      </c>
      <c r="D1863">
        <v>195.65299999999999</v>
      </c>
      <c r="E1863">
        <v>25.532499999999999</v>
      </c>
      <c r="F1863">
        <v>0</v>
      </c>
      <c r="G1863">
        <v>8.5631799999999994E-2</v>
      </c>
      <c r="H1863">
        <v>1</v>
      </c>
      <c r="I1863">
        <v>59208</v>
      </c>
    </row>
    <row r="1864" spans="1:9" x14ac:dyDescent="0.25">
      <c r="A1864" t="s">
        <v>189</v>
      </c>
      <c r="B1864">
        <v>220.66</v>
      </c>
      <c r="C1864">
        <v>217.08600000000001</v>
      </c>
      <c r="D1864">
        <v>196.73400000000001</v>
      </c>
      <c r="E1864">
        <v>25.610299999999999</v>
      </c>
      <c r="F1864">
        <v>0</v>
      </c>
      <c r="G1864">
        <v>0.12320399999999999</v>
      </c>
      <c r="H1864">
        <v>1</v>
      </c>
      <c r="I1864">
        <v>49258</v>
      </c>
    </row>
    <row r="1865" spans="1:9" x14ac:dyDescent="0.25">
      <c r="A1865" t="s">
        <v>189</v>
      </c>
      <c r="B1865">
        <v>219.49</v>
      </c>
      <c r="C1865">
        <v>215.922</v>
      </c>
      <c r="D1865">
        <v>195.53899999999999</v>
      </c>
      <c r="E1865">
        <v>25.809000000000001</v>
      </c>
      <c r="F1865">
        <v>0</v>
      </c>
      <c r="G1865">
        <v>8.5646899999999998E-2</v>
      </c>
      <c r="H1865">
        <v>1</v>
      </c>
      <c r="I1865">
        <v>64647</v>
      </c>
    </row>
    <row r="1866" spans="1:9" x14ac:dyDescent="0.25">
      <c r="A1866" t="s">
        <v>189</v>
      </c>
      <c r="B1866">
        <v>220.565</v>
      </c>
      <c r="C1866">
        <v>216.994</v>
      </c>
      <c r="D1866">
        <v>196.57400000000001</v>
      </c>
      <c r="E1866">
        <v>25.423999999999999</v>
      </c>
      <c r="F1866">
        <v>0</v>
      </c>
      <c r="G1866">
        <v>0.123373</v>
      </c>
      <c r="H1866">
        <v>1</v>
      </c>
      <c r="I1866">
        <v>54326</v>
      </c>
    </row>
    <row r="1867" spans="1:9" x14ac:dyDescent="0.25">
      <c r="A1867" t="s">
        <v>189</v>
      </c>
      <c r="B1867">
        <v>219.40899999999999</v>
      </c>
      <c r="C1867">
        <v>215.834</v>
      </c>
      <c r="D1867">
        <v>195.43299999999999</v>
      </c>
      <c r="E1867">
        <v>25.498699999999999</v>
      </c>
      <c r="F1867">
        <v>0</v>
      </c>
      <c r="G1867">
        <v>8.5654499999999995E-2</v>
      </c>
      <c r="H1867">
        <v>1</v>
      </c>
      <c r="I1867">
        <v>62764</v>
      </c>
    </row>
    <row r="1868" spans="1:9" x14ac:dyDescent="0.25">
      <c r="A1868" t="s">
        <v>189</v>
      </c>
      <c r="B1868">
        <v>220.00700000000001</v>
      </c>
      <c r="C1868">
        <v>216.45599999999999</v>
      </c>
      <c r="D1868">
        <v>196.13800000000001</v>
      </c>
      <c r="E1868">
        <v>25.302099999999999</v>
      </c>
      <c r="F1868">
        <v>0</v>
      </c>
      <c r="G1868">
        <v>0.16799800000000001</v>
      </c>
      <c r="H1868">
        <v>1</v>
      </c>
      <c r="I1868">
        <v>55627</v>
      </c>
    </row>
    <row r="1869" spans="1:9" x14ac:dyDescent="0.25">
      <c r="A1869" t="s">
        <v>189</v>
      </c>
      <c r="B1869">
        <v>219.62899999999999</v>
      </c>
      <c r="C1869">
        <v>216.06299999999999</v>
      </c>
      <c r="D1869">
        <v>195.62700000000001</v>
      </c>
      <c r="E1869">
        <v>25.7639</v>
      </c>
      <c r="F1869">
        <v>0</v>
      </c>
      <c r="G1869">
        <v>0.123543</v>
      </c>
      <c r="H1869">
        <v>1</v>
      </c>
      <c r="I1869">
        <v>61468</v>
      </c>
    </row>
    <row r="1870" spans="1:9" x14ac:dyDescent="0.25">
      <c r="A1870" t="s">
        <v>189</v>
      </c>
      <c r="B1870">
        <v>220.01900000000001</v>
      </c>
      <c r="C1870">
        <v>216.452</v>
      </c>
      <c r="D1870">
        <v>196.078</v>
      </c>
      <c r="E1870">
        <v>25.856000000000002</v>
      </c>
      <c r="F1870">
        <v>0</v>
      </c>
      <c r="G1870">
        <v>0.12324599999999999</v>
      </c>
      <c r="H1870">
        <v>1</v>
      </c>
      <c r="I1870">
        <v>65292</v>
      </c>
    </row>
    <row r="1871" spans="1:9" x14ac:dyDescent="0.25">
      <c r="A1871" t="s">
        <v>189</v>
      </c>
      <c r="B1871">
        <v>220.20400000000001</v>
      </c>
      <c r="C1871">
        <v>216.63499999999999</v>
      </c>
      <c r="D1871">
        <v>196.25299999999999</v>
      </c>
      <c r="E1871">
        <v>26.186800000000002</v>
      </c>
      <c r="F1871">
        <v>0</v>
      </c>
      <c r="G1871">
        <v>8.5635600000000006E-2</v>
      </c>
      <c r="H1871">
        <v>1</v>
      </c>
      <c r="I1871">
        <v>60202</v>
      </c>
    </row>
    <row r="1872" spans="1:9" x14ac:dyDescent="0.25">
      <c r="A1872" t="s">
        <v>189</v>
      </c>
      <c r="B1872">
        <v>219.83500000000001</v>
      </c>
      <c r="C1872">
        <v>216.26400000000001</v>
      </c>
      <c r="D1872">
        <v>195.85599999999999</v>
      </c>
      <c r="E1872">
        <v>25.559100000000001</v>
      </c>
      <c r="F1872">
        <v>0</v>
      </c>
      <c r="G1872">
        <v>0.12324599999999999</v>
      </c>
      <c r="H1872">
        <v>1</v>
      </c>
      <c r="I1872">
        <v>65374</v>
      </c>
    </row>
    <row r="1873" spans="1:9" x14ac:dyDescent="0.25">
      <c r="A1873" t="s">
        <v>189</v>
      </c>
      <c r="B1873">
        <v>219.517</v>
      </c>
      <c r="C1873">
        <v>215.94399999999999</v>
      </c>
      <c r="D1873">
        <v>195.55</v>
      </c>
      <c r="E1873">
        <v>25.4434</v>
      </c>
      <c r="F1873">
        <v>0</v>
      </c>
      <c r="G1873">
        <v>0.12324599999999999</v>
      </c>
      <c r="H1873">
        <v>1</v>
      </c>
      <c r="I1873">
        <v>55264</v>
      </c>
    </row>
    <row r="1874" spans="1:9" x14ac:dyDescent="0.25">
      <c r="A1874" t="s">
        <v>189</v>
      </c>
      <c r="B1874">
        <v>220.137</v>
      </c>
      <c r="C1874">
        <v>216.56899999999999</v>
      </c>
      <c r="D1874">
        <v>196.20099999999999</v>
      </c>
      <c r="E1874">
        <v>25.386099999999999</v>
      </c>
      <c r="F1874">
        <v>0</v>
      </c>
      <c r="G1874">
        <v>0.16846</v>
      </c>
      <c r="H1874">
        <v>1</v>
      </c>
      <c r="I1874">
        <v>54354</v>
      </c>
    </row>
    <row r="1875" spans="1:9" x14ac:dyDescent="0.25">
      <c r="A1875" t="s">
        <v>189</v>
      </c>
      <c r="B1875">
        <v>219.51</v>
      </c>
      <c r="C1875">
        <v>215.92500000000001</v>
      </c>
      <c r="D1875">
        <v>195.505</v>
      </c>
      <c r="E1875">
        <v>25.582599999999999</v>
      </c>
      <c r="F1875">
        <v>0</v>
      </c>
      <c r="G1875">
        <v>8.5631799999999994E-2</v>
      </c>
      <c r="H1875">
        <v>1</v>
      </c>
      <c r="I1875">
        <v>59917</v>
      </c>
    </row>
    <row r="1876" spans="1:9" x14ac:dyDescent="0.25">
      <c r="A1876" t="s">
        <v>189</v>
      </c>
      <c r="B1876">
        <v>220.43100000000001</v>
      </c>
      <c r="C1876">
        <v>216.851</v>
      </c>
      <c r="D1876">
        <v>196.45599999999999</v>
      </c>
      <c r="E1876">
        <v>25.5745</v>
      </c>
      <c r="F1876">
        <v>0</v>
      </c>
      <c r="G1876">
        <v>0.16799800000000001</v>
      </c>
      <c r="H1876">
        <v>1</v>
      </c>
      <c r="I1876">
        <v>57491</v>
      </c>
    </row>
    <row r="1877" spans="1:9" x14ac:dyDescent="0.25">
      <c r="A1877" t="s">
        <v>189</v>
      </c>
      <c r="B1877">
        <v>219.97399999999999</v>
      </c>
      <c r="C1877">
        <v>216.39500000000001</v>
      </c>
      <c r="D1877">
        <v>195.81700000000001</v>
      </c>
      <c r="E1877">
        <v>25.896999999999998</v>
      </c>
      <c r="F1877">
        <v>0</v>
      </c>
      <c r="G1877">
        <v>8.5635600000000006E-2</v>
      </c>
      <c r="H1877">
        <v>1</v>
      </c>
      <c r="I1877">
        <v>63499</v>
      </c>
    </row>
    <row r="1878" spans="1:9" x14ac:dyDescent="0.25">
      <c r="A1878" t="s">
        <v>189</v>
      </c>
      <c r="B1878">
        <v>220.381</v>
      </c>
      <c r="C1878">
        <v>216.80600000000001</v>
      </c>
      <c r="D1878">
        <v>196.21</v>
      </c>
      <c r="E1878">
        <v>25.4618</v>
      </c>
      <c r="F1878">
        <v>0</v>
      </c>
      <c r="G1878">
        <v>8.7500900000000006E-2</v>
      </c>
      <c r="H1878">
        <v>1</v>
      </c>
      <c r="I1878">
        <v>55666</v>
      </c>
    </row>
    <row r="1879" spans="1:9" x14ac:dyDescent="0.25">
      <c r="A1879" t="s">
        <v>189</v>
      </c>
      <c r="B1879">
        <v>219.69800000000001</v>
      </c>
      <c r="C1879">
        <v>216.12100000000001</v>
      </c>
      <c r="D1879">
        <v>195.55699999999999</v>
      </c>
      <c r="E1879">
        <v>25.555</v>
      </c>
      <c r="F1879">
        <v>0</v>
      </c>
      <c r="G1879">
        <v>8.7500900000000006E-2</v>
      </c>
      <c r="H1879">
        <v>1</v>
      </c>
      <c r="I1879">
        <v>53618</v>
      </c>
    </row>
    <row r="1880" spans="1:9" x14ac:dyDescent="0.25">
      <c r="A1880" t="s">
        <v>189</v>
      </c>
      <c r="B1880">
        <v>220.39500000000001</v>
      </c>
      <c r="C1880">
        <v>216.809</v>
      </c>
      <c r="D1880">
        <v>196.238</v>
      </c>
      <c r="E1880">
        <v>25.479199999999999</v>
      </c>
      <c r="F1880">
        <v>0</v>
      </c>
      <c r="G1880">
        <v>0.16811300000000001</v>
      </c>
      <c r="H1880">
        <v>1</v>
      </c>
      <c r="I1880">
        <v>56816</v>
      </c>
    </row>
    <row r="1881" spans="1:9" x14ac:dyDescent="0.25">
      <c r="A1881" t="s">
        <v>189</v>
      </c>
      <c r="B1881">
        <v>219.43299999999999</v>
      </c>
      <c r="C1881">
        <v>215.86699999999999</v>
      </c>
      <c r="D1881">
        <v>195.48500000000001</v>
      </c>
      <c r="E1881">
        <v>25.468</v>
      </c>
      <c r="F1881">
        <v>0</v>
      </c>
      <c r="G1881">
        <v>0.16834399999999999</v>
      </c>
      <c r="H1881">
        <v>1</v>
      </c>
      <c r="I1881">
        <v>60692</v>
      </c>
    </row>
    <row r="1882" spans="1:9" x14ac:dyDescent="0.25">
      <c r="A1882" t="s">
        <v>189</v>
      </c>
      <c r="B1882">
        <v>220.09399999999999</v>
      </c>
      <c r="C1882">
        <v>216.524</v>
      </c>
      <c r="D1882">
        <v>196.14099999999999</v>
      </c>
      <c r="E1882">
        <v>25.2376</v>
      </c>
      <c r="F1882">
        <v>0</v>
      </c>
      <c r="G1882">
        <v>0.12328799999999999</v>
      </c>
      <c r="H1882">
        <v>1</v>
      </c>
      <c r="I1882">
        <v>56337</v>
      </c>
    </row>
    <row r="1883" spans="1:9" x14ac:dyDescent="0.25">
      <c r="A1883" t="s">
        <v>189</v>
      </c>
      <c r="B1883">
        <v>219.255</v>
      </c>
      <c r="C1883">
        <v>215.68799999999999</v>
      </c>
      <c r="D1883">
        <v>195.30099999999999</v>
      </c>
      <c r="E1883">
        <v>25.537600000000001</v>
      </c>
      <c r="F1883">
        <v>0</v>
      </c>
      <c r="G1883">
        <v>0.12324599999999999</v>
      </c>
      <c r="H1883">
        <v>1</v>
      </c>
      <c r="I1883">
        <v>65666</v>
      </c>
    </row>
    <row r="1884" spans="1:9" x14ac:dyDescent="0.25">
      <c r="A1884" t="s">
        <v>189</v>
      </c>
      <c r="B1884">
        <v>219.78</v>
      </c>
      <c r="C1884">
        <v>216.208</v>
      </c>
      <c r="D1884">
        <v>195.85499999999999</v>
      </c>
      <c r="E1884">
        <v>25.5335</v>
      </c>
      <c r="F1884">
        <v>0</v>
      </c>
      <c r="G1884">
        <v>0.16811300000000001</v>
      </c>
      <c r="H1884">
        <v>1</v>
      </c>
      <c r="I1884">
        <v>62188</v>
      </c>
    </row>
    <row r="1885" spans="1:9" x14ac:dyDescent="0.25">
      <c r="A1885" t="s">
        <v>189</v>
      </c>
      <c r="B1885">
        <v>220.43100000000001</v>
      </c>
      <c r="C1885">
        <v>216.86099999999999</v>
      </c>
      <c r="D1885">
        <v>196.55500000000001</v>
      </c>
      <c r="E1885">
        <v>26.4315</v>
      </c>
      <c r="F1885">
        <v>0</v>
      </c>
      <c r="G1885">
        <v>8.5639400000000004E-2</v>
      </c>
      <c r="H1885">
        <v>1</v>
      </c>
      <c r="I1885">
        <v>60903</v>
      </c>
    </row>
    <row r="1886" spans="1:9" x14ac:dyDescent="0.25">
      <c r="A1886" t="s">
        <v>189</v>
      </c>
      <c r="B1886">
        <v>219.85400000000001</v>
      </c>
      <c r="C1886">
        <v>216.285</v>
      </c>
      <c r="D1886">
        <v>195.88399999999999</v>
      </c>
      <c r="E1886">
        <v>25.635899999999999</v>
      </c>
      <c r="F1886">
        <v>0</v>
      </c>
      <c r="G1886">
        <v>0.12324599999999999</v>
      </c>
      <c r="H1886">
        <v>1</v>
      </c>
      <c r="I1886">
        <v>64012</v>
      </c>
    </row>
    <row r="1887" spans="1:9" x14ac:dyDescent="0.25">
      <c r="A1887" t="s">
        <v>189</v>
      </c>
      <c r="B1887">
        <v>219.50399999999999</v>
      </c>
      <c r="C1887">
        <v>215.93600000000001</v>
      </c>
      <c r="D1887">
        <v>195.47300000000001</v>
      </c>
      <c r="E1887">
        <v>25.388100000000001</v>
      </c>
      <c r="F1887">
        <v>0</v>
      </c>
      <c r="G1887">
        <v>0.123373</v>
      </c>
      <c r="H1887">
        <v>1</v>
      </c>
      <c r="I1887">
        <v>57166</v>
      </c>
    </row>
    <row r="1888" spans="1:9" x14ac:dyDescent="0.25">
      <c r="A1888" t="s">
        <v>189</v>
      </c>
      <c r="B1888">
        <v>1196.23</v>
      </c>
      <c r="C1888">
        <v>217.29400000000001</v>
      </c>
      <c r="D1888">
        <v>196.779</v>
      </c>
      <c r="E1888">
        <v>25.9605</v>
      </c>
      <c r="F1888">
        <v>0</v>
      </c>
      <c r="G1888">
        <v>8.5635600000000006E-2</v>
      </c>
      <c r="H1888">
        <v>1</v>
      </c>
      <c r="I1888">
        <v>60039</v>
      </c>
    </row>
    <row r="1889" spans="1:25" x14ac:dyDescent="0.25">
      <c r="A1889" t="s">
        <v>189</v>
      </c>
      <c r="B1889">
        <v>227.88</v>
      </c>
      <c r="C1889">
        <v>221.23</v>
      </c>
      <c r="D1889">
        <v>196.56899999999999</v>
      </c>
      <c r="E1889">
        <v>25.779299999999999</v>
      </c>
      <c r="F1889">
        <v>0</v>
      </c>
      <c r="G1889">
        <v>0.16799800000000001</v>
      </c>
      <c r="H1889">
        <v>1</v>
      </c>
      <c r="I1889">
        <v>62186</v>
      </c>
    </row>
    <row r="1890" spans="1:25" x14ac:dyDescent="0.25">
      <c r="A1890" t="s">
        <v>189</v>
      </c>
      <c r="B1890">
        <v>220.43</v>
      </c>
      <c r="C1890">
        <v>216.85</v>
      </c>
      <c r="D1890">
        <v>196.24100000000001</v>
      </c>
      <c r="E1890">
        <v>25.956399999999999</v>
      </c>
      <c r="F1890">
        <v>0</v>
      </c>
      <c r="G1890">
        <v>0.16799800000000001</v>
      </c>
      <c r="H1890">
        <v>1</v>
      </c>
      <c r="I1890">
        <v>57896</v>
      </c>
    </row>
    <row r="1891" spans="1:25" x14ac:dyDescent="0.25">
      <c r="A1891" t="s">
        <v>189</v>
      </c>
      <c r="B1891">
        <v>316.21699999999998</v>
      </c>
      <c r="C1891">
        <v>216.935</v>
      </c>
      <c r="D1891">
        <v>196.52199999999999</v>
      </c>
      <c r="E1891">
        <v>25.635899999999999</v>
      </c>
      <c r="F1891">
        <v>0</v>
      </c>
      <c r="G1891">
        <v>0.16799800000000001</v>
      </c>
      <c r="H1891">
        <v>1</v>
      </c>
      <c r="I1891">
        <v>57947</v>
      </c>
    </row>
    <row r="1892" spans="1:25" x14ac:dyDescent="0.25">
      <c r="A1892" t="s">
        <v>189</v>
      </c>
      <c r="B1892">
        <v>219.501</v>
      </c>
      <c r="C1892">
        <v>216.76599999999999</v>
      </c>
      <c r="D1892">
        <v>196.09200000000001</v>
      </c>
      <c r="E1892">
        <v>25.6523</v>
      </c>
      <c r="F1892">
        <v>0</v>
      </c>
      <c r="G1892">
        <v>8.5631799999999994E-2</v>
      </c>
      <c r="H1892">
        <v>1</v>
      </c>
      <c r="I1892">
        <v>62249</v>
      </c>
    </row>
    <row r="1893" spans="1:25" x14ac:dyDescent="0.25">
      <c r="A1893" t="s">
        <v>189</v>
      </c>
      <c r="B1893">
        <v>220.01499999999999</v>
      </c>
      <c r="C1893">
        <v>216.41900000000001</v>
      </c>
      <c r="D1893">
        <v>195.68799999999999</v>
      </c>
      <c r="E1893">
        <v>25.7239</v>
      </c>
      <c r="F1893">
        <v>0</v>
      </c>
      <c r="G1893">
        <v>8.5631799999999994E-2</v>
      </c>
      <c r="H1893">
        <v>1</v>
      </c>
      <c r="I1893">
        <v>61042</v>
      </c>
    </row>
    <row r="1894" spans="1:25" x14ac:dyDescent="0.25">
      <c r="A1894" t="s">
        <v>189</v>
      </c>
      <c r="B1894">
        <v>220.464</v>
      </c>
      <c r="C1894">
        <v>216.887</v>
      </c>
      <c r="D1894">
        <v>196.25</v>
      </c>
      <c r="E1894">
        <v>25.8888</v>
      </c>
      <c r="F1894">
        <v>0</v>
      </c>
      <c r="G1894">
        <v>8.5631799999999994E-2</v>
      </c>
      <c r="H1894">
        <v>1</v>
      </c>
      <c r="I1894">
        <v>61943</v>
      </c>
    </row>
    <row r="1895" spans="1:25" x14ac:dyDescent="0.25">
      <c r="A1895" t="s">
        <v>189</v>
      </c>
      <c r="B1895">
        <v>219.62899999999999</v>
      </c>
      <c r="C1895">
        <v>216.06</v>
      </c>
      <c r="D1895">
        <v>195.51</v>
      </c>
      <c r="E1895">
        <v>25.4772</v>
      </c>
      <c r="F1895">
        <v>0</v>
      </c>
      <c r="G1895">
        <v>0.16799800000000001</v>
      </c>
      <c r="H1895">
        <v>1</v>
      </c>
      <c r="I1895">
        <v>58749</v>
      </c>
    </row>
    <row r="1896" spans="1:25" x14ac:dyDescent="0.25">
      <c r="A1896" t="s">
        <v>189</v>
      </c>
      <c r="B1896">
        <v>220.54599999999999</v>
      </c>
      <c r="C1896">
        <v>216.977</v>
      </c>
      <c r="D1896">
        <v>196.6</v>
      </c>
      <c r="E1896">
        <v>25.4024</v>
      </c>
      <c r="F1896">
        <v>0</v>
      </c>
      <c r="G1896">
        <v>8.56431E-2</v>
      </c>
      <c r="H1896">
        <v>1</v>
      </c>
      <c r="I1896">
        <v>56408</v>
      </c>
    </row>
    <row r="1897" spans="1:25" x14ac:dyDescent="0.25">
      <c r="A1897" t="s">
        <v>189</v>
      </c>
      <c r="B1897">
        <v>219.65100000000001</v>
      </c>
      <c r="C1897">
        <v>216.08699999999999</v>
      </c>
      <c r="D1897">
        <v>195.72200000000001</v>
      </c>
      <c r="E1897">
        <v>25.600100000000001</v>
      </c>
      <c r="F1897">
        <v>0</v>
      </c>
      <c r="G1897">
        <v>8.7500900000000006E-2</v>
      </c>
      <c r="H1897">
        <v>1</v>
      </c>
      <c r="I1897">
        <v>57489</v>
      </c>
    </row>
    <row r="1898" spans="1:25" x14ac:dyDescent="0.25">
      <c r="A1898" t="s">
        <v>189</v>
      </c>
      <c r="B1898">
        <v>219.947</v>
      </c>
      <c r="C1898">
        <v>216.38</v>
      </c>
      <c r="D1898">
        <v>195.96199999999999</v>
      </c>
      <c r="E1898">
        <v>25.544799999999999</v>
      </c>
      <c r="F1898">
        <v>0</v>
      </c>
      <c r="G1898">
        <v>0.12324599999999999</v>
      </c>
      <c r="H1898">
        <v>1</v>
      </c>
      <c r="I1898">
        <v>61877</v>
      </c>
    </row>
    <row r="1899" spans="1:25" x14ac:dyDescent="0.25">
      <c r="A1899" t="s">
        <v>189</v>
      </c>
      <c r="B1899">
        <v>219.74600000000001</v>
      </c>
      <c r="C1899">
        <v>216.17</v>
      </c>
      <c r="D1899">
        <v>195.85400000000001</v>
      </c>
      <c r="E1899">
        <v>25.869299999999999</v>
      </c>
      <c r="F1899">
        <v>0</v>
      </c>
      <c r="G1899">
        <v>0.16811300000000001</v>
      </c>
      <c r="H1899">
        <v>1</v>
      </c>
      <c r="I1899">
        <v>61478</v>
      </c>
    </row>
    <row r="1900" spans="1:25" x14ac:dyDescent="0.25">
      <c r="A1900" t="s">
        <v>189</v>
      </c>
      <c r="B1900">
        <v>220.27799999999999</v>
      </c>
      <c r="C1900">
        <v>216.691</v>
      </c>
      <c r="D1900">
        <v>196.32900000000001</v>
      </c>
      <c r="E1900">
        <v>25.540700000000001</v>
      </c>
      <c r="F1900">
        <v>0</v>
      </c>
      <c r="G1900">
        <v>8.5631799999999994E-2</v>
      </c>
      <c r="H1900">
        <v>1</v>
      </c>
      <c r="I1900">
        <v>59296</v>
      </c>
    </row>
    <row r="1901" spans="1:25" x14ac:dyDescent="0.25">
      <c r="A1901" t="s">
        <v>189</v>
      </c>
      <c r="B1901">
        <v>219.38300000000001</v>
      </c>
      <c r="C1901">
        <v>215.81800000000001</v>
      </c>
      <c r="D1901">
        <v>195.46199999999999</v>
      </c>
      <c r="E1901">
        <v>25.550899999999999</v>
      </c>
      <c r="F1901">
        <v>0</v>
      </c>
      <c r="G1901">
        <v>0.12320399999999999</v>
      </c>
      <c r="H1901">
        <v>1</v>
      </c>
      <c r="I1901">
        <v>61532</v>
      </c>
    </row>
    <row r="1902" spans="1:25" x14ac:dyDescent="0.25">
      <c r="A1902" t="s">
        <v>189</v>
      </c>
      <c r="B1902">
        <v>220.05</v>
      </c>
      <c r="C1902">
        <v>216.476</v>
      </c>
      <c r="D1902">
        <v>196.048</v>
      </c>
      <c r="E1902">
        <v>25.4803</v>
      </c>
      <c r="F1902">
        <v>0</v>
      </c>
      <c r="G1902">
        <v>0.16799800000000001</v>
      </c>
      <c r="H1902">
        <v>1</v>
      </c>
      <c r="I1902">
        <v>59183</v>
      </c>
    </row>
    <row r="1903" spans="1:25" x14ac:dyDescent="0.25">
      <c r="A1903" t="s">
        <v>189</v>
      </c>
      <c r="B1903">
        <v>219.45699999999999</v>
      </c>
      <c r="C1903">
        <v>215.892</v>
      </c>
      <c r="D1903">
        <v>195.506</v>
      </c>
      <c r="E1903">
        <v>25.768000000000001</v>
      </c>
      <c r="F1903">
        <v>0</v>
      </c>
      <c r="G1903">
        <v>8.7500900000000006E-2</v>
      </c>
      <c r="H1903">
        <v>1</v>
      </c>
      <c r="I1903">
        <v>61432</v>
      </c>
      <c r="R1903" t="s">
        <v>65</v>
      </c>
      <c r="U1903" t="s">
        <v>64</v>
      </c>
      <c r="X1903" t="s">
        <v>62</v>
      </c>
    </row>
    <row r="1904" spans="1:25" x14ac:dyDescent="0.25">
      <c r="A1904" t="s">
        <v>189</v>
      </c>
      <c r="B1904">
        <v>220.077</v>
      </c>
      <c r="C1904">
        <v>216.50800000000001</v>
      </c>
      <c r="D1904">
        <v>196.14599999999999</v>
      </c>
      <c r="E1904">
        <v>25.8233</v>
      </c>
      <c r="F1904">
        <v>0</v>
      </c>
      <c r="G1904">
        <v>0.12320399999999999</v>
      </c>
      <c r="H1904">
        <v>1</v>
      </c>
      <c r="I1904">
        <v>64479</v>
      </c>
      <c r="R1904">
        <f>AVERAGE(B1855:B1904)</f>
        <v>241.53729999999999</v>
      </c>
      <c r="S1904">
        <f>AVERAGE(C1855:C1904)</f>
        <v>216.50018000000003</v>
      </c>
      <c r="U1904">
        <f>_xlfn.VAR.P(B1855:B1904)</f>
        <v>18783.187973690008</v>
      </c>
      <c r="V1904">
        <f>_xlfn.VAR.P(C1855:C1904)</f>
        <v>0.61939522759999965</v>
      </c>
      <c r="X1904">
        <f>1.96*SQRT(U1904)/50</f>
        <v>5.3724294288423202</v>
      </c>
      <c r="Y1904">
        <f>1.96*SQRT(V1904)/50</f>
        <v>3.0851053183631568E-2</v>
      </c>
    </row>
    <row r="1905" spans="1:22" x14ac:dyDescent="0.25">
      <c r="A1905" t="s">
        <v>189</v>
      </c>
      <c r="B1905">
        <v>12079.057696</v>
      </c>
      <c r="C1905" t="s">
        <v>36</v>
      </c>
      <c r="U1905" t="s">
        <v>73</v>
      </c>
    </row>
    <row r="1906" spans="1:22" x14ac:dyDescent="0.25">
      <c r="A1906" t="s">
        <v>190</v>
      </c>
      <c r="B1906">
        <v>305.12200000000001</v>
      </c>
      <c r="C1906">
        <v>301.803</v>
      </c>
      <c r="D1906">
        <v>281.59300000000002</v>
      </c>
      <c r="E1906">
        <v>167.709</v>
      </c>
      <c r="F1906">
        <v>0</v>
      </c>
      <c r="G1906">
        <v>1.12578E-2</v>
      </c>
      <c r="H1906">
        <v>0.98098300000000005</v>
      </c>
      <c r="I1906">
        <v>0</v>
      </c>
      <c r="U1906">
        <f>_xlfn.STDEV.P(B1855:B1904)</f>
        <v>137.05177114393672</v>
      </c>
      <c r="V1906">
        <f>_xlfn.STDEV.P(C1855:C1904)</f>
        <v>0.78701666284774408</v>
      </c>
    </row>
    <row r="1907" spans="1:22" x14ac:dyDescent="0.25">
      <c r="A1907" t="s">
        <v>190</v>
      </c>
      <c r="B1907">
        <v>304.96499999999997</v>
      </c>
      <c r="C1907">
        <v>301.38099999999997</v>
      </c>
      <c r="D1907">
        <v>281.07299999999998</v>
      </c>
      <c r="E1907">
        <v>167.779</v>
      </c>
      <c r="F1907">
        <v>0</v>
      </c>
      <c r="G1907">
        <v>1.1043600000000001E-2</v>
      </c>
      <c r="H1907">
        <v>0.98525200000000002</v>
      </c>
      <c r="I1907">
        <v>0</v>
      </c>
    </row>
    <row r="1908" spans="1:22" x14ac:dyDescent="0.25">
      <c r="A1908" t="s">
        <v>190</v>
      </c>
      <c r="B1908">
        <v>304.60500000000002</v>
      </c>
      <c r="C1908">
        <v>301.03699999999998</v>
      </c>
      <c r="D1908">
        <v>280.81799999999998</v>
      </c>
      <c r="E1908">
        <v>167.77</v>
      </c>
      <c r="F1908">
        <v>0</v>
      </c>
      <c r="G1908">
        <v>1.1010499999999999E-2</v>
      </c>
      <c r="H1908">
        <v>0.98098399999999997</v>
      </c>
      <c r="I1908">
        <v>0</v>
      </c>
    </row>
    <row r="1909" spans="1:22" x14ac:dyDescent="0.25">
      <c r="A1909" t="s">
        <v>190</v>
      </c>
      <c r="B1909">
        <v>304.93900000000002</v>
      </c>
      <c r="C1909">
        <v>301.36</v>
      </c>
      <c r="D1909">
        <v>281.08199999999999</v>
      </c>
      <c r="E1909">
        <v>167.78100000000001</v>
      </c>
      <c r="F1909">
        <v>0</v>
      </c>
      <c r="G1909">
        <v>1.0862999999999999E-2</v>
      </c>
      <c r="H1909">
        <v>0.98101700000000003</v>
      </c>
      <c r="I1909">
        <v>0</v>
      </c>
    </row>
    <row r="1910" spans="1:22" x14ac:dyDescent="0.25">
      <c r="A1910" t="s">
        <v>190</v>
      </c>
      <c r="B1910">
        <v>304.64499999999998</v>
      </c>
      <c r="C1910">
        <v>301.06200000000001</v>
      </c>
      <c r="D1910">
        <v>280.827</v>
      </c>
      <c r="E1910">
        <v>167.75899999999999</v>
      </c>
      <c r="F1910">
        <v>0</v>
      </c>
      <c r="G1910">
        <v>1.0961500000000001E-2</v>
      </c>
      <c r="H1910">
        <v>0.981016</v>
      </c>
      <c r="I1910">
        <v>0</v>
      </c>
    </row>
    <row r="1911" spans="1:22" x14ac:dyDescent="0.25">
      <c r="A1911" t="s">
        <v>190</v>
      </c>
      <c r="B1911">
        <v>304.86900000000003</v>
      </c>
      <c r="C1911">
        <v>301.31200000000001</v>
      </c>
      <c r="D1911">
        <v>281.05500000000001</v>
      </c>
      <c r="E1911">
        <v>167.77699999999999</v>
      </c>
      <c r="F1911">
        <v>0</v>
      </c>
      <c r="G1911">
        <v>1.1667800000000001E-2</v>
      </c>
      <c r="H1911">
        <v>0.98097100000000004</v>
      </c>
      <c r="I1911">
        <v>0</v>
      </c>
    </row>
    <row r="1912" spans="1:22" x14ac:dyDescent="0.25">
      <c r="A1912" t="s">
        <v>190</v>
      </c>
      <c r="B1912">
        <v>304.70999999999998</v>
      </c>
      <c r="C1912">
        <v>301.13900000000001</v>
      </c>
      <c r="D1912">
        <v>280.83100000000002</v>
      </c>
      <c r="E1912">
        <v>167.744</v>
      </c>
      <c r="F1912">
        <v>0</v>
      </c>
      <c r="G1912">
        <v>1.96613E-2</v>
      </c>
      <c r="H1912">
        <v>0.98079700000000003</v>
      </c>
      <c r="I1912">
        <v>0</v>
      </c>
    </row>
    <row r="1913" spans="1:22" x14ac:dyDescent="0.25">
      <c r="A1913" t="s">
        <v>190</v>
      </c>
      <c r="B1913">
        <v>304.798</v>
      </c>
      <c r="C1913">
        <v>301.20299999999997</v>
      </c>
      <c r="D1913">
        <v>281.03100000000001</v>
      </c>
      <c r="E1913">
        <v>167.756</v>
      </c>
      <c r="F1913">
        <v>0</v>
      </c>
      <c r="G1913">
        <v>1.16588E-2</v>
      </c>
      <c r="H1913">
        <v>0.98101799999999995</v>
      </c>
      <c r="I1913">
        <v>0</v>
      </c>
    </row>
    <row r="1914" spans="1:22" x14ac:dyDescent="0.25">
      <c r="A1914" t="s">
        <v>190</v>
      </c>
      <c r="B1914">
        <v>304.65699999999998</v>
      </c>
      <c r="C1914">
        <v>301.08999999999997</v>
      </c>
      <c r="D1914">
        <v>280.78699999999998</v>
      </c>
      <c r="E1914">
        <v>167.72499999999999</v>
      </c>
      <c r="F1914">
        <v>0</v>
      </c>
      <c r="G1914">
        <v>1.09967E-2</v>
      </c>
      <c r="H1914">
        <v>0.98901499999999998</v>
      </c>
      <c r="I1914">
        <v>0</v>
      </c>
    </row>
    <row r="1915" spans="1:22" x14ac:dyDescent="0.25">
      <c r="A1915" t="s">
        <v>190</v>
      </c>
      <c r="B1915">
        <v>304.92</v>
      </c>
      <c r="C1915">
        <v>301.339</v>
      </c>
      <c r="D1915">
        <v>281.07</v>
      </c>
      <c r="E1915">
        <v>167.77699999999999</v>
      </c>
      <c r="F1915">
        <v>0</v>
      </c>
      <c r="G1915">
        <v>1.15519E-2</v>
      </c>
      <c r="H1915">
        <v>0.98100699999999996</v>
      </c>
      <c r="I1915">
        <v>0</v>
      </c>
    </row>
    <row r="1916" spans="1:22" x14ac:dyDescent="0.25">
      <c r="A1916" t="s">
        <v>190</v>
      </c>
      <c r="B1916">
        <v>304.61700000000002</v>
      </c>
      <c r="C1916">
        <v>301.04500000000002</v>
      </c>
      <c r="D1916">
        <v>280.82400000000001</v>
      </c>
      <c r="E1916">
        <v>167.74100000000001</v>
      </c>
      <c r="F1916">
        <v>0</v>
      </c>
      <c r="G1916">
        <v>1.20702E-2</v>
      </c>
      <c r="H1916">
        <v>0.980827</v>
      </c>
      <c r="I1916">
        <v>0</v>
      </c>
    </row>
    <row r="1917" spans="1:22" x14ac:dyDescent="0.25">
      <c r="A1917" t="s">
        <v>190</v>
      </c>
      <c r="B1917">
        <v>304.75299999999999</v>
      </c>
      <c r="C1917">
        <v>301.17599999999999</v>
      </c>
      <c r="D1917">
        <v>281.02800000000002</v>
      </c>
      <c r="E1917">
        <v>167.749</v>
      </c>
      <c r="F1917">
        <v>0</v>
      </c>
      <c r="G1917">
        <v>1.30761E-2</v>
      </c>
      <c r="H1917">
        <v>0.98101499999999997</v>
      </c>
      <c r="I1917">
        <v>0</v>
      </c>
    </row>
    <row r="1918" spans="1:22" x14ac:dyDescent="0.25">
      <c r="A1918" t="s">
        <v>190</v>
      </c>
      <c r="B1918">
        <v>304.57299999999998</v>
      </c>
      <c r="C1918">
        <v>301.00299999999999</v>
      </c>
      <c r="D1918">
        <v>280.79599999999999</v>
      </c>
      <c r="E1918">
        <v>167.71</v>
      </c>
      <c r="F1918">
        <v>0</v>
      </c>
      <c r="G1918">
        <v>1.25004E-2</v>
      </c>
      <c r="H1918">
        <v>0.98101400000000005</v>
      </c>
      <c r="I1918">
        <v>0</v>
      </c>
    </row>
    <row r="1919" spans="1:22" x14ac:dyDescent="0.25">
      <c r="A1919" t="s">
        <v>190</v>
      </c>
      <c r="B1919">
        <v>304.98099999999999</v>
      </c>
      <c r="C1919">
        <v>301.40800000000002</v>
      </c>
      <c r="D1919">
        <v>281.10899999999998</v>
      </c>
      <c r="E1919">
        <v>167.79499999999999</v>
      </c>
      <c r="F1919">
        <v>0</v>
      </c>
      <c r="G1919">
        <v>1.6924399999999999E-2</v>
      </c>
      <c r="H1919">
        <v>0.98483799999999999</v>
      </c>
      <c r="I1919">
        <v>0</v>
      </c>
    </row>
    <row r="1920" spans="1:22" x14ac:dyDescent="0.25">
      <c r="A1920" t="s">
        <v>190</v>
      </c>
      <c r="B1920">
        <v>304.69600000000003</v>
      </c>
      <c r="C1920">
        <v>301.12900000000002</v>
      </c>
      <c r="D1920">
        <v>280.82100000000003</v>
      </c>
      <c r="E1920">
        <v>167.732</v>
      </c>
      <c r="F1920">
        <v>0</v>
      </c>
      <c r="G1920">
        <v>1.0858400000000001E-2</v>
      </c>
      <c r="H1920">
        <v>0.98101899999999997</v>
      </c>
      <c r="I1920">
        <v>0</v>
      </c>
    </row>
    <row r="1921" spans="1:9" x14ac:dyDescent="0.25">
      <c r="A1921" t="s">
        <v>190</v>
      </c>
      <c r="B1921">
        <v>304.85500000000002</v>
      </c>
      <c r="C1921">
        <v>301.29000000000002</v>
      </c>
      <c r="D1921">
        <v>281.05</v>
      </c>
      <c r="E1921">
        <v>167.73</v>
      </c>
      <c r="F1921">
        <v>0</v>
      </c>
      <c r="G1921">
        <v>1.08775E-2</v>
      </c>
      <c r="H1921">
        <v>0.99015699999999995</v>
      </c>
      <c r="I1921">
        <v>0</v>
      </c>
    </row>
    <row r="1922" spans="1:9" x14ac:dyDescent="0.25">
      <c r="A1922" t="s">
        <v>190</v>
      </c>
      <c r="B1922">
        <v>304.57600000000002</v>
      </c>
      <c r="C1922">
        <v>301.00700000000001</v>
      </c>
      <c r="D1922">
        <v>280.83300000000003</v>
      </c>
      <c r="E1922">
        <v>167.738</v>
      </c>
      <c r="F1922">
        <v>0</v>
      </c>
      <c r="G1922">
        <v>1.0856899999999999E-2</v>
      </c>
      <c r="H1922">
        <v>0.98097100000000004</v>
      </c>
      <c r="I1922">
        <v>0</v>
      </c>
    </row>
    <row r="1923" spans="1:9" x14ac:dyDescent="0.25">
      <c r="A1923" t="s">
        <v>190</v>
      </c>
      <c r="B1923">
        <v>1170.73</v>
      </c>
      <c r="C1923">
        <v>301.35199999999998</v>
      </c>
      <c r="D1923">
        <v>281.03699999999998</v>
      </c>
      <c r="E1923">
        <v>167.73099999999999</v>
      </c>
      <c r="F1923">
        <v>0</v>
      </c>
      <c r="G1923">
        <v>1.45874E-2</v>
      </c>
      <c r="H1923">
        <v>0.98099700000000001</v>
      </c>
      <c r="I1923">
        <v>0</v>
      </c>
    </row>
    <row r="1924" spans="1:9" x14ac:dyDescent="0.25">
      <c r="A1924" t="s">
        <v>190</v>
      </c>
      <c r="B1924">
        <v>306.70600000000002</v>
      </c>
      <c r="C1924">
        <v>302.38900000000001</v>
      </c>
      <c r="D1924">
        <v>280.95800000000003</v>
      </c>
      <c r="E1924">
        <v>167.71</v>
      </c>
      <c r="F1924">
        <v>0</v>
      </c>
      <c r="G1924">
        <v>1.0858400000000001E-2</v>
      </c>
      <c r="H1924">
        <v>0.98100799999999999</v>
      </c>
      <c r="I1924">
        <v>0</v>
      </c>
    </row>
    <row r="1925" spans="1:9" x14ac:dyDescent="0.25">
      <c r="A1925" t="s">
        <v>190</v>
      </c>
      <c r="B1925">
        <v>304.738</v>
      </c>
      <c r="C1925">
        <v>301.15499999999997</v>
      </c>
      <c r="D1925">
        <v>280.8</v>
      </c>
      <c r="E1925">
        <v>167.768</v>
      </c>
      <c r="F1925">
        <v>0</v>
      </c>
      <c r="G1925">
        <v>1.0990400000000001E-2</v>
      </c>
      <c r="H1925">
        <v>0.98101799999999995</v>
      </c>
      <c r="I1925">
        <v>0</v>
      </c>
    </row>
    <row r="1926" spans="1:9" x14ac:dyDescent="0.25">
      <c r="A1926" t="s">
        <v>190</v>
      </c>
      <c r="B1926">
        <v>412.50299999999999</v>
      </c>
      <c r="C1926">
        <v>301.49200000000002</v>
      </c>
      <c r="D1926">
        <v>281.08800000000002</v>
      </c>
      <c r="E1926">
        <v>167.785</v>
      </c>
      <c r="F1926">
        <v>0</v>
      </c>
      <c r="G1926">
        <v>1.14705E-2</v>
      </c>
      <c r="H1926">
        <v>0.98100900000000002</v>
      </c>
      <c r="I1926">
        <v>0</v>
      </c>
    </row>
    <row r="1927" spans="1:9" x14ac:dyDescent="0.25">
      <c r="A1927" t="s">
        <v>190</v>
      </c>
      <c r="B1927">
        <v>303.76499999999999</v>
      </c>
      <c r="C1927">
        <v>301.14999999999998</v>
      </c>
      <c r="D1927">
        <v>280.90199999999999</v>
      </c>
      <c r="E1927">
        <v>167.708</v>
      </c>
      <c r="F1927">
        <v>0</v>
      </c>
      <c r="G1927">
        <v>1.0932900000000001E-2</v>
      </c>
      <c r="H1927">
        <v>0.98569700000000005</v>
      </c>
      <c r="I1927">
        <v>0</v>
      </c>
    </row>
    <row r="1928" spans="1:9" x14ac:dyDescent="0.25">
      <c r="A1928" t="s">
        <v>190</v>
      </c>
      <c r="B1928">
        <v>304.67</v>
      </c>
      <c r="C1928">
        <v>301.07299999999998</v>
      </c>
      <c r="D1928">
        <v>280.85300000000001</v>
      </c>
      <c r="E1928">
        <v>167.75899999999999</v>
      </c>
      <c r="F1928">
        <v>0</v>
      </c>
      <c r="G1928">
        <v>1.08615E-2</v>
      </c>
      <c r="H1928">
        <v>0.98101700000000003</v>
      </c>
      <c r="I1928">
        <v>0</v>
      </c>
    </row>
    <row r="1929" spans="1:9" x14ac:dyDescent="0.25">
      <c r="A1929" t="s">
        <v>190</v>
      </c>
      <c r="B1929">
        <v>304.904</v>
      </c>
      <c r="C1929">
        <v>301.33600000000001</v>
      </c>
      <c r="D1929">
        <v>281.08699999999999</v>
      </c>
      <c r="E1929">
        <v>167.78899999999999</v>
      </c>
      <c r="F1929">
        <v>0</v>
      </c>
      <c r="G1929">
        <v>1.1034800000000001E-2</v>
      </c>
      <c r="H1929">
        <v>0.98090100000000002</v>
      </c>
      <c r="I1929">
        <v>0</v>
      </c>
    </row>
    <row r="1930" spans="1:9" x14ac:dyDescent="0.25">
      <c r="A1930" t="s">
        <v>190</v>
      </c>
      <c r="B1930">
        <v>304.72800000000001</v>
      </c>
      <c r="C1930">
        <v>301.15199999999999</v>
      </c>
      <c r="D1930">
        <v>280.87700000000001</v>
      </c>
      <c r="E1930">
        <v>167.78399999999999</v>
      </c>
      <c r="F1930">
        <v>0</v>
      </c>
      <c r="G1930">
        <v>1.4035000000000001E-2</v>
      </c>
      <c r="H1930">
        <v>0.98101799999999995</v>
      </c>
      <c r="I1930">
        <v>0</v>
      </c>
    </row>
    <row r="1931" spans="1:9" x14ac:dyDescent="0.25">
      <c r="A1931" t="s">
        <v>190</v>
      </c>
      <c r="B1931">
        <v>304.84699999999998</v>
      </c>
      <c r="C1931">
        <v>301.274</v>
      </c>
      <c r="D1931">
        <v>281.072</v>
      </c>
      <c r="E1931">
        <v>167.76300000000001</v>
      </c>
      <c r="F1931">
        <v>0</v>
      </c>
      <c r="G1931">
        <v>1.09497E-2</v>
      </c>
      <c r="H1931">
        <v>0.98097199999999996</v>
      </c>
      <c r="I1931">
        <v>0</v>
      </c>
    </row>
    <row r="1932" spans="1:9" x14ac:dyDescent="0.25">
      <c r="A1932" t="s">
        <v>190</v>
      </c>
      <c r="B1932">
        <v>304.69499999999999</v>
      </c>
      <c r="C1932">
        <v>301.125</v>
      </c>
      <c r="D1932">
        <v>280.82499999999999</v>
      </c>
      <c r="E1932">
        <v>167.768</v>
      </c>
      <c r="F1932">
        <v>0</v>
      </c>
      <c r="G1932">
        <v>1.0979900000000001E-2</v>
      </c>
      <c r="H1932">
        <v>0.990622</v>
      </c>
      <c r="I1932">
        <v>0</v>
      </c>
    </row>
    <row r="1933" spans="1:9" x14ac:dyDescent="0.25">
      <c r="A1933" t="s">
        <v>190</v>
      </c>
      <c r="B1933">
        <v>304.89</v>
      </c>
      <c r="C1933">
        <v>301.31799999999998</v>
      </c>
      <c r="D1933">
        <v>281.084</v>
      </c>
      <c r="E1933">
        <v>167.785</v>
      </c>
      <c r="F1933">
        <v>0</v>
      </c>
      <c r="G1933">
        <v>1.7224300000000001E-2</v>
      </c>
      <c r="H1933">
        <v>0.98101499999999997</v>
      </c>
      <c r="I1933">
        <v>0</v>
      </c>
    </row>
    <row r="1934" spans="1:9" x14ac:dyDescent="0.25">
      <c r="A1934" t="s">
        <v>190</v>
      </c>
      <c r="B1934">
        <v>304.67399999999998</v>
      </c>
      <c r="C1934">
        <v>301.10199999999998</v>
      </c>
      <c r="D1934">
        <v>280.78800000000001</v>
      </c>
      <c r="E1934">
        <v>167.72499999999999</v>
      </c>
      <c r="F1934">
        <v>0</v>
      </c>
      <c r="G1934">
        <v>1.10229E-2</v>
      </c>
      <c r="H1934">
        <v>0.98101899999999997</v>
      </c>
      <c r="I1934">
        <v>0</v>
      </c>
    </row>
    <row r="1935" spans="1:9" x14ac:dyDescent="0.25">
      <c r="A1935" t="s">
        <v>190</v>
      </c>
      <c r="B1935">
        <v>304.81200000000001</v>
      </c>
      <c r="C1935">
        <v>301.23899999999998</v>
      </c>
      <c r="D1935">
        <v>281.012</v>
      </c>
      <c r="E1935">
        <v>167.71899999999999</v>
      </c>
      <c r="F1935">
        <v>0</v>
      </c>
      <c r="G1935">
        <v>1.16305E-2</v>
      </c>
      <c r="H1935">
        <v>0.98101799999999995</v>
      </c>
      <c r="I1935">
        <v>0</v>
      </c>
    </row>
    <row r="1936" spans="1:9" x14ac:dyDescent="0.25">
      <c r="A1936" t="s">
        <v>190</v>
      </c>
      <c r="B1936">
        <v>304.71699999999998</v>
      </c>
      <c r="C1936">
        <v>301.14499999999998</v>
      </c>
      <c r="D1936">
        <v>280.82299999999998</v>
      </c>
      <c r="E1936">
        <v>167.72900000000001</v>
      </c>
      <c r="F1936">
        <v>0</v>
      </c>
      <c r="G1936">
        <v>1.08719E-2</v>
      </c>
      <c r="H1936">
        <v>0.98097100000000004</v>
      </c>
      <c r="I1936">
        <v>0</v>
      </c>
    </row>
    <row r="1937" spans="1:9" x14ac:dyDescent="0.25">
      <c r="A1937" t="s">
        <v>190</v>
      </c>
      <c r="B1937">
        <v>304.82400000000001</v>
      </c>
      <c r="C1937">
        <v>301.23399999999998</v>
      </c>
      <c r="D1937">
        <v>281.05200000000002</v>
      </c>
      <c r="E1937">
        <v>167.74299999999999</v>
      </c>
      <c r="F1937">
        <v>0</v>
      </c>
      <c r="G1937">
        <v>2.3392300000000001E-2</v>
      </c>
      <c r="H1937">
        <v>0.98094700000000001</v>
      </c>
      <c r="I1937">
        <v>0</v>
      </c>
    </row>
    <row r="1938" spans="1:9" x14ac:dyDescent="0.25">
      <c r="A1938" t="s">
        <v>190</v>
      </c>
      <c r="B1938">
        <v>304.65199999999999</v>
      </c>
      <c r="C1938">
        <v>301.08499999999998</v>
      </c>
      <c r="D1938">
        <v>280.82100000000003</v>
      </c>
      <c r="E1938">
        <v>167.733</v>
      </c>
      <c r="F1938">
        <v>0</v>
      </c>
      <c r="G1938">
        <v>1.09944E-2</v>
      </c>
      <c r="H1938">
        <v>0.99482700000000002</v>
      </c>
      <c r="I1938">
        <v>0</v>
      </c>
    </row>
    <row r="1939" spans="1:9" x14ac:dyDescent="0.25">
      <c r="A1939" t="s">
        <v>190</v>
      </c>
      <c r="B1939">
        <v>304.87</v>
      </c>
      <c r="C1939">
        <v>301.30700000000002</v>
      </c>
      <c r="D1939">
        <v>281.041</v>
      </c>
      <c r="E1939">
        <v>167.74700000000001</v>
      </c>
      <c r="F1939">
        <v>0</v>
      </c>
      <c r="G1939">
        <v>1.12056E-2</v>
      </c>
      <c r="H1939">
        <v>0.98101899999999997</v>
      </c>
      <c r="I1939">
        <v>0</v>
      </c>
    </row>
    <row r="1940" spans="1:9" x14ac:dyDescent="0.25">
      <c r="A1940" t="s">
        <v>190</v>
      </c>
      <c r="B1940">
        <v>304.59100000000001</v>
      </c>
      <c r="C1940">
        <v>301.01400000000001</v>
      </c>
      <c r="D1940">
        <v>280.78800000000001</v>
      </c>
      <c r="E1940">
        <v>167.70599999999999</v>
      </c>
      <c r="F1940">
        <v>0</v>
      </c>
      <c r="G1940">
        <v>1.91606E-2</v>
      </c>
      <c r="H1940">
        <v>0.980989</v>
      </c>
      <c r="I1940">
        <v>0</v>
      </c>
    </row>
    <row r="1941" spans="1:9" x14ac:dyDescent="0.25">
      <c r="A1941" t="s">
        <v>190</v>
      </c>
      <c r="B1941">
        <v>304.83999999999997</v>
      </c>
      <c r="C1941">
        <v>301.27199999999999</v>
      </c>
      <c r="D1941">
        <v>281.07</v>
      </c>
      <c r="E1941">
        <v>167.75299999999999</v>
      </c>
      <c r="F1941">
        <v>0</v>
      </c>
      <c r="G1941">
        <v>1.15274E-2</v>
      </c>
      <c r="H1941">
        <v>0.98101799999999995</v>
      </c>
      <c r="I1941">
        <v>0</v>
      </c>
    </row>
    <row r="1942" spans="1:9" x14ac:dyDescent="0.25">
      <c r="A1942" t="s">
        <v>190</v>
      </c>
      <c r="B1942">
        <v>304.70600000000002</v>
      </c>
      <c r="C1942">
        <v>301.13900000000001</v>
      </c>
      <c r="D1942">
        <v>280.81900000000002</v>
      </c>
      <c r="E1942">
        <v>167.738</v>
      </c>
      <c r="F1942">
        <v>0</v>
      </c>
      <c r="G1942">
        <v>1.0856899999999999E-2</v>
      </c>
      <c r="H1942">
        <v>0.98101099999999997</v>
      </c>
      <c r="I1942">
        <v>0</v>
      </c>
    </row>
    <row r="1943" spans="1:9" x14ac:dyDescent="0.25">
      <c r="A1943" t="s">
        <v>190</v>
      </c>
      <c r="B1943">
        <v>304.93299999999999</v>
      </c>
      <c r="C1943">
        <v>301.358</v>
      </c>
      <c r="D1943">
        <v>281.041</v>
      </c>
      <c r="E1943">
        <v>167.74600000000001</v>
      </c>
      <c r="F1943">
        <v>0</v>
      </c>
      <c r="G1943">
        <v>1.12166E-2</v>
      </c>
      <c r="H1943">
        <v>0.98101899999999997</v>
      </c>
      <c r="I1943">
        <v>0</v>
      </c>
    </row>
    <row r="1944" spans="1:9" x14ac:dyDescent="0.25">
      <c r="A1944" t="s">
        <v>190</v>
      </c>
      <c r="B1944">
        <v>304.65600000000001</v>
      </c>
      <c r="C1944">
        <v>301.08199999999999</v>
      </c>
      <c r="D1944">
        <v>280.822</v>
      </c>
      <c r="E1944">
        <v>167.756</v>
      </c>
      <c r="F1944">
        <v>0</v>
      </c>
      <c r="G1944">
        <v>1.09643E-2</v>
      </c>
      <c r="H1944">
        <v>0.98023099999999996</v>
      </c>
      <c r="I1944">
        <v>0</v>
      </c>
    </row>
    <row r="1945" spans="1:9" x14ac:dyDescent="0.25">
      <c r="A1945" t="s">
        <v>190</v>
      </c>
      <c r="B1945">
        <v>304.87400000000002</v>
      </c>
      <c r="C1945">
        <v>301.30599999999998</v>
      </c>
      <c r="D1945">
        <v>281.05900000000003</v>
      </c>
      <c r="E1945">
        <v>167.75800000000001</v>
      </c>
      <c r="F1945">
        <v>0</v>
      </c>
      <c r="G1945">
        <v>1.2149500000000001E-2</v>
      </c>
      <c r="H1945">
        <v>0.99493200000000004</v>
      </c>
      <c r="I1945">
        <v>0</v>
      </c>
    </row>
    <row r="1946" spans="1:9" x14ac:dyDescent="0.25">
      <c r="A1946" t="s">
        <v>190</v>
      </c>
      <c r="B1946">
        <v>304.62799999999999</v>
      </c>
      <c r="C1946">
        <v>301.05099999999999</v>
      </c>
      <c r="D1946">
        <v>280.80399999999997</v>
      </c>
      <c r="E1946">
        <v>167.72900000000001</v>
      </c>
      <c r="F1946">
        <v>0</v>
      </c>
      <c r="G1946">
        <v>1.1543899999999999E-2</v>
      </c>
      <c r="H1946">
        <v>0.994313</v>
      </c>
      <c r="I1946">
        <v>0</v>
      </c>
    </row>
    <row r="1947" spans="1:9" x14ac:dyDescent="0.25">
      <c r="A1947" t="s">
        <v>190</v>
      </c>
      <c r="B1947">
        <v>304.85700000000003</v>
      </c>
      <c r="C1947">
        <v>301.28399999999999</v>
      </c>
      <c r="D1947">
        <v>281.08600000000001</v>
      </c>
      <c r="E1947">
        <v>167.80099999999999</v>
      </c>
      <c r="F1947">
        <v>0</v>
      </c>
      <c r="G1947">
        <v>1.55356E-2</v>
      </c>
      <c r="H1947">
        <v>0.99067799999999995</v>
      </c>
      <c r="I1947">
        <v>0</v>
      </c>
    </row>
    <row r="1948" spans="1:9" x14ac:dyDescent="0.25">
      <c r="A1948" t="s">
        <v>190</v>
      </c>
      <c r="B1948">
        <v>304.60399999999998</v>
      </c>
      <c r="C1948">
        <v>301.03500000000003</v>
      </c>
      <c r="D1948">
        <v>280.78500000000003</v>
      </c>
      <c r="E1948">
        <v>167.714</v>
      </c>
      <c r="F1948">
        <v>0</v>
      </c>
      <c r="G1948">
        <v>1.09611E-2</v>
      </c>
      <c r="H1948">
        <v>0.98082199999999997</v>
      </c>
      <c r="I1948">
        <v>0</v>
      </c>
    </row>
    <row r="1949" spans="1:9" x14ac:dyDescent="0.25">
      <c r="A1949" t="s">
        <v>190</v>
      </c>
      <c r="B1949">
        <v>304.74599999999998</v>
      </c>
      <c r="C1949">
        <v>301.178</v>
      </c>
      <c r="D1949">
        <v>281.03399999999999</v>
      </c>
      <c r="E1949">
        <v>167.749</v>
      </c>
      <c r="F1949">
        <v>0</v>
      </c>
      <c r="G1949">
        <v>1.10084E-2</v>
      </c>
      <c r="H1949">
        <v>0.98098600000000002</v>
      </c>
      <c r="I1949">
        <v>0</v>
      </c>
    </row>
    <row r="1950" spans="1:9" x14ac:dyDescent="0.25">
      <c r="A1950" t="s">
        <v>190</v>
      </c>
      <c r="B1950">
        <v>304.529</v>
      </c>
      <c r="C1950">
        <v>300.95499999999998</v>
      </c>
      <c r="D1950">
        <v>280.80599999999998</v>
      </c>
      <c r="E1950">
        <v>167.73500000000001</v>
      </c>
      <c r="F1950">
        <v>0</v>
      </c>
      <c r="G1950">
        <v>1.16741E-2</v>
      </c>
      <c r="H1950">
        <v>0.981016</v>
      </c>
      <c r="I1950">
        <v>0</v>
      </c>
    </row>
    <row r="1951" spans="1:9" x14ac:dyDescent="0.25">
      <c r="A1951" t="s">
        <v>190</v>
      </c>
      <c r="B1951">
        <v>304.78899999999999</v>
      </c>
      <c r="C1951">
        <v>301.22500000000002</v>
      </c>
      <c r="D1951">
        <v>281.024</v>
      </c>
      <c r="E1951">
        <v>167.733</v>
      </c>
      <c r="F1951">
        <v>0</v>
      </c>
      <c r="G1951">
        <v>1.12818E-2</v>
      </c>
      <c r="H1951">
        <v>0.98054799999999998</v>
      </c>
      <c r="I1951">
        <v>0</v>
      </c>
    </row>
    <row r="1952" spans="1:9" x14ac:dyDescent="0.25">
      <c r="A1952" t="s">
        <v>190</v>
      </c>
      <c r="B1952">
        <v>304.73</v>
      </c>
      <c r="C1952">
        <v>301.154</v>
      </c>
      <c r="D1952">
        <v>280.79300000000001</v>
      </c>
      <c r="E1952">
        <v>167.74199999999999</v>
      </c>
      <c r="F1952">
        <v>0</v>
      </c>
      <c r="G1952">
        <v>1.2617400000000001E-2</v>
      </c>
      <c r="H1952">
        <v>0.98101899999999997</v>
      </c>
      <c r="I1952">
        <v>0</v>
      </c>
    </row>
    <row r="1953" spans="1:25" x14ac:dyDescent="0.25">
      <c r="A1953" t="s">
        <v>190</v>
      </c>
      <c r="B1953">
        <v>1059.03</v>
      </c>
      <c r="C1953">
        <v>301.23200000000003</v>
      </c>
      <c r="D1953">
        <v>281.04399999999998</v>
      </c>
      <c r="E1953">
        <v>167.756</v>
      </c>
      <c r="F1953">
        <v>0</v>
      </c>
      <c r="G1953">
        <v>1.1136500000000001E-2</v>
      </c>
      <c r="H1953">
        <v>0.98101899999999997</v>
      </c>
      <c r="I1953">
        <v>0</v>
      </c>
    </row>
    <row r="1954" spans="1:25" x14ac:dyDescent="0.25">
      <c r="A1954" t="s">
        <v>190</v>
      </c>
      <c r="B1954">
        <v>306.88900000000001</v>
      </c>
      <c r="C1954">
        <v>302.57600000000002</v>
      </c>
      <c r="D1954">
        <v>280.995</v>
      </c>
      <c r="E1954">
        <v>167.69900000000001</v>
      </c>
      <c r="F1954">
        <v>0</v>
      </c>
      <c r="G1954">
        <v>1.18269E-2</v>
      </c>
      <c r="H1954">
        <v>0.98101799999999995</v>
      </c>
      <c r="I1954">
        <v>0</v>
      </c>
    </row>
    <row r="1955" spans="1:25" x14ac:dyDescent="0.25">
      <c r="A1955" t="s">
        <v>190</v>
      </c>
      <c r="B1955">
        <v>304.87900000000002</v>
      </c>
      <c r="C1955">
        <v>301.291</v>
      </c>
      <c r="D1955">
        <v>280.83100000000002</v>
      </c>
      <c r="E1955">
        <v>167.76900000000001</v>
      </c>
      <c r="F1955">
        <v>0</v>
      </c>
      <c r="G1955">
        <v>1.49196E-2</v>
      </c>
      <c r="H1955">
        <v>0.99297599999999997</v>
      </c>
      <c r="I1955">
        <v>0</v>
      </c>
    </row>
    <row r="1956" spans="1:25" x14ac:dyDescent="0.25">
      <c r="A1956" t="s">
        <v>190</v>
      </c>
      <c r="B1956">
        <v>416.25</v>
      </c>
      <c r="C1956">
        <v>301.51900000000001</v>
      </c>
      <c r="D1956">
        <v>281.06</v>
      </c>
      <c r="E1956">
        <v>167.761</v>
      </c>
      <c r="F1956">
        <v>0</v>
      </c>
      <c r="G1956">
        <v>1.11684E-2</v>
      </c>
      <c r="H1956">
        <v>0.98101899999999997</v>
      </c>
      <c r="I1956">
        <v>0</v>
      </c>
    </row>
    <row r="1957" spans="1:25" x14ac:dyDescent="0.25">
      <c r="A1957" t="s">
        <v>190</v>
      </c>
      <c r="B1957">
        <v>303.90600000000001</v>
      </c>
      <c r="C1957">
        <v>301.279</v>
      </c>
      <c r="D1957">
        <v>280.91300000000001</v>
      </c>
      <c r="E1957">
        <v>167.72499999999999</v>
      </c>
      <c r="F1957">
        <v>0</v>
      </c>
      <c r="G1957">
        <v>1.35126E-2</v>
      </c>
      <c r="H1957">
        <v>0.98101899999999997</v>
      </c>
      <c r="I1957">
        <v>0</v>
      </c>
    </row>
    <row r="1958" spans="1:25" x14ac:dyDescent="0.25">
      <c r="A1958" t="s">
        <v>190</v>
      </c>
      <c r="B1958">
        <v>304.89299999999997</v>
      </c>
      <c r="C1958">
        <v>301.30599999999998</v>
      </c>
      <c r="D1958">
        <v>280.846</v>
      </c>
      <c r="E1958">
        <v>167.76499999999999</v>
      </c>
      <c r="F1958">
        <v>0</v>
      </c>
      <c r="G1958">
        <v>1.15152E-2</v>
      </c>
      <c r="H1958">
        <v>0.98100900000000002</v>
      </c>
      <c r="I1958">
        <v>0</v>
      </c>
    </row>
    <row r="1959" spans="1:25" x14ac:dyDescent="0.25">
      <c r="A1959" t="s">
        <v>190</v>
      </c>
      <c r="B1959">
        <v>304.983</v>
      </c>
      <c r="C1959">
        <v>301.41199999999998</v>
      </c>
      <c r="D1959">
        <v>281.029</v>
      </c>
      <c r="E1959">
        <v>167.73599999999999</v>
      </c>
      <c r="F1959">
        <v>0</v>
      </c>
      <c r="G1959">
        <v>1.18621E-2</v>
      </c>
      <c r="H1959">
        <v>0.98096499999999998</v>
      </c>
      <c r="I1959">
        <v>0</v>
      </c>
      <c r="R1959" t="s">
        <v>65</v>
      </c>
      <c r="U1959" t="s">
        <v>64</v>
      </c>
      <c r="X1959" t="s">
        <v>62</v>
      </c>
    </row>
    <row r="1960" spans="1:25" x14ac:dyDescent="0.25">
      <c r="A1960" t="s">
        <v>190</v>
      </c>
      <c r="B1960">
        <v>304.74400000000003</v>
      </c>
      <c r="C1960">
        <v>301.173</v>
      </c>
      <c r="D1960">
        <v>280.80799999999999</v>
      </c>
      <c r="E1960">
        <v>167.73</v>
      </c>
      <c r="F1960">
        <v>0</v>
      </c>
      <c r="G1960">
        <v>1.19109E-2</v>
      </c>
      <c r="H1960">
        <v>0.98101799999999995</v>
      </c>
      <c r="I1960">
        <v>0</v>
      </c>
      <c r="R1960">
        <f>AVERAGE(B1911:B1960)</f>
        <v>341.59574000000009</v>
      </c>
      <c r="S1960">
        <f>AVERAGE(C1911:C1960)</f>
        <v>301.25820000000004</v>
      </c>
      <c r="U1960">
        <f>_xlfn.VAR.P(B1911:B1960)</f>
        <v>25500.657637312364</v>
      </c>
      <c r="V1960">
        <f>_xlfn.VAR.P(C1911:C1960)</f>
        <v>7.8897880000002557E-2</v>
      </c>
      <c r="X1960">
        <f>1.96*SQRT(U1960)/50</f>
        <v>6.2598187315448408</v>
      </c>
      <c r="Y1960">
        <f>1.96*SQRT(V1960)/50</f>
        <v>1.1010796443636759E-2</v>
      </c>
    </row>
    <row r="1961" spans="1:25" x14ac:dyDescent="0.25">
      <c r="A1961" t="s">
        <v>191</v>
      </c>
      <c r="B1961">
        <v>17081.864345000002</v>
      </c>
      <c r="C1961" t="s">
        <v>36</v>
      </c>
    </row>
    <row r="1962" spans="1:25" x14ac:dyDescent="0.25">
      <c r="A1962" t="s">
        <v>192</v>
      </c>
      <c r="B1962">
        <v>331.20600000000002</v>
      </c>
      <c r="C1962">
        <v>327.86399999999998</v>
      </c>
      <c r="D1962">
        <v>307.67399999999998</v>
      </c>
      <c r="E1962">
        <v>167.827</v>
      </c>
      <c r="F1962">
        <v>0</v>
      </c>
      <c r="G1962">
        <v>1.1077500000000001E-2</v>
      </c>
      <c r="H1962">
        <v>0.98101700000000003</v>
      </c>
      <c r="I1962">
        <v>0</v>
      </c>
    </row>
    <row r="1963" spans="1:25" x14ac:dyDescent="0.25">
      <c r="A1963" t="s">
        <v>192</v>
      </c>
      <c r="B1963">
        <v>331.36799999999999</v>
      </c>
      <c r="C1963">
        <v>327.80799999999999</v>
      </c>
      <c r="D1963">
        <v>307.58</v>
      </c>
      <c r="E1963">
        <v>167.82599999999999</v>
      </c>
      <c r="F1963">
        <v>0</v>
      </c>
      <c r="G1963">
        <v>1.1586000000000001E-2</v>
      </c>
      <c r="H1963">
        <v>0.99443999999999999</v>
      </c>
      <c r="I1963">
        <v>0</v>
      </c>
    </row>
    <row r="1964" spans="1:25" x14ac:dyDescent="0.25">
      <c r="A1964" t="s">
        <v>192</v>
      </c>
      <c r="B1964">
        <v>331.399</v>
      </c>
      <c r="C1964">
        <v>327.82799999999997</v>
      </c>
      <c r="D1964">
        <v>307.67099999999999</v>
      </c>
      <c r="E1964">
        <v>167.821</v>
      </c>
      <c r="F1964">
        <v>0</v>
      </c>
      <c r="G1964">
        <v>1.43255E-2</v>
      </c>
      <c r="H1964">
        <v>0.98319299999999998</v>
      </c>
      <c r="I1964">
        <v>0</v>
      </c>
    </row>
    <row r="1965" spans="1:25" x14ac:dyDescent="0.25">
      <c r="A1965" t="s">
        <v>192</v>
      </c>
      <c r="B1965">
        <v>332.18099999999998</v>
      </c>
      <c r="C1965">
        <v>328.51400000000001</v>
      </c>
      <c r="D1965">
        <v>307.565</v>
      </c>
      <c r="E1965">
        <v>167.827</v>
      </c>
      <c r="F1965">
        <v>0</v>
      </c>
      <c r="G1965">
        <v>1.1565300000000001E-2</v>
      </c>
      <c r="H1965">
        <v>0.98101000000000005</v>
      </c>
      <c r="I1965">
        <v>0</v>
      </c>
    </row>
    <row r="1966" spans="1:25" x14ac:dyDescent="0.25">
      <c r="A1966" t="s">
        <v>192</v>
      </c>
      <c r="B1966">
        <v>331.42500000000001</v>
      </c>
      <c r="C1966">
        <v>327.87599999999998</v>
      </c>
      <c r="D1966">
        <v>307.64</v>
      </c>
      <c r="E1966">
        <v>167.846</v>
      </c>
      <c r="F1966">
        <v>0</v>
      </c>
      <c r="G1966">
        <v>1.09149E-2</v>
      </c>
      <c r="H1966">
        <v>0.98075699999999999</v>
      </c>
      <c r="I1966">
        <v>0</v>
      </c>
    </row>
    <row r="1967" spans="1:25" x14ac:dyDescent="0.25">
      <c r="A1967" t="s">
        <v>192</v>
      </c>
      <c r="B1967">
        <v>331.44900000000001</v>
      </c>
      <c r="C1967">
        <v>327.892</v>
      </c>
      <c r="D1967">
        <v>307.60599999999999</v>
      </c>
      <c r="E1967">
        <v>167.84100000000001</v>
      </c>
      <c r="F1967">
        <v>0</v>
      </c>
      <c r="G1967">
        <v>1.0906600000000001E-2</v>
      </c>
      <c r="H1967">
        <v>0.98045800000000005</v>
      </c>
      <c r="I1967">
        <v>0</v>
      </c>
    </row>
    <row r="1968" spans="1:25" x14ac:dyDescent="0.25">
      <c r="A1968" t="s">
        <v>192</v>
      </c>
      <c r="B1968">
        <v>331.38900000000001</v>
      </c>
      <c r="C1968">
        <v>327.82299999999998</v>
      </c>
      <c r="D1968">
        <v>307.67599999999999</v>
      </c>
      <c r="E1968">
        <v>167.83500000000001</v>
      </c>
      <c r="F1968">
        <v>0</v>
      </c>
      <c r="G1968">
        <v>1.0857800000000001E-2</v>
      </c>
      <c r="H1968">
        <v>0.98101799999999995</v>
      </c>
      <c r="I1968">
        <v>0</v>
      </c>
    </row>
    <row r="1969" spans="1:9" x14ac:dyDescent="0.25">
      <c r="A1969" t="s">
        <v>192</v>
      </c>
      <c r="B1969">
        <v>331.32600000000002</v>
      </c>
      <c r="C1969">
        <v>327.75799999999998</v>
      </c>
      <c r="D1969">
        <v>307.56599999999997</v>
      </c>
      <c r="E1969">
        <v>167.82</v>
      </c>
      <c r="F1969">
        <v>0</v>
      </c>
      <c r="G1969">
        <v>1.1587999999999999E-2</v>
      </c>
      <c r="H1969">
        <v>0.98100500000000002</v>
      </c>
      <c r="I1969">
        <v>0</v>
      </c>
    </row>
    <row r="1970" spans="1:9" x14ac:dyDescent="0.25">
      <c r="A1970" t="s">
        <v>192</v>
      </c>
      <c r="B1970">
        <v>331.46800000000002</v>
      </c>
      <c r="C1970">
        <v>327.88099999999997</v>
      </c>
      <c r="D1970">
        <v>307.66199999999998</v>
      </c>
      <c r="E1970">
        <v>167.845</v>
      </c>
      <c r="F1970">
        <v>0</v>
      </c>
      <c r="G1970">
        <v>1.34504E-2</v>
      </c>
      <c r="H1970">
        <v>0.98097599999999996</v>
      </c>
      <c r="I1970">
        <v>0</v>
      </c>
    </row>
    <row r="1971" spans="1:9" x14ac:dyDescent="0.25">
      <c r="A1971" t="s">
        <v>192</v>
      </c>
      <c r="B1971">
        <v>331.34199999999998</v>
      </c>
      <c r="C1971">
        <v>327.77600000000001</v>
      </c>
      <c r="D1971">
        <v>307.53500000000003</v>
      </c>
      <c r="E1971">
        <v>167.83</v>
      </c>
      <c r="F1971">
        <v>0</v>
      </c>
      <c r="G1971">
        <v>2.39516E-2</v>
      </c>
      <c r="H1971">
        <v>0.98315799999999998</v>
      </c>
      <c r="I1971">
        <v>0</v>
      </c>
    </row>
    <row r="1972" spans="1:9" x14ac:dyDescent="0.25">
      <c r="A1972" t="s">
        <v>192</v>
      </c>
      <c r="B1972">
        <v>331.44799999999998</v>
      </c>
      <c r="C1972">
        <v>327.88</v>
      </c>
      <c r="D1972">
        <v>307.685</v>
      </c>
      <c r="E1972">
        <v>167.846</v>
      </c>
      <c r="F1972">
        <v>0</v>
      </c>
      <c r="G1972">
        <v>1.13318E-2</v>
      </c>
      <c r="H1972">
        <v>0.98101899999999997</v>
      </c>
      <c r="I1972">
        <v>0</v>
      </c>
    </row>
    <row r="1973" spans="1:9" x14ac:dyDescent="0.25">
      <c r="A1973" t="s">
        <v>192</v>
      </c>
      <c r="B1973">
        <v>331.404</v>
      </c>
      <c r="C1973">
        <v>327.83300000000003</v>
      </c>
      <c r="D1973">
        <v>307.57900000000001</v>
      </c>
      <c r="E1973">
        <v>167.83199999999999</v>
      </c>
      <c r="F1973">
        <v>0</v>
      </c>
      <c r="G1973">
        <v>1.1071900000000001E-2</v>
      </c>
      <c r="H1973">
        <v>0.98101099999999997</v>
      </c>
      <c r="I1973">
        <v>0</v>
      </c>
    </row>
    <row r="1974" spans="1:9" x14ac:dyDescent="0.25">
      <c r="A1974" t="s">
        <v>192</v>
      </c>
      <c r="B1974">
        <v>331.459</v>
      </c>
      <c r="C1974">
        <v>327.88600000000002</v>
      </c>
      <c r="D1974">
        <v>307.67200000000003</v>
      </c>
      <c r="E1974">
        <v>167.84899999999999</v>
      </c>
      <c r="F1974">
        <v>0</v>
      </c>
      <c r="G1974">
        <v>1.1013200000000001E-2</v>
      </c>
      <c r="H1974">
        <v>0.99196700000000004</v>
      </c>
      <c r="I1974">
        <v>0</v>
      </c>
    </row>
    <row r="1975" spans="1:9" x14ac:dyDescent="0.25">
      <c r="A1975" t="s">
        <v>192</v>
      </c>
      <c r="B1975">
        <v>331.41699999999997</v>
      </c>
      <c r="C1975">
        <v>327.84100000000001</v>
      </c>
      <c r="D1975">
        <v>307.53199999999998</v>
      </c>
      <c r="E1975">
        <v>167.804</v>
      </c>
      <c r="F1975">
        <v>0</v>
      </c>
      <c r="G1975">
        <v>1.13159E-2</v>
      </c>
      <c r="H1975">
        <v>0.98101700000000003</v>
      </c>
      <c r="I1975">
        <v>0</v>
      </c>
    </row>
    <row r="1976" spans="1:9" x14ac:dyDescent="0.25">
      <c r="A1976" t="s">
        <v>192</v>
      </c>
      <c r="B1976">
        <v>331.529</v>
      </c>
      <c r="C1976">
        <v>327.95400000000001</v>
      </c>
      <c r="D1976">
        <v>307.69</v>
      </c>
      <c r="E1976">
        <v>167.84399999999999</v>
      </c>
      <c r="F1976">
        <v>0</v>
      </c>
      <c r="G1976">
        <v>1.2222500000000001E-2</v>
      </c>
      <c r="H1976">
        <v>0.98101400000000005</v>
      </c>
      <c r="I1976">
        <v>0</v>
      </c>
    </row>
    <row r="1977" spans="1:9" x14ac:dyDescent="0.25">
      <c r="A1977" t="s">
        <v>192</v>
      </c>
      <c r="B1977">
        <v>331.33499999999998</v>
      </c>
      <c r="C1977">
        <v>327.75</v>
      </c>
      <c r="D1977">
        <v>307.54399999999998</v>
      </c>
      <c r="E1977">
        <v>167.83799999999999</v>
      </c>
      <c r="F1977">
        <v>0</v>
      </c>
      <c r="G1977">
        <v>1.21516E-2</v>
      </c>
      <c r="H1977">
        <v>0.99422900000000003</v>
      </c>
      <c r="I1977">
        <v>0</v>
      </c>
    </row>
    <row r="1978" spans="1:9" x14ac:dyDescent="0.25">
      <c r="A1978" t="s">
        <v>192</v>
      </c>
      <c r="B1978">
        <v>331.46499999999997</v>
      </c>
      <c r="C1978">
        <v>327.90699999999998</v>
      </c>
      <c r="D1978">
        <v>307.67</v>
      </c>
      <c r="E1978">
        <v>167.846</v>
      </c>
      <c r="F1978">
        <v>0</v>
      </c>
      <c r="G1978">
        <v>1.97599E-2</v>
      </c>
      <c r="H1978">
        <v>0.98429500000000003</v>
      </c>
      <c r="I1978">
        <v>0</v>
      </c>
    </row>
    <row r="1979" spans="1:9" x14ac:dyDescent="0.25">
      <c r="A1979" t="s">
        <v>192</v>
      </c>
      <c r="B1979">
        <v>331.392</v>
      </c>
      <c r="C1979">
        <v>327.81900000000002</v>
      </c>
      <c r="D1979">
        <v>307.58800000000002</v>
      </c>
      <c r="E1979">
        <v>167.84200000000001</v>
      </c>
      <c r="F1979">
        <v>0</v>
      </c>
      <c r="G1979">
        <v>1.4286500000000001E-2</v>
      </c>
      <c r="H1979">
        <v>0.98101300000000002</v>
      </c>
      <c r="I1979">
        <v>0</v>
      </c>
    </row>
    <row r="1980" spans="1:9" x14ac:dyDescent="0.25">
      <c r="A1980" t="s">
        <v>192</v>
      </c>
      <c r="B1980">
        <v>331.435</v>
      </c>
      <c r="C1980">
        <v>327.86700000000002</v>
      </c>
      <c r="D1980">
        <v>307.68200000000002</v>
      </c>
      <c r="E1980">
        <v>167.82599999999999</v>
      </c>
      <c r="F1980">
        <v>0</v>
      </c>
      <c r="G1980">
        <v>1.08611E-2</v>
      </c>
      <c r="H1980">
        <v>0.98101400000000005</v>
      </c>
      <c r="I1980">
        <v>0</v>
      </c>
    </row>
    <row r="1981" spans="1:9" x14ac:dyDescent="0.25">
      <c r="A1981" t="s">
        <v>192</v>
      </c>
      <c r="B1981">
        <v>331.34</v>
      </c>
      <c r="C1981">
        <v>327.76299999999998</v>
      </c>
      <c r="D1981">
        <v>307.57600000000002</v>
      </c>
      <c r="E1981">
        <v>167.83799999999999</v>
      </c>
      <c r="F1981">
        <v>0</v>
      </c>
      <c r="G1981">
        <v>1.3066100000000001E-2</v>
      </c>
      <c r="H1981">
        <v>0.99460099999999996</v>
      </c>
      <c r="I1981">
        <v>0</v>
      </c>
    </row>
    <row r="1982" spans="1:9" x14ac:dyDescent="0.25">
      <c r="A1982" t="s">
        <v>192</v>
      </c>
      <c r="B1982">
        <v>1123.92</v>
      </c>
      <c r="C1982">
        <v>327.90199999999999</v>
      </c>
      <c r="D1982">
        <v>307.67</v>
      </c>
      <c r="E1982">
        <v>167.822</v>
      </c>
      <c r="F1982">
        <v>0</v>
      </c>
      <c r="G1982">
        <v>1.0856899999999999E-2</v>
      </c>
      <c r="H1982">
        <v>0.98101899999999997</v>
      </c>
      <c r="I1982">
        <v>0</v>
      </c>
    </row>
    <row r="1983" spans="1:9" x14ac:dyDescent="0.25">
      <c r="A1983" t="s">
        <v>192</v>
      </c>
      <c r="B1983">
        <v>333.20699999999999</v>
      </c>
      <c r="C1983">
        <v>328.88799999999998</v>
      </c>
      <c r="D1983">
        <v>307.54199999999997</v>
      </c>
      <c r="E1983">
        <v>167.774</v>
      </c>
      <c r="F1983">
        <v>0</v>
      </c>
      <c r="G1983">
        <v>1.17421E-2</v>
      </c>
      <c r="H1983">
        <v>0.98080299999999998</v>
      </c>
      <c r="I1983">
        <v>0</v>
      </c>
    </row>
    <row r="1984" spans="1:9" x14ac:dyDescent="0.25">
      <c r="A1984" t="s">
        <v>192</v>
      </c>
      <c r="B1984">
        <v>429.685</v>
      </c>
      <c r="C1984">
        <v>327.98099999999999</v>
      </c>
      <c r="D1984">
        <v>307.56599999999997</v>
      </c>
      <c r="E1984">
        <v>167.81299999999999</v>
      </c>
      <c r="F1984">
        <v>0</v>
      </c>
      <c r="G1984">
        <v>8.6812499999999997E-3</v>
      </c>
      <c r="H1984">
        <v>0.98100399999999999</v>
      </c>
      <c r="I1984">
        <v>0</v>
      </c>
    </row>
    <row r="1985" spans="1:9" x14ac:dyDescent="0.25">
      <c r="A1985" t="s">
        <v>192</v>
      </c>
      <c r="B1985">
        <v>330.73700000000002</v>
      </c>
      <c r="C1985">
        <v>328.00400000000002</v>
      </c>
      <c r="D1985">
        <v>307.43900000000002</v>
      </c>
      <c r="E1985">
        <v>167.768</v>
      </c>
      <c r="F1985">
        <v>0</v>
      </c>
      <c r="G1985">
        <v>1.10045E-2</v>
      </c>
      <c r="H1985">
        <v>0.98100600000000004</v>
      </c>
      <c r="I1985">
        <v>0</v>
      </c>
    </row>
    <row r="1986" spans="1:9" x14ac:dyDescent="0.25">
      <c r="A1986" t="s">
        <v>192</v>
      </c>
      <c r="B1986">
        <v>331.34899999999999</v>
      </c>
      <c r="C1986">
        <v>327.77800000000002</v>
      </c>
      <c r="D1986">
        <v>307.54700000000003</v>
      </c>
      <c r="E1986">
        <v>167.809</v>
      </c>
      <c r="F1986">
        <v>0</v>
      </c>
      <c r="G1986">
        <v>1.1042E-2</v>
      </c>
      <c r="H1986">
        <v>0.98101899999999997</v>
      </c>
      <c r="I1986">
        <v>0</v>
      </c>
    </row>
    <row r="1987" spans="1:9" x14ac:dyDescent="0.25">
      <c r="A1987" t="s">
        <v>192</v>
      </c>
      <c r="B1987">
        <v>331.37599999999998</v>
      </c>
      <c r="C1987">
        <v>327.80399999999997</v>
      </c>
      <c r="D1987">
        <v>307.65899999999999</v>
      </c>
      <c r="E1987">
        <v>167.82599999999999</v>
      </c>
      <c r="F1987">
        <v>0</v>
      </c>
      <c r="G1987">
        <v>1.7364600000000001E-2</v>
      </c>
      <c r="H1987">
        <v>0.98097500000000004</v>
      </c>
      <c r="I1987">
        <v>0</v>
      </c>
    </row>
    <row r="1988" spans="1:9" x14ac:dyDescent="0.25">
      <c r="A1988" t="s">
        <v>192</v>
      </c>
      <c r="B1988">
        <v>331.54300000000001</v>
      </c>
      <c r="C1988">
        <v>327.95400000000001</v>
      </c>
      <c r="D1988">
        <v>307.572</v>
      </c>
      <c r="E1988">
        <v>167.81800000000001</v>
      </c>
      <c r="F1988">
        <v>0</v>
      </c>
      <c r="G1988">
        <v>1.08573E-2</v>
      </c>
      <c r="H1988">
        <v>0.98101400000000005</v>
      </c>
      <c r="I1988">
        <v>0</v>
      </c>
    </row>
    <row r="1989" spans="1:9" x14ac:dyDescent="0.25">
      <c r="A1989" t="s">
        <v>192</v>
      </c>
      <c r="B1989">
        <v>331.74700000000001</v>
      </c>
      <c r="C1989">
        <v>328.16199999999998</v>
      </c>
      <c r="D1989">
        <v>307.65699999999998</v>
      </c>
      <c r="E1989">
        <v>167.83500000000001</v>
      </c>
      <c r="F1989">
        <v>0</v>
      </c>
      <c r="G1989">
        <v>1.18247E-2</v>
      </c>
      <c r="H1989">
        <v>0.98096700000000003</v>
      </c>
      <c r="I1989">
        <v>0</v>
      </c>
    </row>
    <row r="1990" spans="1:9" x14ac:dyDescent="0.25">
      <c r="A1990" t="s">
        <v>192</v>
      </c>
      <c r="B1990">
        <v>331.65100000000001</v>
      </c>
      <c r="C1990">
        <v>328.07299999999998</v>
      </c>
      <c r="D1990">
        <v>307.55599999999998</v>
      </c>
      <c r="E1990">
        <v>167.82599999999999</v>
      </c>
      <c r="F1990">
        <v>0</v>
      </c>
      <c r="G1990">
        <v>1.21502E-2</v>
      </c>
      <c r="H1990">
        <v>0.98097599999999996</v>
      </c>
      <c r="I1990">
        <v>0</v>
      </c>
    </row>
    <row r="1991" spans="1:9" x14ac:dyDescent="0.25">
      <c r="A1991" t="s">
        <v>192</v>
      </c>
      <c r="B1991">
        <v>331.67099999999999</v>
      </c>
      <c r="C1991">
        <v>328.09399999999999</v>
      </c>
      <c r="D1991">
        <v>307.66699999999997</v>
      </c>
      <c r="E1991">
        <v>167.83799999999999</v>
      </c>
      <c r="F1991">
        <v>0</v>
      </c>
      <c r="G1991">
        <v>1.9892300000000002E-2</v>
      </c>
      <c r="H1991">
        <v>0.98099599999999998</v>
      </c>
      <c r="I1991">
        <v>0</v>
      </c>
    </row>
    <row r="1992" spans="1:9" x14ac:dyDescent="0.25">
      <c r="A1992" t="s">
        <v>192</v>
      </c>
      <c r="B1992">
        <v>331.69200000000001</v>
      </c>
      <c r="C1992">
        <v>328.11399999999998</v>
      </c>
      <c r="D1992">
        <v>307.62900000000002</v>
      </c>
      <c r="E1992">
        <v>167.81899999999999</v>
      </c>
      <c r="F1992">
        <v>0</v>
      </c>
      <c r="G1992">
        <v>1.12715E-2</v>
      </c>
      <c r="H1992">
        <v>0.980962</v>
      </c>
      <c r="I1992">
        <v>0</v>
      </c>
    </row>
    <row r="1993" spans="1:9" x14ac:dyDescent="0.25">
      <c r="A1993" t="s">
        <v>192</v>
      </c>
      <c r="B1993">
        <v>331.68700000000001</v>
      </c>
      <c r="C1993">
        <v>328.11799999999999</v>
      </c>
      <c r="D1993">
        <v>307.66800000000001</v>
      </c>
      <c r="E1993">
        <v>167.83799999999999</v>
      </c>
      <c r="F1993">
        <v>0</v>
      </c>
      <c r="G1993">
        <v>1.1213900000000001E-2</v>
      </c>
      <c r="H1993">
        <v>0.98092500000000005</v>
      </c>
      <c r="I1993">
        <v>0</v>
      </c>
    </row>
    <row r="1994" spans="1:9" x14ac:dyDescent="0.25">
      <c r="A1994" t="s">
        <v>192</v>
      </c>
      <c r="B1994">
        <v>331.40199999999999</v>
      </c>
      <c r="C1994">
        <v>327.80799999999999</v>
      </c>
      <c r="D1994">
        <v>307.57499999999999</v>
      </c>
      <c r="E1994">
        <v>167.83799999999999</v>
      </c>
      <c r="F1994">
        <v>0</v>
      </c>
      <c r="G1994">
        <v>1.27514E-2</v>
      </c>
      <c r="H1994">
        <v>0.98101799999999995</v>
      </c>
      <c r="I1994">
        <v>0</v>
      </c>
    </row>
    <row r="1995" spans="1:9" x14ac:dyDescent="0.25">
      <c r="A1995" t="s">
        <v>192</v>
      </c>
      <c r="B1995">
        <v>331.93</v>
      </c>
      <c r="C1995">
        <v>328.27</v>
      </c>
      <c r="D1995">
        <v>307.77600000000001</v>
      </c>
      <c r="E1995">
        <v>167.9</v>
      </c>
      <c r="F1995">
        <v>0</v>
      </c>
      <c r="G1995">
        <v>1.3209E-2</v>
      </c>
      <c r="H1995">
        <v>0.98101899999999997</v>
      </c>
      <c r="I1995">
        <v>0</v>
      </c>
    </row>
    <row r="1996" spans="1:9" x14ac:dyDescent="0.25">
      <c r="A1996" t="s">
        <v>192</v>
      </c>
      <c r="B1996">
        <v>331.29300000000001</v>
      </c>
      <c r="C1996">
        <v>327.76600000000002</v>
      </c>
      <c r="D1996">
        <v>307.536</v>
      </c>
      <c r="E1996">
        <v>167.815</v>
      </c>
      <c r="F1996">
        <v>0</v>
      </c>
      <c r="G1996">
        <v>1.3871E-2</v>
      </c>
      <c r="H1996">
        <v>0.98097100000000004</v>
      </c>
      <c r="I1996">
        <v>0</v>
      </c>
    </row>
    <row r="1997" spans="1:9" x14ac:dyDescent="0.25">
      <c r="A1997" t="s">
        <v>192</v>
      </c>
      <c r="B1997">
        <v>331.37299999999999</v>
      </c>
      <c r="C1997">
        <v>327.82900000000001</v>
      </c>
      <c r="D1997">
        <v>307.65699999999998</v>
      </c>
      <c r="E1997">
        <v>167.83500000000001</v>
      </c>
      <c r="F1997">
        <v>0</v>
      </c>
      <c r="G1997">
        <v>1.11173E-2</v>
      </c>
      <c r="H1997">
        <v>0.99286700000000006</v>
      </c>
      <c r="I1997">
        <v>0</v>
      </c>
    </row>
    <row r="1998" spans="1:9" x14ac:dyDescent="0.25">
      <c r="A1998" t="s">
        <v>192</v>
      </c>
      <c r="B1998">
        <v>331.27199999999999</v>
      </c>
      <c r="C1998">
        <v>327.7</v>
      </c>
      <c r="D1998">
        <v>307.55399999999997</v>
      </c>
      <c r="E1998">
        <v>167.839</v>
      </c>
      <c r="F1998">
        <v>0</v>
      </c>
      <c r="G1998">
        <v>1.08617E-2</v>
      </c>
      <c r="H1998">
        <v>0.981016</v>
      </c>
      <c r="I1998">
        <v>0</v>
      </c>
    </row>
    <row r="1999" spans="1:9" x14ac:dyDescent="0.25">
      <c r="A1999" t="s">
        <v>192</v>
      </c>
      <c r="B1999">
        <v>331.43200000000002</v>
      </c>
      <c r="C1999">
        <v>327.84800000000001</v>
      </c>
      <c r="D1999">
        <v>307.678</v>
      </c>
      <c r="E1999">
        <v>167.828</v>
      </c>
      <c r="F1999">
        <v>0</v>
      </c>
      <c r="G1999">
        <v>1.22813E-2</v>
      </c>
      <c r="H1999">
        <v>0.98101899999999997</v>
      </c>
      <c r="I1999">
        <v>0</v>
      </c>
    </row>
    <row r="2000" spans="1:9" x14ac:dyDescent="0.25">
      <c r="A2000" t="s">
        <v>192</v>
      </c>
      <c r="B2000">
        <v>331.37799999999999</v>
      </c>
      <c r="C2000">
        <v>327.81200000000001</v>
      </c>
      <c r="D2000">
        <v>307.53699999999998</v>
      </c>
      <c r="E2000">
        <v>167.81399999999999</v>
      </c>
      <c r="F2000">
        <v>0</v>
      </c>
      <c r="G2000">
        <v>1.09675E-2</v>
      </c>
      <c r="H2000">
        <v>0.981016</v>
      </c>
      <c r="I2000">
        <v>0</v>
      </c>
    </row>
    <row r="2001" spans="1:25" x14ac:dyDescent="0.25">
      <c r="A2001" t="s">
        <v>192</v>
      </c>
      <c r="B2001">
        <v>331.44900000000001</v>
      </c>
      <c r="C2001">
        <v>327.86399999999998</v>
      </c>
      <c r="D2001">
        <v>307.64299999999997</v>
      </c>
      <c r="E2001">
        <v>167.83500000000001</v>
      </c>
      <c r="F2001">
        <v>0</v>
      </c>
      <c r="G2001">
        <v>1.28091E-2</v>
      </c>
      <c r="H2001">
        <v>0.98101799999999995</v>
      </c>
      <c r="I2001">
        <v>0</v>
      </c>
    </row>
    <row r="2002" spans="1:25" x14ac:dyDescent="0.25">
      <c r="A2002" t="s">
        <v>192</v>
      </c>
      <c r="B2002">
        <v>331.36399999999998</v>
      </c>
      <c r="C2002">
        <v>327.80799999999999</v>
      </c>
      <c r="D2002">
        <v>307.60599999999999</v>
      </c>
      <c r="E2002">
        <v>167.845</v>
      </c>
      <c r="F2002">
        <v>0</v>
      </c>
      <c r="G2002">
        <v>1.9666099999999999E-2</v>
      </c>
      <c r="H2002">
        <v>0.98101899999999997</v>
      </c>
      <c r="I2002">
        <v>0</v>
      </c>
    </row>
    <row r="2003" spans="1:25" x14ac:dyDescent="0.25">
      <c r="A2003" t="s">
        <v>192</v>
      </c>
      <c r="B2003">
        <v>331.49299999999999</v>
      </c>
      <c r="C2003">
        <v>327.92</v>
      </c>
      <c r="D2003">
        <v>307.678</v>
      </c>
      <c r="E2003">
        <v>167.83600000000001</v>
      </c>
      <c r="F2003">
        <v>0</v>
      </c>
      <c r="G2003">
        <v>1.20787E-2</v>
      </c>
      <c r="H2003">
        <v>0.98101400000000005</v>
      </c>
      <c r="I2003">
        <v>0</v>
      </c>
    </row>
    <row r="2004" spans="1:25" x14ac:dyDescent="0.25">
      <c r="A2004" t="s">
        <v>192</v>
      </c>
      <c r="B2004">
        <v>331.4</v>
      </c>
      <c r="C2004">
        <v>327.82499999999999</v>
      </c>
      <c r="D2004">
        <v>307.58499999999998</v>
      </c>
      <c r="E2004">
        <v>167.816</v>
      </c>
      <c r="F2004">
        <v>0</v>
      </c>
      <c r="G2004">
        <v>2.1359900000000001E-2</v>
      </c>
      <c r="H2004">
        <v>0.98078200000000004</v>
      </c>
      <c r="I2004">
        <v>0</v>
      </c>
    </row>
    <row r="2005" spans="1:25" x14ac:dyDescent="0.25">
      <c r="A2005" t="s">
        <v>192</v>
      </c>
      <c r="B2005">
        <v>331.57400000000001</v>
      </c>
      <c r="C2005">
        <v>328</v>
      </c>
      <c r="D2005">
        <v>307.70999999999998</v>
      </c>
      <c r="E2005">
        <v>167.83600000000001</v>
      </c>
      <c r="F2005">
        <v>0</v>
      </c>
      <c r="G2005">
        <v>1.08641E-2</v>
      </c>
      <c r="H2005">
        <v>0.98101300000000002</v>
      </c>
      <c r="I2005">
        <v>0</v>
      </c>
    </row>
    <row r="2006" spans="1:25" x14ac:dyDescent="0.25">
      <c r="A2006" t="s">
        <v>192</v>
      </c>
      <c r="B2006">
        <v>331.32100000000003</v>
      </c>
      <c r="C2006">
        <v>327.767</v>
      </c>
      <c r="D2006">
        <v>307.57299999999998</v>
      </c>
      <c r="E2006">
        <v>167.81800000000001</v>
      </c>
      <c r="F2006">
        <v>0</v>
      </c>
      <c r="G2006">
        <v>1.09035E-2</v>
      </c>
      <c r="H2006">
        <v>0.98101899999999997</v>
      </c>
      <c r="I2006">
        <v>0</v>
      </c>
    </row>
    <row r="2007" spans="1:25" x14ac:dyDescent="0.25">
      <c r="A2007" t="s">
        <v>192</v>
      </c>
      <c r="B2007">
        <v>331.483</v>
      </c>
      <c r="C2007">
        <v>327.90899999999999</v>
      </c>
      <c r="D2007">
        <v>307.68099999999998</v>
      </c>
      <c r="E2007">
        <v>167.84200000000001</v>
      </c>
      <c r="F2007">
        <v>0</v>
      </c>
      <c r="G2007">
        <v>1.18812E-2</v>
      </c>
      <c r="H2007">
        <v>0.98097699999999999</v>
      </c>
      <c r="I2007">
        <v>0</v>
      </c>
    </row>
    <row r="2008" spans="1:25" x14ac:dyDescent="0.25">
      <c r="A2008" t="s">
        <v>192</v>
      </c>
      <c r="B2008">
        <v>331.27300000000002</v>
      </c>
      <c r="C2008">
        <v>327.69600000000003</v>
      </c>
      <c r="D2008">
        <v>307.572</v>
      </c>
      <c r="E2008">
        <v>167.834</v>
      </c>
      <c r="F2008">
        <v>0</v>
      </c>
      <c r="G2008">
        <v>1.48319E-2</v>
      </c>
      <c r="H2008">
        <v>0.981016</v>
      </c>
      <c r="I2008">
        <v>0</v>
      </c>
    </row>
    <row r="2009" spans="1:25" x14ac:dyDescent="0.25">
      <c r="A2009" t="s">
        <v>192</v>
      </c>
      <c r="B2009">
        <v>1257.2</v>
      </c>
      <c r="C2009">
        <v>328.024</v>
      </c>
      <c r="D2009">
        <v>307.74</v>
      </c>
      <c r="E2009">
        <v>167.833</v>
      </c>
      <c r="F2009">
        <v>0</v>
      </c>
      <c r="G2009">
        <v>1.32271E-2</v>
      </c>
      <c r="H2009">
        <v>0.99272400000000005</v>
      </c>
      <c r="I2009">
        <v>0</v>
      </c>
    </row>
    <row r="2010" spans="1:25" x14ac:dyDescent="0.25">
      <c r="A2010" t="s">
        <v>192</v>
      </c>
      <c r="B2010">
        <v>333.041</v>
      </c>
      <c r="C2010">
        <v>328.84699999999998</v>
      </c>
      <c r="D2010">
        <v>307.56099999999998</v>
      </c>
      <c r="E2010">
        <v>167.792</v>
      </c>
      <c r="F2010">
        <v>0</v>
      </c>
      <c r="G2010">
        <v>1.1042099999999999E-2</v>
      </c>
      <c r="H2010">
        <v>0.98101899999999997</v>
      </c>
      <c r="I2010">
        <v>0</v>
      </c>
    </row>
    <row r="2011" spans="1:25" x14ac:dyDescent="0.25">
      <c r="A2011" t="s">
        <v>192</v>
      </c>
      <c r="B2011">
        <v>331.452</v>
      </c>
      <c r="C2011">
        <v>327.86900000000003</v>
      </c>
      <c r="D2011">
        <v>307.536</v>
      </c>
      <c r="E2011">
        <v>167.81399999999999</v>
      </c>
      <c r="F2011">
        <v>0</v>
      </c>
      <c r="G2011">
        <v>1.09234E-2</v>
      </c>
      <c r="H2011">
        <v>0.98101400000000005</v>
      </c>
      <c r="I2011">
        <v>0</v>
      </c>
    </row>
    <row r="2012" spans="1:25" x14ac:dyDescent="0.25">
      <c r="A2012" t="s">
        <v>192</v>
      </c>
      <c r="B2012">
        <v>331.75400000000002</v>
      </c>
      <c r="C2012">
        <v>328.13900000000001</v>
      </c>
      <c r="D2012">
        <v>307.67399999999998</v>
      </c>
      <c r="E2012">
        <v>167.839</v>
      </c>
      <c r="F2012">
        <v>0</v>
      </c>
      <c r="G2012">
        <v>1.14222E-2</v>
      </c>
      <c r="H2012">
        <v>0.98101799999999995</v>
      </c>
      <c r="I2012">
        <v>0</v>
      </c>
    </row>
    <row r="2013" spans="1:25" x14ac:dyDescent="0.25">
      <c r="A2013" t="s">
        <v>192</v>
      </c>
      <c r="B2013">
        <v>331.58499999999998</v>
      </c>
      <c r="C2013">
        <v>328.01799999999997</v>
      </c>
      <c r="D2013">
        <v>307.572</v>
      </c>
      <c r="E2013">
        <v>167.822</v>
      </c>
      <c r="F2013">
        <v>0</v>
      </c>
      <c r="G2013">
        <v>1.33732E-2</v>
      </c>
      <c r="H2013">
        <v>0.99409700000000001</v>
      </c>
      <c r="I2013">
        <v>0</v>
      </c>
    </row>
    <row r="2014" spans="1:25" x14ac:dyDescent="0.25">
      <c r="A2014" t="s">
        <v>192</v>
      </c>
      <c r="B2014">
        <v>331.69200000000001</v>
      </c>
      <c r="C2014">
        <v>328.108</v>
      </c>
      <c r="D2014">
        <v>307.65800000000002</v>
      </c>
      <c r="E2014">
        <v>167.80799999999999</v>
      </c>
      <c r="F2014">
        <v>0</v>
      </c>
      <c r="G2014">
        <v>1.0933E-2</v>
      </c>
      <c r="H2014">
        <v>0.99448599999999998</v>
      </c>
      <c r="I2014">
        <v>0</v>
      </c>
    </row>
    <row r="2015" spans="1:25" x14ac:dyDescent="0.25">
      <c r="A2015" t="s">
        <v>192</v>
      </c>
      <c r="B2015">
        <v>331.48</v>
      </c>
      <c r="C2015">
        <v>327.91</v>
      </c>
      <c r="D2015">
        <v>307.55799999999999</v>
      </c>
      <c r="E2015">
        <v>167.833</v>
      </c>
      <c r="F2015">
        <v>0</v>
      </c>
      <c r="G2015">
        <v>1.09944E-2</v>
      </c>
      <c r="H2015">
        <v>0.994973</v>
      </c>
      <c r="I2015">
        <v>0</v>
      </c>
      <c r="R2015" t="s">
        <v>65</v>
      </c>
      <c r="U2015" t="s">
        <v>64</v>
      </c>
      <c r="X2015" t="s">
        <v>62</v>
      </c>
    </row>
    <row r="2016" spans="1:25" x14ac:dyDescent="0.25">
      <c r="A2016" t="s">
        <v>192</v>
      </c>
      <c r="B2016">
        <v>331.47</v>
      </c>
      <c r="C2016">
        <v>327.89499999999998</v>
      </c>
      <c r="D2016">
        <v>307.67200000000003</v>
      </c>
      <c r="E2016">
        <v>167.82599999999999</v>
      </c>
      <c r="F2016">
        <v>0</v>
      </c>
      <c r="G2016">
        <v>1.97482E-2</v>
      </c>
      <c r="H2016">
        <v>0.98099199999999998</v>
      </c>
      <c r="I2016">
        <v>0</v>
      </c>
      <c r="R2016">
        <f>AVERAGE(B1967:B2016)</f>
        <v>367.85148000000009</v>
      </c>
      <c r="S2016">
        <f>AVERAGE(C1967:C2016)</f>
        <v>327.94268000000005</v>
      </c>
      <c r="U2016">
        <f>_xlfn.VAR.P(B1967:B2016)</f>
        <v>28568.511028889538</v>
      </c>
      <c r="V2016">
        <f>_xlfn.VAR.P(C1967:C2016)</f>
        <v>5.1857897599997552E-2</v>
      </c>
      <c r="X2016">
        <f>1.96*SQRT(U2016)/50</f>
        <v>6.6256710443118756</v>
      </c>
      <c r="Y2016">
        <f>1.96*SQRT(V2016)/50</f>
        <v>8.9267530361302264E-3</v>
      </c>
    </row>
    <row r="2017" spans="1:3" x14ac:dyDescent="0.25">
      <c r="A2017" t="s">
        <v>193</v>
      </c>
      <c r="B2017">
        <v>18394.758260999999</v>
      </c>
      <c r="C2017" t="s">
        <v>36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-192.821899</v>
      </c>
      <c r="F3">
        <f ca="1">OFFSET('168p stat'!$H$1,A3*20,0)-OFFSET('168p stat'!$K$1,A3*20,0)</f>
        <v>43.271668000000005</v>
      </c>
      <c r="G3">
        <f ca="1">OFFSET('168p stat'!$K$1,A3*20,0)-OFFSET('168p stat'!$N$1,A3*20,0)</f>
        <v>18.040327999999988</v>
      </c>
      <c r="H3">
        <f ca="1">OFFSET('168p stat'!$N$1,A3*20,0)</f>
        <v>131.50990300000001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2.2386E-2</v>
      </c>
      <c r="G4" s="5">
        <f ca="1">OFFSET('168p stat'!$K$1,A4*20,1)</f>
        <v>1.3055000000000001E-2</v>
      </c>
      <c r="H4" s="5">
        <f ca="1">OFFSET('168p stat'!$N$1,A4*20,1)</f>
        <v>3.2309999999999999E-3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-210.398098</v>
      </c>
      <c r="F7">
        <f ca="1">OFFSET('168p stat'!$H$1,A7*20,0)-OFFSET('168p stat'!$K$1,A7*20,0)</f>
        <v>43.241681999999997</v>
      </c>
      <c r="G7">
        <f ca="1">OFFSET('168p stat'!$K$1,A7*20,0)-OFFSET('168p stat'!$N$1,A7*20,0)</f>
        <v>34.53059300000001</v>
      </c>
      <c r="H7">
        <f ca="1">OFFSET('168p stat'!$N$1,A7*20,0)</f>
        <v>132.625823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3.5711E-2</v>
      </c>
      <c r="G8" s="5">
        <f ca="1">OFFSET('168p stat'!$K$1,A8*20,1)</f>
        <v>2.2897000000000001E-2</v>
      </c>
      <c r="H8" s="5">
        <f ca="1">OFFSET('168p stat'!$N$1,A8*20,1)</f>
        <v>5.7300000000000005E-4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-289.33823899999999</v>
      </c>
      <c r="F9">
        <f ca="1">OFFSET('168p stat'!$H$1,A9*20,0)-OFFSET('168p stat'!$K$1,A9*20,0)</f>
        <v>32.945885999999973</v>
      </c>
      <c r="G9">
        <f ca="1">OFFSET('168p stat'!$K$1,A9*20,0)-OFFSET('168p stat'!$N$1,A9*20,0)</f>
        <v>169.27655100000001</v>
      </c>
      <c r="H9">
        <f ca="1">OFFSET('168p stat'!$N$1,A9*20,0)</f>
        <v>87.115802000000002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0.43418200000000001</v>
      </c>
      <c r="G10" s="5">
        <f ca="1">OFFSET('168p stat'!$K$1,A10*20,1)</f>
        <v>0.37090099999999998</v>
      </c>
      <c r="H10" s="5">
        <f ca="1">OFFSET('168p stat'!$N$1,A10*20,1)</f>
        <v>5.9401000000000002E-2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-318.25201900000002</v>
      </c>
      <c r="F11">
        <f ca="1">OFFSET('168p stat'!$H$1,A11*20,0)-OFFSET('168p stat'!$K$1,A11*20,0)</f>
        <v>38.052188999999998</v>
      </c>
      <c r="G11">
        <f ca="1">OFFSET('168p stat'!$K$1,A11*20,0)-OFFSET('168p stat'!$N$1,A11*20,0)</f>
        <v>168.74830400000002</v>
      </c>
      <c r="H11">
        <f ca="1">OFFSET('168p stat'!$N$1,A11*20,0)</f>
        <v>111.451526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5.6378999999999999E-2</v>
      </c>
      <c r="G12" s="5">
        <f ca="1">OFFSET('168p stat'!$K$1,A12*20,1)</f>
        <v>6.0831999999999997E-2</v>
      </c>
      <c r="H12" s="5">
        <f ca="1">OFFSET('168p stat'!$N$1,A12*20,1)</f>
        <v>3.124E-3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-278.90691399999997</v>
      </c>
      <c r="F13">
        <f ca="1">OFFSET('168p stat'!$H$1,A13*20,0)-OFFSET('168p stat'!$K$1,A13*20,0)</f>
        <v>32.73827799999998</v>
      </c>
      <c r="G13">
        <f ca="1">OFFSET('168p stat'!$K$1,A13*20,0)-OFFSET('168p stat'!$N$1,A13*20,0)</f>
        <v>159.34517299999999</v>
      </c>
      <c r="H13">
        <f ca="1">OFFSET('168p stat'!$N$1,A13*20,0)</f>
        <v>86.823463000000004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2.2769999999999999E-3</v>
      </c>
      <c r="G14" s="5">
        <f ca="1">OFFSET('168p stat'!$K$1,A14*20,1)</f>
        <v>2.8899999999999998E-4</v>
      </c>
      <c r="H14" s="5">
        <f ca="1">OFFSET('168p stat'!$N$1,A14*20,1)</f>
        <v>3.5799999999999997E-4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-328.25937399999998</v>
      </c>
      <c r="F15">
        <f ca="1">OFFSET('168p stat'!$H$1,A15*20,0)-OFFSET('168p stat'!$K$1,A15*20,0)</f>
        <v>36.352215999999999</v>
      </c>
      <c r="G15">
        <f ca="1">OFFSET('168p stat'!$K$1,A15*20,0)-OFFSET('168p stat'!$N$1,A15*20,0)</f>
        <v>206.93285899999998</v>
      </c>
      <c r="H15">
        <f ca="1">OFFSET('168p stat'!$N$1,A15*20,0)</f>
        <v>84.974299000000002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47.218651999999999</v>
      </c>
      <c r="G16" s="5">
        <f ca="1">OFFSET('168p stat'!$K$1,A16*20,1)</f>
        <v>23.182089999999999</v>
      </c>
      <c r="H16" s="5">
        <f ca="1">OFFSET('168p stat'!$N$1,A16*20,1)</f>
        <v>19.287939000000001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-326.42783700000001</v>
      </c>
      <c r="F19">
        <f ca="1">OFFSET('168p stat'!$H$1,A19*20,0)-OFFSET('168p stat'!$K$1,A19*20,0)</f>
        <v>38.765101000000016</v>
      </c>
      <c r="G19">
        <f ca="1">OFFSET('168p stat'!$K$1,A19*20,0)-OFFSET('168p stat'!$N$1,A19*20,0)</f>
        <v>198.061014</v>
      </c>
      <c r="H19">
        <f ca="1">OFFSET('168p stat'!$N$1,A19*20,0)</f>
        <v>89.601721999999995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180.762833</v>
      </c>
      <c r="G20" s="5">
        <f ca="1">OFFSET('168p stat'!$K$1,A20*20,1)</f>
        <v>88.859116999999998</v>
      </c>
      <c r="H20" s="5">
        <f ca="1">OFFSET('168p stat'!$N$1,A20*20,1)</f>
        <v>75.038336000000001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-3219.6938329999998</v>
      </c>
      <c r="F21">
        <f ca="1">OFFSET('168p stat'!$H$1,A21*20,0)-OFFSET('168p stat'!$K$1,A21*20,0)</f>
        <v>43.987753999999768</v>
      </c>
      <c r="G21">
        <f ca="1">OFFSET('168p stat'!$K$1,A21*20,0)-OFFSET('168p stat'!$N$1,A21*20,0)</f>
        <v>3045.1114080000002</v>
      </c>
      <c r="H21">
        <f ca="1">OFFSET('168p stat'!$N$1,A21*20,0)</f>
        <v>130.59467100000001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33721.944916</v>
      </c>
      <c r="G22" s="5">
        <f ca="1">OFFSET('168p stat'!$K$1,A22*20,1)</f>
        <v>33718.807358999999</v>
      </c>
      <c r="H22" s="5">
        <f ca="1">OFFSET('168p stat'!$N$1,A22*20,1)</f>
        <v>7.953E-3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-190.97133600000001</v>
      </c>
      <c r="F25">
        <f ca="1">OFFSET('168p stat'!$H$1,A25*20,0)-OFFSET('168p stat'!$K$1,A25*20,0)</f>
        <v>172.918081</v>
      </c>
      <c r="G25">
        <f ca="1">OFFSET('168p stat'!$K$1,A25*20,0)-OFFSET('168p stat'!$N$1,A25*20,0)</f>
        <v>18.053255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7.1633000000000002E-2</v>
      </c>
      <c r="G26" s="5">
        <f ca="1">OFFSET('168p stat'!$K$1,A26*20,1)</f>
        <v>3.2724000000000003E-2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-189.81444200000001</v>
      </c>
      <c r="F27">
        <f ca="1">OFFSET('168p stat'!$H$1,A27*20,0)-OFFSET('168p stat'!$K$1,A27*20,0)</f>
        <v>173.835577</v>
      </c>
      <c r="G27">
        <f ca="1">OFFSET('168p stat'!$K$1,A27*20,0)-OFFSET('168p stat'!$N$1,A27*20,0)</f>
        <v>15.978865000000001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2.8686E-2</v>
      </c>
      <c r="G28" s="5">
        <f ca="1">OFFSET('168p stat'!$K$1,A28*20,1)</f>
        <v>1.049E-3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80.562340000000034</v>
      </c>
      <c r="E31" s="5">
        <f ca="1">OFFSET('168p trace'!$S$56,(A31-1)*56,0)-OFFSET('168p stat'!$H$1,A31*20,0)</f>
        <v>23.107080999999937</v>
      </c>
      <c r="F31" s="5">
        <f ca="1">OFFSET('168p stat'!$H$1,A31*20,0)-OFFSET('168p stat'!$K$1,A31*20,0)</f>
        <v>43.271668000000005</v>
      </c>
      <c r="G31" s="5">
        <f ca="1">OFFSET('168p stat'!$K$1,A31*20,0)-OFFSET('168p stat'!$N$1,A31*20,0)</f>
        <v>18.040327999999988</v>
      </c>
      <c r="H31" s="5">
        <f ca="1">OFFSET('168p stat'!$N$1,A31*20,0)</f>
        <v>131.50990300000001</v>
      </c>
      <c r="I31" s="5"/>
      <c r="J31" s="5">
        <f ca="1">SUM(E31:H31)</f>
        <v>215.92897999999994</v>
      </c>
      <c r="K31" s="10">
        <f ca="1">G31/J31</f>
        <v>8.3547507147952046E-2</v>
      </c>
      <c r="L31">
        <f ca="1">$K$29*POWER(K31,2)*SQRT(G139/(POWER(G31,2)*$L$29)+J139/(POWER(J31,2)*$L$29))</f>
        <v>1.4436510345966757E-5</v>
      </c>
      <c r="N31" s="5">
        <f ca="1">SUM(E31:H31)</f>
        <v>215.92897999999994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250.21178000000003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71.348759999999885</v>
      </c>
      <c r="E33" s="5">
        <f ca="1">OFFSET('168p trace'!$S$56,(A33-1)*56,0)-OFFSET('168p stat'!$H$1,A33*20,0)</f>
        <v>22.641722000000044</v>
      </c>
      <c r="F33" s="5">
        <f ca="1">OFFSET('168p stat'!$H$1,A33*20,0)-OFFSET('168p stat'!$K$1,A33*20,0)</f>
        <v>43.241681999999997</v>
      </c>
      <c r="G33" s="5">
        <f ca="1">OFFSET('168p stat'!$K$1,A33*20,0)-OFFSET('168p stat'!$N$1,A33*20,0)</f>
        <v>34.53059300000001</v>
      </c>
      <c r="H33" s="5">
        <f ca="1">OFFSET('168p stat'!$N$1,A33*20,0)</f>
        <v>132.625823</v>
      </c>
      <c r="I33" s="5"/>
      <c r="J33" s="5">
        <f t="shared" ca="1" si="0"/>
        <v>233.03982000000005</v>
      </c>
      <c r="K33" s="10">
        <f t="shared" ca="1" si="1"/>
        <v>0.14817464671917444</v>
      </c>
      <c r="L33">
        <f t="shared" ca="1" si="2"/>
        <v>3.373959729408558E-5</v>
      </c>
      <c r="N33" s="5">
        <f t="shared" ca="1" si="3"/>
        <v>233.03982000000005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74.687039999999911</v>
      </c>
      <c r="E34" s="5">
        <f ca="1">OFFSET('168p trace'!$S$56,(A34-1)*56,0)-OFFSET('168p stat'!$H$1,A34*20,0)</f>
        <v>22.10792100000009</v>
      </c>
      <c r="F34" s="5">
        <f ca="1">OFFSET('168p stat'!$H$1,A34*20,0)-OFFSET('168p stat'!$K$1,A34*20,0)</f>
        <v>32.945885999999973</v>
      </c>
      <c r="G34" s="5">
        <f ca="1">OFFSET('168p stat'!$K$1,A34*20,0)-OFFSET('168p stat'!$N$1,A34*20,0)</f>
        <v>169.27655100000001</v>
      </c>
      <c r="H34" s="5">
        <f ca="1">OFFSET('168p stat'!$N$1,A34*20,0)</f>
        <v>87.115802000000002</v>
      </c>
      <c r="I34" s="5"/>
      <c r="J34" s="5">
        <f t="shared" ca="1" si="0"/>
        <v>311.44616000000008</v>
      </c>
      <c r="K34" s="10">
        <f t="shared" ca="1" si="1"/>
        <v>0.54351786196368568</v>
      </c>
      <c r="L34">
        <f t="shared" ca="1" si="2"/>
        <v>4.2947497726126014E-4</v>
      </c>
      <c r="N34" s="5">
        <f t="shared" ca="1" si="3"/>
        <v>311.44616000000008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83.655660000000069</v>
      </c>
      <c r="E35" s="5">
        <f ca="1">OFFSET('168p trace'!$S$56,(A35-1)*56,0)-OFFSET('168p stat'!$H$1,A35*20,0)</f>
        <v>22.303500999999926</v>
      </c>
      <c r="F35" s="5">
        <f ca="1">OFFSET('168p stat'!$H$1,A35*20,0)-OFFSET('168p stat'!$K$1,A35*20,0)</f>
        <v>38.052188999999998</v>
      </c>
      <c r="G35" s="5">
        <f ca="1">OFFSET('168p stat'!$K$1,A35*20,0)-OFFSET('168p stat'!$N$1,A35*20,0)</f>
        <v>168.74830400000002</v>
      </c>
      <c r="H35" s="5">
        <f ca="1">OFFSET('168p stat'!$N$1,A35*20,0)</f>
        <v>111.451526</v>
      </c>
      <c r="I35" s="5"/>
      <c r="J35" s="5">
        <f t="shared" ca="1" si="0"/>
        <v>340.55551999999994</v>
      </c>
      <c r="K35" s="10">
        <f t="shared" ca="1" si="1"/>
        <v>0.49550893786716493</v>
      </c>
      <c r="L35">
        <f t="shared" ca="1" si="2"/>
        <v>1.8401966299044919E-4</v>
      </c>
      <c r="N35" s="5">
        <f t="shared" ca="1" si="3"/>
        <v>340.55551999999994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64.588420000000042</v>
      </c>
      <c r="E36" s="5">
        <f ca="1">OFFSET('168p trace'!$S$56,(A36-1)*56,0)-OFFSET('168p stat'!$H$1,A36*20,0)</f>
        <v>22.081165999999996</v>
      </c>
      <c r="F36" s="5">
        <f ca="1">OFFSET('168p stat'!$H$1,A36*20,0)-OFFSET('168p stat'!$K$1,A36*20,0)</f>
        <v>32.73827799999998</v>
      </c>
      <c r="G36" s="5">
        <f ca="1">OFFSET('168p stat'!$K$1,A36*20,0)-OFFSET('168p stat'!$N$1,A36*20,0)</f>
        <v>159.34517299999999</v>
      </c>
      <c r="H36" s="5">
        <f ca="1">OFFSET('168p stat'!$N$1,A36*20,0)</f>
        <v>86.823463000000004</v>
      </c>
      <c r="I36" s="5"/>
      <c r="J36" s="5">
        <f t="shared" ca="1" si="0"/>
        <v>300.98807999999997</v>
      </c>
      <c r="K36" s="10">
        <f t="shared" ca="1" si="1"/>
        <v>0.52940692202827433</v>
      </c>
      <c r="L36">
        <f t="shared" ca="1" si="2"/>
        <v>1.7655321887699642E-4</v>
      </c>
      <c r="N36" s="5">
        <f t="shared" ca="1" si="3"/>
        <v>300.98807999999997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118.25362000000007</v>
      </c>
      <c r="E37" s="5">
        <f ca="1">OFFSET('168p trace'!$S$56,(A37-1)*56,0)-OFFSET('168p stat'!$H$1,A37*20,0)</f>
        <v>19.045006000000058</v>
      </c>
      <c r="F37" s="5">
        <f ca="1">OFFSET('168p stat'!$H$1,A37*20,0)-OFFSET('168p stat'!$K$1,A37*20,0)</f>
        <v>36.352215999999999</v>
      </c>
      <c r="G37" s="5">
        <f ca="1">OFFSET('168p stat'!$K$1,A37*20,0)-OFFSET('168p stat'!$N$1,A37*20,0)</f>
        <v>206.93285899999998</v>
      </c>
      <c r="H37" s="5">
        <f ca="1">OFFSET('168p stat'!$N$1,A37*20,0)</f>
        <v>84.974299000000002</v>
      </c>
      <c r="I37" s="5"/>
      <c r="J37" s="5">
        <f t="shared" ca="1" si="0"/>
        <v>347.30438000000004</v>
      </c>
      <c r="K37" s="10">
        <f t="shared" ca="1" si="1"/>
        <v>0.59582565299061285</v>
      </c>
      <c r="L37">
        <f t="shared" ca="1" si="2"/>
        <v>4.091041090023507E-3</v>
      </c>
      <c r="N37" s="5">
        <f t="shared" ca="1" si="3"/>
        <v>347.30438000000004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396.77107999999998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66.85567999999995</v>
      </c>
      <c r="E39" s="5">
        <f ca="1">OFFSET('168p trace'!$S$56,(A39-1)*56,0)-OFFSET('168p stat'!$H$1,A39*20,0)</f>
        <v>19.264603000000022</v>
      </c>
      <c r="F39" s="5">
        <f ca="1">OFFSET('168p stat'!$H$1,A39*20,0)-OFFSET('168p stat'!$K$1,A39*20,0)</f>
        <v>38.765101000000016</v>
      </c>
      <c r="G39" s="5">
        <f ca="1">OFFSET('168p stat'!$K$1,A39*20,0)-OFFSET('168p stat'!$N$1,A39*20,0)</f>
        <v>198.061014</v>
      </c>
      <c r="H39" s="5">
        <f ca="1">OFFSET('168p stat'!$N$1,A39*20,0)</f>
        <v>89.601721999999995</v>
      </c>
      <c r="I39" s="5"/>
      <c r="J39" s="5">
        <f t="shared" ca="1" si="0"/>
        <v>345.69244000000003</v>
      </c>
      <c r="K39" s="10">
        <f t="shared" ca="1" si="1"/>
        <v>0.57293996362778421</v>
      </c>
      <c r="L39">
        <f t="shared" ca="1" si="2"/>
        <v>7.4881547386286195E-3</v>
      </c>
      <c r="N39" s="5">
        <f t="shared" ca="1" si="3"/>
        <v>345.69244000000003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171.73940000000084</v>
      </c>
      <c r="E40" s="5">
        <f ca="1">OFFSET('168p trace'!$S$56,(A40-1)*56,0)-OFFSET('168p stat'!$H$1,A40*20,0)</f>
        <v>7.311567000001105</v>
      </c>
      <c r="F40" s="5">
        <f ca="1">OFFSET('168p stat'!$H$1,A40*20,0)-OFFSET('168p stat'!$K$1,A40*20,0)</f>
        <v>43.987753999999768</v>
      </c>
      <c r="G40" s="5">
        <f ca="1">OFFSET('168p stat'!$K$1,A40*20,0)-OFFSET('168p stat'!$N$1,A40*20,0)</f>
        <v>3045.1114080000002</v>
      </c>
      <c r="H40" s="5">
        <f ca="1">OFFSET('168p stat'!$N$1,A40*20,0)</f>
        <v>130.59467100000001</v>
      </c>
      <c r="I40" s="5"/>
      <c r="J40" s="5">
        <f t="shared" ca="1" si="0"/>
        <v>3227.0054000000009</v>
      </c>
      <c r="K40" s="10">
        <f t="shared" ca="1" si="1"/>
        <v>0.94363381232643717</v>
      </c>
      <c r="L40">
        <f t="shared" ca="1" si="2"/>
        <v>2.8521773396998591E-2</v>
      </c>
      <c r="N40" s="5">
        <f t="shared" ca="1" si="3"/>
        <v>3227.0054000000009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250.26002000000005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83.830480000000023</v>
      </c>
      <c r="E42" s="5">
        <f ca="1">OFFSET('168p trace'!$S$56,(A42-1)*56,0)-OFFSET('168p stat'!$H$1,A42*20,0)</f>
        <v>22.753323999999964</v>
      </c>
      <c r="F42" s="5">
        <f ca="1">OFFSET('168p stat'!$H$1,A42*20,0)-OFFSET('168p stat'!$K$1,A42*20,0)</f>
        <v>172.918081</v>
      </c>
      <c r="G42" s="5">
        <f ca="1">OFFSET('168p stat'!$K$1,A42*20,0)-OFFSET('168p stat'!$N$1,A42*20,0)</f>
        <v>18.053255</v>
      </c>
      <c r="H42" s="5">
        <f ca="1">OFFSET('168p stat'!$N$1,A42*20,0)</f>
        <v>0</v>
      </c>
      <c r="I42" s="5"/>
      <c r="J42" s="5">
        <f t="shared" ca="1" si="0"/>
        <v>213.72465999999997</v>
      </c>
      <c r="K42" s="10">
        <f t="shared" ca="1" si="1"/>
        <v>8.4469686371240471E-2</v>
      </c>
      <c r="L42">
        <f t="shared" ca="1" si="2"/>
        <v>2.2977002004382565E-5</v>
      </c>
      <c r="N42" s="5">
        <f t="shared" ca="1" si="3"/>
        <v>213.72465999999997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36.995319999999964</v>
      </c>
      <c r="E43" s="5">
        <f ca="1">OFFSET('168p trace'!$S$56,(A43-1)*56,0)-OFFSET('168p stat'!$H$1,A43*20,0)</f>
        <v>22.576938000000013</v>
      </c>
      <c r="F43" s="5">
        <f ca="1">OFFSET('168p stat'!$H$1,A43*20,0)-OFFSET('168p stat'!$K$1,A43*20,0)</f>
        <v>173.835577</v>
      </c>
      <c r="G43" s="5">
        <f ca="1">OFFSET('168p stat'!$K$1,A43*20,0)-OFFSET('168p stat'!$N$1,A43*20,0)</f>
        <v>15.978865000000001</v>
      </c>
      <c r="H43" s="5">
        <f ca="1">OFFSET('168p stat'!$N$1,A43*20,0)</f>
        <v>0</v>
      </c>
      <c r="I43" s="5"/>
      <c r="J43" s="5">
        <f t="shared" ca="1" si="0"/>
        <v>212.39138000000003</v>
      </c>
      <c r="K43" s="10">
        <f t="shared" ca="1" si="1"/>
        <v>7.5233114451255037E-2</v>
      </c>
      <c r="L43">
        <f t="shared" ca="1" si="2"/>
        <v>9.4506863884004231E-6</v>
      </c>
      <c r="N43" s="5">
        <f t="shared" ca="1" si="3"/>
        <v>212.39138000000003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75.032639999999958</v>
      </c>
      <c r="E44" s="5">
        <f ca="1">OFFSET('168p trace'!$S$56,(A44-1)*56,0)-OFFSET('168p stat'!$H$1,A44*20,0)</f>
        <v>22.220263999999986</v>
      </c>
      <c r="F44" s="5">
        <f ca="1">OFFSET('168p stat'!$H$1,A44*20,0)-OFFSET('168p stat'!$K$1,A44*20,0)</f>
        <v>113.147794</v>
      </c>
      <c r="G44" s="5">
        <f ca="1">OFFSET('168p stat'!$K$1,A44*20,0)-OFFSET('168p stat'!$N$1,A44*20,0)</f>
        <v>168.574082</v>
      </c>
      <c r="H44" s="5">
        <f ca="1">OFFSET('168p stat'!$N$1,A44*20,0)</f>
        <v>0</v>
      </c>
      <c r="I44" s="5"/>
      <c r="J44" s="5">
        <f t="shared" ca="1" si="0"/>
        <v>303.94213999999999</v>
      </c>
      <c r="K44" s="10">
        <f t="shared" ca="1" si="1"/>
        <v>0.55462556787946549</v>
      </c>
      <c r="L44">
        <f t="shared" ca="1" si="2"/>
        <v>3.2342973571707897E-4</v>
      </c>
      <c r="N44" s="5">
        <f t="shared" ca="1" si="3"/>
        <v>303.94213999999999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51.663580000000138</v>
      </c>
      <c r="E45" s="5">
        <f ca="1">OFFSET('168p trace'!$S$56,(A45-1)*56,0)-OFFSET('168p stat'!$H$1,A45*20,0)</f>
        <v>22.706601000000035</v>
      </c>
      <c r="F45" s="5">
        <f ca="1">OFFSET('168p stat'!$H$1,A45*20,0)-OFFSET('168p stat'!$K$1,A45*20,0)</f>
        <v>113.07024699999999</v>
      </c>
      <c r="G45" s="5">
        <f ca="1">OFFSET('168p stat'!$K$1,A45*20,0)-OFFSET('168p stat'!$N$1,A45*20,0)</f>
        <v>159.24811199999999</v>
      </c>
      <c r="H45" s="5">
        <f ca="1">OFFSET('168p stat'!$N$1,A45*20,0)</f>
        <v>0</v>
      </c>
      <c r="I45" s="5"/>
      <c r="J45" s="5">
        <f t="shared" ca="1" si="0"/>
        <v>295.02496000000002</v>
      </c>
      <c r="K45" s="10">
        <f t="shared" ca="1" si="1"/>
        <v>0.53977843772947209</v>
      </c>
      <c r="L45">
        <f t="shared" ca="1" si="2"/>
        <v>7.9395456985883203E-4</v>
      </c>
      <c r="N45" s="5">
        <f t="shared" ca="1" si="3"/>
        <v>295.02496000000002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69.295439999999815</v>
      </c>
      <c r="E46" s="5">
        <f ca="1">OFFSET('168p trace'!$S$56,(A46-1)*56,0)-OFFSET('168p stat'!$H$1,A46*20,0)</f>
        <v>22.60886000000005</v>
      </c>
      <c r="F46" s="5">
        <f ca="1">OFFSET('168p stat'!$H$1,A46*20,0)-OFFSET('168p stat'!$K$1,A46*20,0)</f>
        <v>139.68569400000001</v>
      </c>
      <c r="G46" s="5">
        <f ca="1">OFFSET('168p stat'!$K$1,A46*20,0)-OFFSET('168p stat'!$N$1,A46*20,0)</f>
        <v>168.70470599999999</v>
      </c>
      <c r="H46" s="5">
        <f ca="1">OFFSET('168p stat'!$N$1,A46*20,0)</f>
        <v>0</v>
      </c>
      <c r="I46" s="5"/>
      <c r="J46" s="5">
        <f t="shared" ca="1" si="0"/>
        <v>330.99926000000005</v>
      </c>
      <c r="K46" s="10">
        <f t="shared" ca="1" si="1"/>
        <v>0.50968303071130716</v>
      </c>
      <c r="L46">
        <f t="shared" ca="1" si="2"/>
        <v>5.1020161364614817E-4</v>
      </c>
      <c r="N46" s="5">
        <f t="shared" ca="1" si="3"/>
        <v>330.99926000000005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113.10840000000007</v>
      </c>
      <c r="E47" s="5">
        <f ca="1">OFFSET('168p trace'!$S$56,(A47-1)*56,0)-OFFSET('168p stat'!$H$1,A47*20,0)</f>
        <v>0.43201299999873299</v>
      </c>
      <c r="F47" s="5">
        <f ca="1">OFFSET('168p stat'!$H$1,A47*20,0)-OFFSET('168p stat'!$K$1,A47*20,0)</f>
        <v>36.431266999999934</v>
      </c>
      <c r="G47" s="5">
        <f ca="1">OFFSET('168p stat'!$K$1,A47*20,0)-OFFSET('168p stat'!$N$1,A47*20,0)</f>
        <v>4494.199955</v>
      </c>
      <c r="H47" s="5">
        <f ca="1">OFFSET('168p stat'!$N$1,A47*20,0)</f>
        <v>79.618764999999996</v>
      </c>
      <c r="I47" s="5"/>
      <c r="J47" s="5">
        <f t="shared" ca="1" si="0"/>
        <v>4610.6819999999989</v>
      </c>
      <c r="K47" s="10">
        <f t="shared" ca="1" si="1"/>
        <v>0.97473648258543988</v>
      </c>
      <c r="L47">
        <f t="shared" ca="1" si="2"/>
        <v>2.3567432130833864E-2</v>
      </c>
      <c r="N47" s="5">
        <f t="shared" ca="1" si="3"/>
        <v>4610.6819999999989</v>
      </c>
    </row>
    <row r="48" spans="1:14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3224.5610000000015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1"/>
        <v>#DIV/0!</v>
      </c>
      <c r="L48" t="e">
        <f t="shared" ca="1" si="2"/>
        <v>#DIV/0!</v>
      </c>
      <c r="N48" s="5">
        <f t="shared" ca="1" si="3"/>
        <v>0</v>
      </c>
    </row>
    <row r="49" spans="1:14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1.2559999999998581</v>
      </c>
      <c r="E49" s="5">
        <f ca="1">OFFSET('168p trace'!$S$56,(A49-1)*56,0)-OFFSET('168p stat'!$H$1,A49*20,0)</f>
        <v>0.41585199999963152</v>
      </c>
      <c r="F49" s="5">
        <f ca="1">OFFSET('168p stat'!$H$1,A49*20,0)-OFFSET('168p stat'!$K$1,A49*20,0)</f>
        <v>36.370523000000048</v>
      </c>
      <c r="G49" s="5">
        <f ca="1">OFFSET('168p stat'!$K$1,A49*20,0)-OFFSET('168p stat'!$N$1,A49*20,0)</f>
        <v>3172.6446890000002</v>
      </c>
      <c r="H49" s="5">
        <f ca="1">OFFSET('168p stat'!$N$1,A49*20,0)</f>
        <v>79.399935999999997</v>
      </c>
      <c r="I49" s="5"/>
      <c r="J49" s="5">
        <f t="shared" ca="1" si="0"/>
        <v>3288.8309999999997</v>
      </c>
      <c r="K49" s="10">
        <f t="shared" ca="1" si="1"/>
        <v>0.96467245930240886</v>
      </c>
      <c r="L49">
        <f t="shared" ca="1" si="2"/>
        <v>2.3251980784483064E-2</v>
      </c>
      <c r="N49" s="5">
        <f t="shared" ca="1" si="3"/>
        <v>3288.8309999999997</v>
      </c>
    </row>
    <row r="50" spans="1:14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2402.4879999999939</v>
      </c>
      <c r="E50" s="5">
        <f ca="1">OFFSET('168p trace'!$S$56,(A50-1)*56,0)-OFFSET('168p stat'!$H$1,A50*20,0)</f>
        <v>12.053352000002633</v>
      </c>
      <c r="F50" s="5">
        <f ca="1">OFFSET('168p stat'!$H$1,A50*20,0)-OFFSET('168p stat'!$K$1,A50*20,0)</f>
        <v>61.751054000000295</v>
      </c>
      <c r="G50" s="5">
        <f ca="1">OFFSET('168p stat'!$K$1,A50*20,0)-OFFSET('168p stat'!$N$1,A50*20,0)</f>
        <v>31652.940261</v>
      </c>
      <c r="H50" s="5">
        <f ca="1">OFFSET('168p stat'!$N$1,A50*20,0)</f>
        <v>233.223333</v>
      </c>
      <c r="I50" s="5"/>
      <c r="J50" s="5">
        <f t="shared" ca="1" si="0"/>
        <v>31959.968000000004</v>
      </c>
      <c r="K50" s="10">
        <f t="shared" ca="1" si="1"/>
        <v>0.99039336525618538</v>
      </c>
      <c r="L50">
        <f t="shared" ca="1" si="2"/>
        <v>1.1558641919902629E-2</v>
      </c>
      <c r="N50" s="5">
        <f t="shared" ca="1" si="3"/>
        <v>31959.968000000004</v>
      </c>
    </row>
    <row r="51" spans="1:14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1.5839999999952852</v>
      </c>
      <c r="E51" s="5">
        <f ca="1">OFFSET('168p trace'!$S$56,(A51-1)*56,0)-OFFSET('168p stat'!$H$1,A51*20,0)</f>
        <v>12.867172000005667</v>
      </c>
      <c r="F51" s="5">
        <f ca="1">OFFSET('168p stat'!$H$1,A51*20,0)-OFFSET('168p stat'!$K$1,A51*20,0)</f>
        <v>51.948436999999103</v>
      </c>
      <c r="G51" s="5">
        <f ca="1">OFFSET('168p stat'!$K$1,A51*20,0)-OFFSET('168p stat'!$N$1,A51*20,0)</f>
        <v>30625.036132000001</v>
      </c>
      <c r="H51" s="5">
        <f ca="1">OFFSET('168p stat'!$N$1,A51*20,0)</f>
        <v>196.44425899999999</v>
      </c>
      <c r="I51" s="5"/>
      <c r="J51" s="5">
        <f t="shared" ca="1" si="0"/>
        <v>30886.296000000006</v>
      </c>
      <c r="K51" s="10">
        <f t="shared" ca="1" si="1"/>
        <v>0.99154123667013994</v>
      </c>
      <c r="L51">
        <f t="shared" ca="1" si="2"/>
        <v>1.0601899071774244E-2</v>
      </c>
      <c r="N51" s="5">
        <f t="shared" ca="1" si="3"/>
        <v>30886.296000000006</v>
      </c>
    </row>
    <row r="52" spans="1:14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119.77019999999857</v>
      </c>
      <c r="E52" s="5">
        <f ca="1">OFFSET('168p trace'!$S$56,(A52-1)*56,0)-OFFSET('168p stat'!$H$1,A52*20,0)</f>
        <v>0.44967700000097466</v>
      </c>
      <c r="F52" s="5">
        <f ca="1">OFFSET('168p stat'!$H$1,A52*20,0)-OFFSET('168p stat'!$K$1,A52*20,0)</f>
        <v>37.077648999999838</v>
      </c>
      <c r="G52" s="5">
        <f ca="1">OFFSET('168p stat'!$K$1,A52*20,0)-OFFSET('168p stat'!$N$1,A52*20,0)</f>
        <v>3699.485596</v>
      </c>
      <c r="H52" s="5">
        <f ca="1">OFFSET('168p stat'!$N$1,A52*20,0)</f>
        <v>81.676078000000004</v>
      </c>
      <c r="I52" s="5"/>
      <c r="J52" s="5">
        <f t="shared" ca="1" si="0"/>
        <v>3818.6890000000008</v>
      </c>
      <c r="K52" s="10">
        <f t="shared" ca="1" si="1"/>
        <v>0.96878420735493231</v>
      </c>
      <c r="L52">
        <f t="shared" ca="1" si="2"/>
        <v>2.2884107045417677E-2</v>
      </c>
      <c r="N52" s="5">
        <f t="shared" ca="1" si="3"/>
        <v>3818.6890000000008</v>
      </c>
    </row>
    <row r="53" spans="1:14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2.561400000001413</v>
      </c>
      <c r="E53" s="5">
        <f ca="1">OFFSET('168p trace'!$S$56,(A53-1)*56,0)-OFFSET('168p stat'!$H$1,A53*20,0)</f>
        <v>0.44056999999975233</v>
      </c>
      <c r="F53" s="5">
        <f ca="1">OFFSET('168p stat'!$H$1,A53*20,0)-OFFSET('168p stat'!$K$1,A53*20,0)</f>
        <v>37.270021999999699</v>
      </c>
      <c r="G53" s="5">
        <f ca="1">OFFSET('168p stat'!$K$1,A53*20,0)-OFFSET('168p stat'!$N$1,A53*20,0)</f>
        <v>3259.3305599999999</v>
      </c>
      <c r="H53" s="5">
        <f ca="1">OFFSET('168p stat'!$N$1,A53*20,0)</f>
        <v>82.103847999999999</v>
      </c>
      <c r="I53" s="5"/>
      <c r="J53" s="5">
        <f t="shared" ca="1" si="0"/>
        <v>3379.1449999999995</v>
      </c>
      <c r="K53" s="10">
        <f t="shared" ca="1" si="1"/>
        <v>0.96454297166886904</v>
      </c>
      <c r="L53">
        <f t="shared" ca="1" si="2"/>
        <v>2.3554881272860189E-2</v>
      </c>
      <c r="N53" s="5">
        <f t="shared" ca="1" si="3"/>
        <v>3379.1449999999995</v>
      </c>
    </row>
    <row r="54" spans="1:14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117.35440000000017</v>
      </c>
      <c r="E54" s="5">
        <f ca="1">OFFSET('168p trace'!$S$56,(A54-1)*56,0)-OFFSET('168p stat'!$H$1,A54*20,0)</f>
        <v>0.43428899999889836</v>
      </c>
      <c r="F54" s="5">
        <f ca="1">OFFSET('168p stat'!$H$1,A54*20,0)-OFFSET('168p stat'!$K$1,A54*20,0)</f>
        <v>39.313380999999936</v>
      </c>
      <c r="G54" s="5">
        <f ca="1">OFFSET('168p stat'!$K$1,A54*20,0)-OFFSET('168p stat'!$N$1,A54*20,0)</f>
        <v>4399.4990600000001</v>
      </c>
      <c r="H54" s="5">
        <f ca="1">OFFSET('168p stat'!$N$1,A54*20,0)</f>
        <v>89.044269999999997</v>
      </c>
      <c r="I54" s="5"/>
      <c r="J54" s="5">
        <f t="shared" ca="1" si="0"/>
        <v>4528.2909999999993</v>
      </c>
      <c r="K54" s="10">
        <f t="shared" ca="1" si="1"/>
        <v>0.9715583782049344</v>
      </c>
      <c r="L54">
        <f t="shared" ca="1" si="2"/>
        <v>1.2303147495020626E-2</v>
      </c>
      <c r="N54" s="5">
        <f t="shared" ca="1" si="3"/>
        <v>4528.2909999999993</v>
      </c>
    </row>
    <row r="55" spans="1:14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3098.0566000000003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1"/>
        <v>#DIV/0!</v>
      </c>
      <c r="L55" t="e">
        <f t="shared" ca="1" si="2"/>
        <v>#DIV/0!</v>
      </c>
      <c r="N55" s="5">
        <f t="shared" ca="1" si="3"/>
        <v>0</v>
      </c>
    </row>
    <row r="56" spans="1:14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1.2653999999997723</v>
      </c>
      <c r="E56" s="5">
        <f ca="1">OFFSET('168p trace'!$S$56,(A56-1)*56,0)-OFFSET('168p stat'!$H$1,A56*20,0)</f>
        <v>0.43560700000034558</v>
      </c>
      <c r="F56" s="5">
        <f ca="1">OFFSET('168p stat'!$H$1,A56*20,0)-OFFSET('168p stat'!$K$1,A56*20,0)</f>
        <v>40.429407000000083</v>
      </c>
      <c r="G56" s="5">
        <f ca="1">OFFSET('168p stat'!$K$1,A56*20,0)-OFFSET('168p stat'!$N$1,A56*20,0)</f>
        <v>3148.2665419999998</v>
      </c>
      <c r="H56" s="5">
        <f ca="1">OFFSET('168p stat'!$N$1,A56*20,0)</f>
        <v>90.400043999999994</v>
      </c>
      <c r="I56" s="5"/>
      <c r="J56" s="5">
        <f t="shared" ca="1" si="0"/>
        <v>3279.5316000000003</v>
      </c>
      <c r="K56" s="10">
        <f t="shared" ca="1" si="1"/>
        <v>0.95997444940003007</v>
      </c>
      <c r="L56">
        <f t="shared" ca="1" si="2"/>
        <v>1.7772200512771567E-2</v>
      </c>
      <c r="N56" s="5">
        <f t="shared" ca="1" si="3"/>
        <v>3279.5316000000003</v>
      </c>
    </row>
    <row r="57" spans="1:14" x14ac:dyDescent="0.25">
      <c r="A57">
        <v>27</v>
      </c>
      <c r="C57" t="str">
        <f ca="1">OFFSET('168p stat'!$A$1,A57*20,0)</f>
        <v>CUDA ant par global</v>
      </c>
      <c r="D57" s="5">
        <f ca="1">OFFSET('168p trace'!$R$56,(A57-1)*56,0)-OFFSET('168p trace'!$S$56,(A57-1)*56,0)</f>
        <v>47.075160000000039</v>
      </c>
      <c r="E57" s="5">
        <f ca="1">OFFSET('168p trace'!$S$56,(A57-1)*56,0)-OFFSET('168p stat'!$H$1,A57*20,0)</f>
        <v>21.54844300000002</v>
      </c>
      <c r="F57" s="5">
        <f ca="1">OFFSET('168p stat'!$H$1,A57*20,0)-OFFSET('168p stat'!$K$1,A57*20,0)</f>
        <v>38.324336000000017</v>
      </c>
      <c r="G57" s="5">
        <f ca="1">OFFSET('168p stat'!$K$1,A57*20,0)-OFFSET('168p stat'!$N$1,A57*20,0)</f>
        <v>186.48297500000001</v>
      </c>
      <c r="H57" s="5">
        <f ca="1">OFFSET('168p stat'!$N$1,A57*20,0)</f>
        <v>111.209006</v>
      </c>
      <c r="I57" s="5"/>
      <c r="J57" s="5">
        <f t="shared" ca="1" si="0"/>
        <v>357.56476000000004</v>
      </c>
      <c r="K57" s="10">
        <f t="shared" ca="1" si="1"/>
        <v>0.52153622465480098</v>
      </c>
      <c r="L57">
        <f t="shared" ca="1" si="2"/>
        <v>2.181867003037222E-4</v>
      </c>
      <c r="N57" s="5">
        <f t="shared" ca="1" si="3"/>
        <v>357.56476000000004</v>
      </c>
    </row>
    <row r="58" spans="1:14" x14ac:dyDescent="0.25">
      <c r="A58">
        <v>28</v>
      </c>
      <c r="C58" t="str">
        <f ca="1">OFFSET('168p stat'!$A$1,A58*20,0)</f>
        <v>CUDA ant add CPU Time global</v>
      </c>
      <c r="D58" s="5">
        <f ca="1">OFFSET('168p trace'!$R$56,(A58-1)*56,0)-OFFSET('168p trace'!$S$56,(A58-1)*56,0)</f>
        <v>38.730059999999867</v>
      </c>
      <c r="E58" s="5">
        <f ca="1">OFFSET('168p trace'!$S$56,(A58-1)*56,0)-OFFSET('168p stat'!$H$1,A58*20,0)</f>
        <v>18.599970000000042</v>
      </c>
      <c r="F58" s="5">
        <f ca="1">OFFSET('168p stat'!$H$1,A58*20,0)-OFFSET('168p stat'!$K$1,A58*20,0)</f>
        <v>37.885167000000024</v>
      </c>
      <c r="G58" s="5">
        <f ca="1">OFFSET('168p stat'!$K$1,A58*20,0)-OFFSET('168p stat'!$N$1,A58*20,0)</f>
        <v>221.79050100000001</v>
      </c>
      <c r="H58" s="5">
        <f ca="1">OFFSET('168p stat'!$N$1,A58*20,0)</f>
        <v>89.592042000000006</v>
      </c>
      <c r="I58" s="5"/>
      <c r="J58" s="5">
        <f t="shared" ca="1" si="0"/>
        <v>367.86768000000006</v>
      </c>
      <c r="K58" s="10">
        <f t="shared" ca="1" si="1"/>
        <v>0.60290836368120182</v>
      </c>
      <c r="L58">
        <f t="shared" ca="1" si="2"/>
        <v>7.3516103590218094E-3</v>
      </c>
      <c r="N58" s="5">
        <f t="shared" ca="1" si="3"/>
        <v>367.86768000000006</v>
      </c>
    </row>
    <row r="59" spans="1:14" x14ac:dyDescent="0.25">
      <c r="A59">
        <v>29</v>
      </c>
      <c r="C59" t="str">
        <f ca="1">OFFSET('168p stat'!$A$1,A59*20,0)</f>
        <v>CUDA opt ant par global</v>
      </c>
      <c r="D59" s="5">
        <f ca="1">OFFSET('168p trace'!$R$56,(A59-1)*56,0)-OFFSET('168p trace'!$S$56,(A59-1)*56,0)</f>
        <v>38.672839999999951</v>
      </c>
      <c r="E59" s="5">
        <f ca="1">OFFSET('168p trace'!$S$56,(A59-1)*56,0)-OFFSET('168p stat'!$H$1,A59*20,0)</f>
        <v>21.667947000000083</v>
      </c>
      <c r="F59" s="5">
        <f ca="1">OFFSET('168p stat'!$H$1,A59*20,0)-OFFSET('168p stat'!$K$1,A59*20,0)</f>
        <v>139.64099499999998</v>
      </c>
      <c r="G59" s="5">
        <f ca="1">OFFSET('168p stat'!$K$1,A59*20,0)-OFFSET('168p stat'!$N$1,A59*20,0)</f>
        <v>186.178898</v>
      </c>
      <c r="H59" s="5">
        <f ca="1">OFFSET('168p stat'!$N$1,A59*20,0)</f>
        <v>0</v>
      </c>
      <c r="I59" s="5"/>
      <c r="J59" s="5">
        <f t="shared" ca="1" si="0"/>
        <v>347.48784000000006</v>
      </c>
      <c r="K59" s="10">
        <f t="shared" ca="1" si="1"/>
        <v>0.53578536158272461</v>
      </c>
      <c r="L59">
        <f t="shared" ca="1" si="2"/>
        <v>4.6155707118224112E-4</v>
      </c>
      <c r="N59" s="5">
        <f t="shared" ca="1" si="3"/>
        <v>347.48784000000006</v>
      </c>
    </row>
    <row r="60" spans="1:14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43.038079999999951</v>
      </c>
      <c r="E60" s="5">
        <f ca="1">OFFSET('168p trace'!$S$56,(A60-1)*56,0)-OFFSET('168p stat'!$H$1,A60*20,0)</f>
        <v>22.926872000000088</v>
      </c>
      <c r="F60" s="5">
        <f ca="1">OFFSET('168p stat'!$H$1,A60*20,0)-OFFSET('168p stat'!$K$1,A60*20,0)</f>
        <v>43.009996000000001</v>
      </c>
      <c r="G60" s="5">
        <f ca="1">OFFSET('168p stat'!$K$1,A60*20,0)-OFFSET('168p stat'!$N$1,A60*20,0)</f>
        <v>25.494653999999997</v>
      </c>
      <c r="H60" s="5">
        <f ca="1">OFFSET('168p stat'!$N$1,A60*20,0)</f>
        <v>129.77761799999999</v>
      </c>
      <c r="I60" s="5"/>
      <c r="J60" s="5">
        <f t="shared" ca="1" si="0"/>
        <v>221.20914000000008</v>
      </c>
      <c r="K60" s="10">
        <f t="shared" ca="1" si="1"/>
        <v>0.11525135896283485</v>
      </c>
      <c r="L60">
        <f t="shared" ca="1" si="2"/>
        <v>5.98531880799783E-5</v>
      </c>
      <c r="N60" s="5">
        <f t="shared" ca="1" si="3"/>
        <v>221.20914000000008</v>
      </c>
    </row>
    <row r="61" spans="1:14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20.31187999999986</v>
      </c>
      <c r="E61" s="5">
        <f ca="1">OFFSET('168p trace'!$S$56,(A61-1)*56,0)-OFFSET('168p stat'!$H$1,A61*20,0)</f>
        <v>22.615499</v>
      </c>
      <c r="F61" s="5">
        <f ca="1">OFFSET('168p stat'!$H$1,A61*20,0)-OFFSET('168p stat'!$K$1,A61*20,0)</f>
        <v>33.075024000000013</v>
      </c>
      <c r="G61" s="5">
        <f ca="1">OFFSET('168p stat'!$K$1,A61*20,0)-OFFSET('168p stat'!$N$1,A61*20,0)</f>
        <v>167.84187100000003</v>
      </c>
      <c r="H61" s="5">
        <f ca="1">OFFSET('168p stat'!$N$1,A61*20,0)</f>
        <v>87.128146000000001</v>
      </c>
      <c r="I61" s="5"/>
      <c r="J61" s="5">
        <f t="shared" ca="1" si="0"/>
        <v>310.66054000000003</v>
      </c>
      <c r="K61" s="10">
        <f t="shared" ca="1" si="1"/>
        <v>0.54027418802529603</v>
      </c>
      <c r="L61">
        <f t="shared" ca="1" si="2"/>
        <v>5.4762610918112828E-4</v>
      </c>
      <c r="N61" s="5">
        <f t="shared" ca="1" si="3"/>
        <v>310.66054000000003</v>
      </c>
    </row>
    <row r="62" spans="1:14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20.587480000000028</v>
      </c>
      <c r="E62" s="5">
        <f ca="1">OFFSET('168p trace'!$S$56,(A62-1)*56,0)-OFFSET('168p stat'!$H$1,A62*20,0)</f>
        <v>21.38684399999994</v>
      </c>
      <c r="F62" s="5">
        <f ca="1">OFFSET('168p stat'!$H$1,A62*20,0)-OFFSET('168p stat'!$K$1,A62*20,0)</f>
        <v>38.01251000000002</v>
      </c>
      <c r="G62" s="5">
        <f ca="1">OFFSET('168p stat'!$K$1,A62*20,0)-OFFSET('168p stat'!$N$1,A62*20,0)</f>
        <v>167.85715199999999</v>
      </c>
      <c r="H62" s="5">
        <f ca="1">OFFSET('168p stat'!$N$1,A62*20,0)</f>
        <v>111.56139400000001</v>
      </c>
      <c r="I62" s="5"/>
      <c r="J62" s="5">
        <f t="shared" ca="1" si="0"/>
        <v>338.81789999999995</v>
      </c>
      <c r="K62" s="10">
        <f t="shared" ca="1" si="1"/>
        <v>0.49541996452961906</v>
      </c>
      <c r="L62">
        <f t="shared" ca="1" si="2"/>
        <v>1.3607643699128065E-4</v>
      </c>
      <c r="N62" s="5">
        <f t="shared" ca="1" si="3"/>
        <v>338.81789999999995</v>
      </c>
    </row>
    <row r="63" spans="1:14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35.871119999999905</v>
      </c>
      <c r="E63" s="5">
        <f ca="1">OFFSET('168p trace'!$S$56,(A63-1)*56,0)-OFFSET('168p stat'!$H$1,A63*20,0)</f>
        <v>18.392002999999988</v>
      </c>
      <c r="F63" s="5">
        <f ca="1">OFFSET('168p stat'!$H$1,A63*20,0)-OFFSET('168p stat'!$K$1,A63*20,0)</f>
        <v>37.248649</v>
      </c>
      <c r="G63" s="5">
        <f ca="1">OFFSET('168p stat'!$K$1,A63*20,0)-OFFSET('168p stat'!$N$1,A63*20,0)</f>
        <v>203.10915599999998</v>
      </c>
      <c r="H63" s="5">
        <f ca="1">OFFSET('168p stat'!$N$1,A63*20,0)</f>
        <v>88.109772000000007</v>
      </c>
      <c r="I63" s="5"/>
      <c r="J63" s="5">
        <f t="shared" ca="1" si="0"/>
        <v>346.85957999999999</v>
      </c>
      <c r="K63" s="10">
        <f t="shared" ca="1" si="1"/>
        <v>0.58556593996913675</v>
      </c>
      <c r="L63">
        <f t="shared" ca="1" si="2"/>
        <v>3.0753378196819946E-3</v>
      </c>
      <c r="N63" s="5">
        <f t="shared" ca="1" si="3"/>
        <v>346.85957999999999</v>
      </c>
    </row>
    <row r="64" spans="1:14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25.037119999999959</v>
      </c>
      <c r="E64" s="5">
        <f ca="1">OFFSET('168p trace'!$S$56,(A64-1)*56,0)-OFFSET('168p stat'!$H$1,A64*20,0)</f>
        <v>20.514250000000033</v>
      </c>
      <c r="F64" s="5">
        <f ca="1">OFFSET('168p stat'!$H$1,A64*20,0)-OFFSET('168p stat'!$K$1,A64*20,0)</f>
        <v>170.336715</v>
      </c>
      <c r="G64" s="5">
        <f ca="1">OFFSET('168p stat'!$K$1,A64*20,0)-OFFSET('168p stat'!$N$1,A64*20,0)</f>
        <v>25.649215000000002</v>
      </c>
      <c r="H64" s="5">
        <f ca="1">OFFSET('168p stat'!$N$1,A64*20,0)</f>
        <v>0</v>
      </c>
      <c r="I64" s="5"/>
      <c r="J64" s="5">
        <f t="shared" ca="1" si="0"/>
        <v>216.50018000000003</v>
      </c>
      <c r="K64" s="10">
        <f t="shared" ca="1" si="1"/>
        <v>0.11847202621263409</v>
      </c>
      <c r="L64">
        <f t="shared" ca="1" si="2"/>
        <v>4.1511570436042067E-5</v>
      </c>
      <c r="N64" s="5">
        <f t="shared" ca="1" si="3"/>
        <v>216.50018000000003</v>
      </c>
    </row>
    <row r="65" spans="1:14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40.337540000000047</v>
      </c>
      <c r="E65" s="5">
        <f ca="1">OFFSET('168p trace'!$S$56,(A65-1)*56,0)-OFFSET('168p stat'!$H$1,A65*20,0)</f>
        <v>20.321971000000019</v>
      </c>
      <c r="F65" s="5">
        <f ca="1">OFFSET('168p stat'!$H$1,A65*20,0)-OFFSET('168p stat'!$K$1,A65*20,0)</f>
        <v>113.18982300000002</v>
      </c>
      <c r="G65" s="5">
        <f ca="1">OFFSET('168p stat'!$K$1,A65*20,0)-OFFSET('168p stat'!$N$1,A65*20,0)</f>
        <v>167.74640600000001</v>
      </c>
      <c r="H65" s="5">
        <f ca="1">OFFSET('168p stat'!$N$1,A65*20,0)</f>
        <v>0</v>
      </c>
      <c r="I65" s="5"/>
      <c r="J65" s="5">
        <f t="shared" ca="1" si="0"/>
        <v>301.25820000000004</v>
      </c>
      <c r="K65" s="10">
        <f t="shared" ca="1" si="1"/>
        <v>0.55681938616110693</v>
      </c>
      <c r="L65">
        <f t="shared" ca="1" si="2"/>
        <v>8.7979441633631987E-5</v>
      </c>
      <c r="N65" s="5">
        <f t="shared" ca="1" si="3"/>
        <v>301.25820000000004</v>
      </c>
    </row>
    <row r="66" spans="1:14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39.908800000000042</v>
      </c>
      <c r="E66" s="5">
        <f ca="1">OFFSET('168p trace'!$S$56,(A66-1)*56,0)-OFFSET('168p stat'!$H$1,A66*20,0)</f>
        <v>20.327334000000064</v>
      </c>
      <c r="F66" s="5">
        <f ca="1">OFFSET('168p stat'!$H$1,A66*20,0)-OFFSET('168p stat'!$K$1,A66*20,0)</f>
        <v>139.78698799999998</v>
      </c>
      <c r="G66" s="5">
        <f ca="1">OFFSET('168p stat'!$K$1,A66*20,0)-OFFSET('168p stat'!$N$1,A66*20,0)</f>
        <v>167.82835800000001</v>
      </c>
      <c r="H66" s="5">
        <f ca="1">OFFSET('168p stat'!$N$1,A66*20,0)</f>
        <v>0</v>
      </c>
      <c r="I66" s="5"/>
      <c r="J66" s="5">
        <f t="shared" ca="1" si="0"/>
        <v>327.94268000000005</v>
      </c>
      <c r="K66" s="10">
        <f t="shared" ca="1" si="1"/>
        <v>0.51176125657081284</v>
      </c>
      <c r="L66">
        <f t="shared" ca="1" si="2"/>
        <v>5.3386994644144737E-5</v>
      </c>
      <c r="N66" s="5">
        <f t="shared" ca="1" si="3"/>
        <v>327.94268000000005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296.49131999999997</v>
      </c>
      <c r="E85" s="5">
        <f ca="1">OFFSET('168p trace'!$S$56,(A85-1)*56,0)</f>
        <v>215.92897999999994</v>
      </c>
      <c r="F85" s="5">
        <f ca="1">OFFSET('168p stat'!$H$1,A85*20,0)</f>
        <v>192.821899</v>
      </c>
      <c r="G85" s="5">
        <f ca="1">OFFSET('168p stat'!$K$1,A85*20,0)</f>
        <v>149.550231</v>
      </c>
      <c r="H85" s="5">
        <f ca="1">OFFSET('168p stat'!$N$1,A85*20,0)</f>
        <v>131.50990300000001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250.21178000000003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304.38857999999993</v>
      </c>
      <c r="E87" s="5">
        <f ca="1">OFFSET('168p trace'!$S$56,(A87-1)*56,0)</f>
        <v>233.03982000000005</v>
      </c>
      <c r="F87" s="5">
        <f ca="1">OFFSET('168p stat'!$H$1,A87*20,0)</f>
        <v>210.398098</v>
      </c>
      <c r="G87" s="5">
        <f ca="1">OFFSET('168p stat'!$K$1,A87*20,0)</f>
        <v>167.15641600000001</v>
      </c>
      <c r="H87" s="5">
        <f ca="1">OFFSET('168p stat'!$N$1,A87*20,0)</f>
        <v>132.625823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386.13319999999999</v>
      </c>
      <c r="E88" s="5">
        <f ca="1">OFFSET('168p trace'!$S$56,(A88-1)*56,0)</f>
        <v>311.44616000000008</v>
      </c>
      <c r="F88" s="5">
        <f ca="1">OFFSET('168p stat'!$H$1,A88*20,0)</f>
        <v>289.33823899999999</v>
      </c>
      <c r="G88" s="5">
        <f ca="1">OFFSET('168p stat'!$K$1,A88*20,0)</f>
        <v>256.39235300000001</v>
      </c>
      <c r="H88" s="5">
        <f ca="1">OFFSET('168p stat'!$N$1,A88*20,0)</f>
        <v>87.115802000000002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424.21118000000001</v>
      </c>
      <c r="E89" s="5">
        <f ca="1">OFFSET('168p trace'!$S$56,(A89-1)*56,0)</f>
        <v>340.55551999999994</v>
      </c>
      <c r="F89" s="5">
        <f ca="1">OFFSET('168p stat'!$H$1,A89*20,0)</f>
        <v>318.25201900000002</v>
      </c>
      <c r="G89" s="5">
        <f ca="1">OFFSET('168p stat'!$K$1,A89*20,0)</f>
        <v>280.19983000000002</v>
      </c>
      <c r="H89" s="5">
        <f ca="1">OFFSET('168p stat'!$N$1,A89*20,0)</f>
        <v>111.451526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365.57650000000001</v>
      </c>
      <c r="E90" s="5">
        <f ca="1">OFFSET('168p trace'!$S$56,(A90-1)*56,0)</f>
        <v>300.98807999999997</v>
      </c>
      <c r="F90" s="5">
        <f ca="1">OFFSET('168p stat'!$H$1,A90*20,0)</f>
        <v>278.90691399999997</v>
      </c>
      <c r="G90" s="5">
        <f ca="1">OFFSET('168p stat'!$K$1,A90*20,0)</f>
        <v>246.16863599999999</v>
      </c>
      <c r="H90" s="5">
        <f ca="1">OFFSET('168p stat'!$N$1,A90*20,0)</f>
        <v>86.823463000000004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465.55800000000011</v>
      </c>
      <c r="E91" s="5">
        <f ca="1">OFFSET('168p trace'!$S$56,(A91-1)*56,0)</f>
        <v>347.30438000000004</v>
      </c>
      <c r="F91" s="5">
        <f ca="1">OFFSET('168p stat'!$H$1,A91*20,0)</f>
        <v>328.25937399999998</v>
      </c>
      <c r="G91" s="5">
        <f ca="1">OFFSET('168p stat'!$K$1,A91*20,0)</f>
        <v>291.90715799999998</v>
      </c>
      <c r="H91" s="5">
        <f ca="1">OFFSET('168p stat'!$N$1,A91*20,0)</f>
        <v>84.974299000000002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396.77107999999998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412.54811999999998</v>
      </c>
      <c r="E93" s="5">
        <f ca="1">OFFSET('168p trace'!$S$56,(A93-1)*56,0)</f>
        <v>345.69244000000003</v>
      </c>
      <c r="F93" s="5">
        <f ca="1">OFFSET('168p stat'!$H$1,A93*20,0)</f>
        <v>326.42783700000001</v>
      </c>
      <c r="G93" s="5">
        <f ca="1">OFFSET('168p stat'!$K$1,A93*20,0)</f>
        <v>287.662736</v>
      </c>
      <c r="H93" s="5">
        <f ca="1">OFFSET('168p stat'!$N$1,A93*20,0)</f>
        <v>89.601721999999995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3398.7448000000018</v>
      </c>
      <c r="E94" s="5">
        <f ca="1">OFFSET('168p trace'!$S$56,(A94-1)*56,0)</f>
        <v>3227.0054000000009</v>
      </c>
      <c r="F94" s="5">
        <f ca="1">OFFSET('168p stat'!$H$1,A94*20,0)</f>
        <v>3219.6938329999998</v>
      </c>
      <c r="G94" s="5">
        <f ca="1">OFFSET('168p stat'!$K$1,A94*20,0)</f>
        <v>3175.706079</v>
      </c>
      <c r="H94" s="5">
        <f ca="1">OFFSET('168p stat'!$N$1,A94*20,0)</f>
        <v>130.59467100000001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250.26002000000005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297.55513999999999</v>
      </c>
      <c r="E96" s="5">
        <f ca="1">OFFSET('168p trace'!$S$56,(A96-1)*56,0)</f>
        <v>213.72465999999997</v>
      </c>
      <c r="F96" s="5">
        <f ca="1">OFFSET('168p stat'!$H$1,A96*20,0)</f>
        <v>190.97133600000001</v>
      </c>
      <c r="G96" s="5">
        <f ca="1">OFFSET('168p stat'!$K$1,A96*20,0)</f>
        <v>18.053255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249.38669999999999</v>
      </c>
      <c r="E97" s="5">
        <f ca="1">OFFSET('168p trace'!$S$56,(A97-1)*56,0)</f>
        <v>212.39138000000003</v>
      </c>
      <c r="F97" s="5">
        <f ca="1">OFFSET('168p stat'!$H$1,A97*20,0)</f>
        <v>189.81444200000001</v>
      </c>
      <c r="G97" s="5">
        <f ca="1">OFFSET('168p stat'!$K$1,A97*20,0)</f>
        <v>15.978865000000001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378.97477999999995</v>
      </c>
      <c r="E98" s="5">
        <f ca="1">OFFSET('168p trace'!$S$56,(A98-1)*56,0)</f>
        <v>303.94213999999999</v>
      </c>
      <c r="F98" s="5">
        <f ca="1">OFFSET('168p stat'!$H$1,A98*20,0)</f>
        <v>281.72187600000001</v>
      </c>
      <c r="G98" s="5">
        <f ca="1">OFFSET('168p stat'!$K$1,A98*20,0)</f>
        <v>168.574082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346.68854000000016</v>
      </c>
      <c r="E99" s="5">
        <f ca="1">OFFSET('168p trace'!$S$56,(A99-1)*56,0)</f>
        <v>295.02496000000002</v>
      </c>
      <c r="F99" s="5">
        <f ca="1">OFFSET('168p stat'!$H$1,A99*20,0)</f>
        <v>272.31835899999999</v>
      </c>
      <c r="G99" s="5">
        <f ca="1">OFFSET('168p stat'!$K$1,A99*20,0)</f>
        <v>159.24811199999999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400.29469999999986</v>
      </c>
      <c r="E100" s="5">
        <f ca="1">OFFSET('168p trace'!$S$56,(A100-1)*56,0)</f>
        <v>330.99926000000005</v>
      </c>
      <c r="F100" s="5">
        <f ca="1">OFFSET('168p stat'!$H$1,A100*20,0)</f>
        <v>308.3904</v>
      </c>
      <c r="G100" s="5">
        <f ca="1">OFFSET('168p stat'!$K$1,A100*20,0)</f>
        <v>168.70470599999999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4723.790399999999</v>
      </c>
      <c r="E101" s="5">
        <f ca="1">OFFSET('168p trace'!$S$56,(A101-1)*56,0)</f>
        <v>4610.6819999999989</v>
      </c>
      <c r="F101" s="5">
        <f ca="1">OFFSET('168p stat'!$H$1,A101*20,0)</f>
        <v>4610.2499870000001</v>
      </c>
      <c r="G101" s="5">
        <f ca="1">OFFSET('168p stat'!$K$1,A101*20,0)</f>
        <v>4573.8187200000002</v>
      </c>
      <c r="H101" s="5">
        <f ca="1">OFFSET('168p stat'!$N$1,A101*20,0)</f>
        <v>79.618764999999996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3224.5610000000015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3290.0869999999995</v>
      </c>
      <c r="E103" s="5">
        <f ca="1">OFFSET('168p trace'!$S$56,(A103-1)*56,0)</f>
        <v>3288.8309999999997</v>
      </c>
      <c r="F103" s="5">
        <f ca="1">OFFSET('168p stat'!$H$1,A103*20,0)</f>
        <v>3288.415148</v>
      </c>
      <c r="G103" s="5">
        <f ca="1">OFFSET('168p stat'!$K$1,A103*20,0)</f>
        <v>3252.044625</v>
      </c>
      <c r="H103" s="5">
        <f ca="1">OFFSET('168p stat'!$N$1,A103*20,0)</f>
        <v>79.399935999999997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34362.455999999998</v>
      </c>
      <c r="E104" s="5">
        <f ca="1">OFFSET('168p trace'!$S$56,(A104-1)*56,0)</f>
        <v>31959.968000000004</v>
      </c>
      <c r="F104" s="5">
        <f ca="1">OFFSET('168p stat'!$H$1,A104*20,0)</f>
        <v>31947.914648000002</v>
      </c>
      <c r="G104" s="5">
        <f ca="1">OFFSET('168p stat'!$K$1,A104*20,0)</f>
        <v>31886.163594000001</v>
      </c>
      <c r="H104" s="5">
        <f ca="1">OFFSET('168p stat'!$N$1,A104*20,0)</f>
        <v>233.223333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30887.88</v>
      </c>
      <c r="E105" s="5">
        <f ca="1">OFFSET('168p trace'!$S$56,(A105-1)*56,0)</f>
        <v>30886.296000000006</v>
      </c>
      <c r="F105" s="5">
        <f ca="1">OFFSET('168p stat'!$H$1,A105*20,0)</f>
        <v>30873.428828</v>
      </c>
      <c r="G105" s="5">
        <f ca="1">OFFSET('168p stat'!$K$1,A105*20,0)</f>
        <v>30821.480391000001</v>
      </c>
      <c r="H105" s="5">
        <f ca="1">OFFSET('168p stat'!$N$1,A105*20,0)</f>
        <v>196.44425899999999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3938.4591999999993</v>
      </c>
      <c r="E106" s="5">
        <f ca="1">OFFSET('168p trace'!$S$56,(A106-1)*56,0)</f>
        <v>3818.6890000000008</v>
      </c>
      <c r="F106" s="5">
        <f ca="1">OFFSET('168p stat'!$H$1,A106*20,0)</f>
        <v>3818.2393229999998</v>
      </c>
      <c r="G106" s="5">
        <f ca="1">OFFSET('168p stat'!$K$1,A106*20,0)</f>
        <v>3781.1616739999999</v>
      </c>
      <c r="H106" s="5">
        <f ca="1">OFFSET('168p stat'!$N$1,A106*20,0)</f>
        <v>81.676078000000004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3381.7064000000009</v>
      </c>
      <c r="E107" s="5">
        <f ca="1">OFFSET('168p trace'!$S$56,(A107-1)*56,0)</f>
        <v>3379.1449999999995</v>
      </c>
      <c r="F107" s="5">
        <f ca="1">OFFSET('168p stat'!$H$1,A107*20,0)</f>
        <v>3378.7044299999998</v>
      </c>
      <c r="G107" s="5">
        <f ca="1">OFFSET('168p stat'!$K$1,A107*20,0)</f>
        <v>3341.4344080000001</v>
      </c>
      <c r="H107" s="5">
        <f ca="1">OFFSET('168p stat'!$N$1,A107*20,0)</f>
        <v>82.103847999999999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4645.6453999999994</v>
      </c>
      <c r="E108" s="5">
        <f ca="1">OFFSET('168p trace'!$S$56,(A108-1)*56,0)</f>
        <v>4528.2909999999993</v>
      </c>
      <c r="F108" s="5">
        <f ca="1">OFFSET('168p stat'!$H$1,A108*20,0)</f>
        <v>4527.8567110000004</v>
      </c>
      <c r="G108" s="5">
        <f ca="1">OFFSET('168p stat'!$K$1,A108*20,0)</f>
        <v>4488.5433300000004</v>
      </c>
      <c r="H108" s="5">
        <f ca="1">OFFSET('168p stat'!$N$1,A108*20,0)</f>
        <v>89.044269999999997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3098.0566000000003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3280.797</v>
      </c>
      <c r="E110" s="5">
        <f ca="1">OFFSET('168p trace'!$S$56,(A110-1)*56,0)</f>
        <v>3279.5316000000003</v>
      </c>
      <c r="F110" s="5">
        <f ca="1">OFFSET('168p stat'!$H$1,A110*20,0)</f>
        <v>3279.0959929999999</v>
      </c>
      <c r="G110" s="5">
        <f ca="1">OFFSET('168p stat'!$K$1,A110*20,0)</f>
        <v>3238.6665859999998</v>
      </c>
      <c r="H110" s="5">
        <f ca="1">OFFSET('168p stat'!$N$1,A110*20,0)</f>
        <v>90.400043999999994</v>
      </c>
    </row>
    <row r="111" spans="1:8" x14ac:dyDescent="0.25">
      <c r="A111">
        <v>27</v>
      </c>
      <c r="C111" t="str">
        <f ca="1">OFFSET('168p stat'!$A$1,A111*20,0)</f>
        <v>CUDA ant par global</v>
      </c>
      <c r="D111" s="5">
        <f ca="1">OFFSET('168p trace'!$R$56,(A111-1)*56,0)</f>
        <v>404.63992000000007</v>
      </c>
      <c r="E111" s="5">
        <f ca="1">OFFSET('168p trace'!$S$56,(A111-1)*56,0)</f>
        <v>357.56476000000004</v>
      </c>
      <c r="F111" s="5">
        <f ca="1">OFFSET('168p stat'!$H$1,A111*20,0)</f>
        <v>336.01631700000002</v>
      </c>
      <c r="G111" s="5">
        <f ca="1">OFFSET('168p stat'!$K$1,A111*20,0)</f>
        <v>297.691981</v>
      </c>
      <c r="H111" s="5">
        <f ca="1">OFFSET('168p stat'!$N$1,A111*20,0)</f>
        <v>111.209006</v>
      </c>
    </row>
    <row r="112" spans="1:8" x14ac:dyDescent="0.25">
      <c r="A112">
        <v>28</v>
      </c>
      <c r="C112" t="str">
        <f ca="1">OFFSET('168p stat'!$A$1,A112*20,0)</f>
        <v>CUDA ant add CPU Time global</v>
      </c>
      <c r="D112" s="5">
        <f ca="1">OFFSET('168p trace'!$R$56,(A112-1)*56,0)</f>
        <v>406.59773999999993</v>
      </c>
      <c r="E112" s="5">
        <f ca="1">OFFSET('168p trace'!$S$56,(A112-1)*56,0)</f>
        <v>367.86768000000006</v>
      </c>
      <c r="F112" s="5">
        <f ca="1">OFFSET('168p stat'!$H$1,A112*20,0)</f>
        <v>349.26771000000002</v>
      </c>
      <c r="G112" s="5">
        <f ca="1">OFFSET('168p stat'!$K$1,A112*20,0)</f>
        <v>311.382543</v>
      </c>
      <c r="H112" s="5">
        <f ca="1">OFFSET('168p stat'!$N$1,A112*20,0)</f>
        <v>89.592042000000006</v>
      </c>
    </row>
    <row r="113" spans="1:8" x14ac:dyDescent="0.25">
      <c r="A113">
        <v>29</v>
      </c>
      <c r="C113" t="str">
        <f ca="1">OFFSET('168p stat'!$A$1,A113*20,0)</f>
        <v>CUDA opt ant par global</v>
      </c>
      <c r="D113" s="5">
        <f ca="1">OFFSET('168p trace'!$R$56,(A113-1)*56,0)</f>
        <v>386.16068000000001</v>
      </c>
      <c r="E113" s="5">
        <f ca="1">OFFSET('168p trace'!$S$56,(A113-1)*56,0)</f>
        <v>347.48784000000006</v>
      </c>
      <c r="F113" s="5">
        <f ca="1">OFFSET('168p stat'!$H$1,A113*20,0)</f>
        <v>325.81989299999998</v>
      </c>
      <c r="G113" s="5">
        <f ca="1">OFFSET('168p stat'!$K$1,A113*20,0)</f>
        <v>186.178898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264.24722000000003</v>
      </c>
      <c r="E114" s="5">
        <f ca="1">OFFSET('168p trace'!$S$56,(A114-1)*56,0)</f>
        <v>221.20914000000008</v>
      </c>
      <c r="F114" s="5">
        <f ca="1">OFFSET('168p stat'!$H$1,A114*20,0)</f>
        <v>198.28226799999999</v>
      </c>
      <c r="G114" s="5">
        <f ca="1">OFFSET('168p stat'!$K$1,A114*20,0)</f>
        <v>155.27227199999999</v>
      </c>
      <c r="H114" s="5">
        <f ca="1">OFFSET('168p stat'!$N$1,A114*20,0)</f>
        <v>129.77761799999999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330.97241999999989</v>
      </c>
      <c r="E115" s="5">
        <f ca="1">OFFSET('168p trace'!$S$56,(A115-1)*56,0)</f>
        <v>310.66054000000003</v>
      </c>
      <c r="F115" s="5">
        <f ca="1">OFFSET('168p stat'!$H$1,A115*20,0)</f>
        <v>288.04504100000003</v>
      </c>
      <c r="G115" s="5">
        <f ca="1">OFFSET('168p stat'!$K$1,A115*20,0)</f>
        <v>254.97001700000001</v>
      </c>
      <c r="H115" s="5">
        <f ca="1">OFFSET('168p stat'!$N$1,A115*20,0)</f>
        <v>87.128146000000001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359.40537999999998</v>
      </c>
      <c r="E116" s="5">
        <f ca="1">OFFSET('168p trace'!$S$56,(A116-1)*56,0)</f>
        <v>338.81789999999995</v>
      </c>
      <c r="F116" s="5">
        <f ca="1">OFFSET('168p stat'!$H$1,A116*20,0)</f>
        <v>317.43105600000001</v>
      </c>
      <c r="G116" s="5">
        <f ca="1">OFFSET('168p stat'!$K$1,A116*20,0)</f>
        <v>279.41854599999999</v>
      </c>
      <c r="H116" s="5">
        <f ca="1">OFFSET('168p stat'!$N$1,A116*20,0)</f>
        <v>111.56139400000001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382.7306999999999</v>
      </c>
      <c r="E117" s="5">
        <f ca="1">OFFSET('168p trace'!$S$56,(A117-1)*56,0)</f>
        <v>346.85957999999999</v>
      </c>
      <c r="F117" s="5">
        <f ca="1">OFFSET('168p stat'!$H$1,A117*20,0)</f>
        <v>328.46757700000001</v>
      </c>
      <c r="G117" s="5">
        <f ca="1">OFFSET('168p stat'!$K$1,A117*20,0)</f>
        <v>291.21892800000001</v>
      </c>
      <c r="H117" s="5">
        <f ca="1">OFFSET('168p stat'!$N$1,A117*20,0)</f>
        <v>88.109772000000007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241.53729999999999</v>
      </c>
      <c r="E118" s="5">
        <f ca="1">OFFSET('168p trace'!$S$56,(A118-1)*56,0)</f>
        <v>216.50018000000003</v>
      </c>
      <c r="F118" s="5">
        <f ca="1">OFFSET('168p stat'!$H$1,A118*20,0)</f>
        <v>195.98593</v>
      </c>
      <c r="G118" s="5">
        <f ca="1">OFFSET('168p stat'!$K$1,A118*20,0)</f>
        <v>25.649215000000002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341.59574000000009</v>
      </c>
      <c r="E119" s="5">
        <f ca="1">OFFSET('168p trace'!$S$56,(A119-1)*56,0)</f>
        <v>301.25820000000004</v>
      </c>
      <c r="F119" s="5">
        <f ca="1">OFFSET('168p stat'!$H$1,A119*20,0)</f>
        <v>280.93622900000003</v>
      </c>
      <c r="G119" s="5">
        <f ca="1">OFFSET('168p stat'!$K$1,A119*20,0)</f>
        <v>167.74640600000001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367.85148000000009</v>
      </c>
      <c r="E120" s="5">
        <f ca="1">OFFSET('168p trace'!$S$56,(A120-1)*56,0)</f>
        <v>327.94268000000005</v>
      </c>
      <c r="F120" s="5">
        <f ca="1">OFFSET('168p stat'!$H$1,A120*20,0)</f>
        <v>307.61534599999999</v>
      </c>
      <c r="G120" s="5">
        <f ca="1">OFFSET('168p stat'!$K$1,A120*20,0)</f>
        <v>167.82835800000001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101152.98808765764</v>
      </c>
      <c r="E139" s="5">
        <f ca="1">OFFSET('168p trace'!$V$56,(A31-1)*56,0)</f>
        <v>0.68682781960000028</v>
      </c>
      <c r="F139" s="5">
        <f ca="1">OFFSET('168p stat'!$H$1,A139*20,1)</f>
        <v>2.2386E-2</v>
      </c>
      <c r="G139" s="5">
        <f ca="1">OFFSET('168p stat'!$K$1,A139*20,1)</f>
        <v>1.3055000000000001E-2</v>
      </c>
      <c r="H139" s="5">
        <f ca="1">OFFSET('168p stat'!$N$1,A139*20,1)</f>
        <v>3.2309999999999999E-3</v>
      </c>
      <c r="J139" s="5">
        <f t="shared" ref="J139:J187" ca="1" si="4">SUM(E139:H139)</f>
        <v>0.72549981960000032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46595.988147011587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39137.578060123669</v>
      </c>
      <c r="E141" s="5">
        <f ca="1">OFFSET('168p trace'!$V$56,(A33-1)*56,0)</f>
        <v>0.56712426760000079</v>
      </c>
      <c r="F141" s="5">
        <f ca="1">OFFSET('168p stat'!$H$1,A141*20,1)</f>
        <v>3.5711E-2</v>
      </c>
      <c r="G141" s="5">
        <f ca="1">OFFSET('168p stat'!$K$1,A141*20,1)</f>
        <v>2.2897000000000001E-2</v>
      </c>
      <c r="H141" s="5">
        <f ca="1">OFFSET('168p stat'!$N$1,A141*20,1)</f>
        <v>5.7300000000000005E-4</v>
      </c>
      <c r="J141" s="5">
        <f t="shared" ca="1" si="4"/>
        <v>0.62630526760000083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86475.551861799962</v>
      </c>
      <c r="E142" s="5">
        <f ca="1">OFFSET('168p trace'!$V$56,(A34-1)*56,0)</f>
        <v>0.54833561440000189</v>
      </c>
      <c r="F142" s="5">
        <f ca="1">OFFSET('168p stat'!$H$1,A142*20,1)</f>
        <v>0.43418200000000001</v>
      </c>
      <c r="G142" s="5">
        <f ca="1">OFFSET('168p stat'!$K$1,A142*20,1)</f>
        <v>0.37090099999999998</v>
      </c>
      <c r="H142" s="5">
        <f ca="1">OFFSET('168p stat'!$N$1,A142*20,1)</f>
        <v>5.9401000000000002E-2</v>
      </c>
      <c r="J142" s="5">
        <f t="shared" ca="1" si="4"/>
        <v>1.4128196144000018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103600.8302333476</v>
      </c>
      <c r="E143" s="5">
        <f ca="1">OFFSET('168p trace'!$V$56,(A35-1)*56,0)</f>
        <v>0.47982876959999954</v>
      </c>
      <c r="F143" s="5">
        <f ca="1">OFFSET('168p stat'!$H$1,A143*20,1)</f>
        <v>5.6378999999999999E-2</v>
      </c>
      <c r="G143" s="5">
        <f ca="1">OFFSET('168p stat'!$K$1,A143*20,1)</f>
        <v>6.0831999999999997E-2</v>
      </c>
      <c r="H143" s="5">
        <f ca="1">OFFSET('168p stat'!$N$1,A143*20,1)</f>
        <v>3.124E-3</v>
      </c>
      <c r="J143" s="5">
        <f t="shared" ca="1" si="4"/>
        <v>0.60016376959999951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35650.584626730015</v>
      </c>
      <c r="E144" s="5">
        <f ca="1">OFFSET('168p trace'!$V$56,(A36-1)*56,0)</f>
        <v>0.46394079359999674</v>
      </c>
      <c r="F144" s="5">
        <f ca="1">OFFSET('168p stat'!$H$1,A144*20,1)</f>
        <v>2.2769999999999999E-3</v>
      </c>
      <c r="G144" s="5">
        <f ca="1">OFFSET('168p stat'!$K$1,A144*20,1)</f>
        <v>2.8899999999999998E-4</v>
      </c>
      <c r="H144" s="5">
        <f ca="1">OFFSET('168p stat'!$N$1,A144*20,1)</f>
        <v>3.5799999999999997E-4</v>
      </c>
      <c r="J144" s="5">
        <f t="shared" ca="1" si="4"/>
        <v>0.46686479359999672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139149.26754011988</v>
      </c>
      <c r="E145" s="5">
        <f ca="1">OFFSET('168p trace'!$V$56,(A37-1)*56,0)</f>
        <v>53.493507995599991</v>
      </c>
      <c r="F145" s="5">
        <f ca="1">OFFSET('168p stat'!$H$1,A145*20,1)</f>
        <v>47.218651999999999</v>
      </c>
      <c r="G145" s="5">
        <f ca="1">OFFSET('168p stat'!$K$1,A145*20,1)</f>
        <v>23.182089999999999</v>
      </c>
      <c r="H145" s="5">
        <f ca="1">OFFSET('168p stat'!$N$1,A145*20,1)</f>
        <v>19.287939000000001</v>
      </c>
      <c r="J145" s="5">
        <f t="shared" ca="1" si="4"/>
        <v>143.1821889956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69554.670686233498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66216.868700225619</v>
      </c>
      <c r="E147" s="5">
        <f ca="1">OFFSET('168p trace'!$V$56,(A39-1)*56,0)</f>
        <v>194.01937144640004</v>
      </c>
      <c r="F147" s="5">
        <f ca="1">OFFSET('168p stat'!$H$1,A147*20,1)</f>
        <v>180.762833</v>
      </c>
      <c r="G147" s="5">
        <f ca="1">OFFSET('168p stat'!$K$1,A147*20,1)</f>
        <v>88.859116999999998</v>
      </c>
      <c r="H147" s="5">
        <f ca="1">OFFSET('168p stat'!$N$1,A147*20,1)</f>
        <v>75.038336000000001</v>
      </c>
      <c r="J147" s="5">
        <f t="shared" ca="1" si="4"/>
        <v>538.67965744640003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59023.861652959997</v>
      </c>
      <c r="E148" s="5">
        <f ca="1">OFFSET('168p trace'!$V$56,(A40-1)*56,0)</f>
        <v>33749.972436839998</v>
      </c>
      <c r="F148" s="5">
        <f ca="1">OFFSET('168p stat'!$H$1,A148*20,1)</f>
        <v>33721.944916</v>
      </c>
      <c r="G148" s="5">
        <f ca="1">OFFSET('168p stat'!$K$1,A148*20,1)</f>
        <v>33718.807358999999</v>
      </c>
      <c r="H148" s="5">
        <f ca="1">OFFSET('168p stat'!$N$1,A148*20,1)</f>
        <v>7.953E-3</v>
      </c>
      <c r="J148" s="5">
        <f t="shared" ca="1" si="4"/>
        <v>101190.73266483999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48372.111147259522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100055.0878662804</v>
      </c>
      <c r="E150" s="5">
        <f ca="1">OFFSET('168p trace'!$V$56,(A42-1)*56,0)</f>
        <v>1.4745650243999961</v>
      </c>
      <c r="F150" s="5">
        <f ca="1">OFFSET('168p stat'!$H$1,A150*20,1)</f>
        <v>7.1633000000000002E-2</v>
      </c>
      <c r="G150" s="5">
        <f ca="1">OFFSET('168p stat'!$K$1,A150*20,1)</f>
        <v>3.2724000000000003E-2</v>
      </c>
      <c r="H150" s="5">
        <f ca="1">OFFSET('168p stat'!$N$1,A150*20,1)</f>
        <v>0</v>
      </c>
      <c r="J150" s="5">
        <f t="shared" ca="1" si="4"/>
        <v>1.5789220243999962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23083.60209669</v>
      </c>
      <c r="E151" s="5">
        <f ca="1">OFFSET('168p trace'!$V$56,(A43-1)*56,0)</f>
        <v>1.4218301155999995</v>
      </c>
      <c r="F151" s="5">
        <f ca="1">OFFSET('168p stat'!$H$1,A151*20,1)</f>
        <v>2.8686E-2</v>
      </c>
      <c r="G151" s="5">
        <f ca="1">OFFSET('168p stat'!$K$1,A151*20,1)</f>
        <v>1.049E-3</v>
      </c>
      <c r="H151" s="5">
        <f ca="1">OFFSET('168p stat'!$N$1,A151*20,1)</f>
        <v>0</v>
      </c>
      <c r="J151" s="5">
        <f t="shared" ca="1" si="4"/>
        <v>1.4515651155999996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77398.955530971522</v>
      </c>
      <c r="E152" s="5">
        <f ca="1">OFFSET('168p trace'!$V$56,(A44-1)*56,0)</f>
        <v>1.1079986404000013</v>
      </c>
      <c r="F152" s="5">
        <f ca="1">OFFSET('168p stat'!$H$1,A152*20,1)</f>
        <v>7.0206000000000005E-2</v>
      </c>
      <c r="G152" s="5">
        <f ca="1">OFFSET('168p stat'!$K$1,A152*20,1)</f>
        <v>3.5527999999999997E-2</v>
      </c>
      <c r="H152" s="5">
        <f ca="1">OFFSET('168p stat'!$N$1,A152*20,1)</f>
        <v>0</v>
      </c>
      <c r="J152" s="5">
        <f t="shared" ca="1" si="4"/>
        <v>1.2137326404000013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25649.408341648315</v>
      </c>
      <c r="E153" s="5">
        <f ca="1">OFFSET('168p trace'!$V$56,(A45-1)*56,0)</f>
        <v>8.4022587183999704</v>
      </c>
      <c r="F153" s="5">
        <f ca="1">OFFSET('168p stat'!$H$1,A153*20,1)</f>
        <v>9.1479999999999999E-3</v>
      </c>
      <c r="G153" s="5">
        <f ca="1">OFFSET('168p stat'!$K$1,A153*20,1)</f>
        <v>1.5699999999999999E-4</v>
      </c>
      <c r="H153" s="5">
        <f ca="1">OFFSET('168p stat'!$N$1,A153*20,1)</f>
        <v>0</v>
      </c>
      <c r="J153" s="5">
        <f t="shared" ca="1" si="4"/>
        <v>8.4115637183999699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76783.720663210202</v>
      </c>
      <c r="E154" s="5">
        <f ca="1">OFFSET('168p trace'!$V$56,(A46-1)*56,0)</f>
        <v>5.2152919923999947</v>
      </c>
      <c r="F154" s="5">
        <f ca="1">OFFSET('168p stat'!$H$1,A154*20,1)</f>
        <v>4.3723999999999999E-2</v>
      </c>
      <c r="G154" s="5">
        <f ca="1">OFFSET('168p stat'!$K$1,A154*20,1)</f>
        <v>4.9777000000000002E-2</v>
      </c>
      <c r="H154" s="5">
        <f ca="1">OFFSET('168p stat'!$N$1,A154*20,1)</f>
        <v>0</v>
      </c>
      <c r="J154" s="5">
        <f t="shared" ca="1" si="4"/>
        <v>5.3087929923999946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43465.009727839992</v>
      </c>
      <c r="E155" s="5">
        <f ca="1">OFFSET('168p trace'!$V$56,(A47-1)*56,0)</f>
        <v>42350.301975999981</v>
      </c>
      <c r="F155" s="5">
        <f ca="1">OFFSET('168p stat'!$H$1,A155*20,1)</f>
        <v>42343.215098000001</v>
      </c>
      <c r="G155" s="5">
        <f ca="1">OFFSET('168p stat'!$K$1,A155*20,1)</f>
        <v>41673.150131000002</v>
      </c>
      <c r="H155" s="5">
        <f ca="1">OFFSET('168p stat'!$N$1,A155*20,1)</f>
        <v>12.870046</v>
      </c>
      <c r="J155" s="5">
        <f t="shared" ca="1" si="4"/>
        <v>126379.53725099997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39093.239841000002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4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21820.357781000013</v>
      </c>
      <c r="E157" s="5">
        <f ca="1">OFFSET('168p trace'!$V$56,(A49-1)*56,0)</f>
        <v>21818.37967300001</v>
      </c>
      <c r="F157" s="5">
        <f ca="1">OFFSET('168p stat'!$H$1,A157*20,1)</f>
        <v>21812.865366000002</v>
      </c>
      <c r="G157" s="5">
        <f ca="1">OFFSET('168p stat'!$K$1,A157*20,1)</f>
        <v>21327.098153999999</v>
      </c>
      <c r="H157" s="5">
        <f ca="1">OFFSET('168p stat'!$N$1,A157*20,1)</f>
        <v>14.290335000000001</v>
      </c>
      <c r="J157" s="5">
        <f t="shared" ca="1" si="4"/>
        <v>64972.633528000013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502063.54486399936</v>
      </c>
      <c r="E158" s="5">
        <f ca="1">OFFSET('168p trace'!$V$56,(A50-1)*56,0)</f>
        <v>460361.03977600054</v>
      </c>
      <c r="F158" s="5">
        <f ca="1">OFFSET('168p stat'!$H$1,A158*20,1)</f>
        <v>460079.89373800001</v>
      </c>
      <c r="G158" s="5">
        <f ca="1">OFFSET('168p stat'!$K$1,A158*20,1)</f>
        <v>458343.28137500002</v>
      </c>
      <c r="H158" s="5">
        <f ca="1">OFFSET('168p stat'!$N$1,A158*20,1)</f>
        <v>29.361215999999999</v>
      </c>
      <c r="J158" s="5">
        <f t="shared" ca="1" si="4"/>
        <v>1378813.5761050007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361518.30360000016</v>
      </c>
      <c r="E159" s="5">
        <f ca="1">OFFSET('168p trace'!$V$56,(A51-1)*56,0)</f>
        <v>361446.60318399995</v>
      </c>
      <c r="F159" s="5">
        <f ca="1">OFFSET('168p stat'!$H$1,A159*20,1)</f>
        <v>359860.478313</v>
      </c>
      <c r="G159" s="5">
        <f ca="1">OFFSET('168p stat'!$K$1,A159*20,1)</f>
        <v>358175.25965099997</v>
      </c>
      <c r="H159" s="5">
        <f ca="1">OFFSET('168p stat'!$N$1,A159*20,1)</f>
        <v>27.445647999999998</v>
      </c>
      <c r="J159" s="5">
        <f t="shared" ca="1" si="4"/>
        <v>1079509.7867960001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28396.159151359978</v>
      </c>
      <c r="E160" s="5">
        <f ca="1">OFFSET('168p trace'!$V$56,(A52-1)*56,0)</f>
        <v>28005.460937000011</v>
      </c>
      <c r="F160" s="5">
        <f ca="1">OFFSET('168p stat'!$H$1,A160*20,1)</f>
        <v>27999.633741000001</v>
      </c>
      <c r="G160" s="5">
        <f ca="1">OFFSET('168p stat'!$K$1,A160*20,1)</f>
        <v>27507.985197000002</v>
      </c>
      <c r="H160" s="5">
        <f ca="1">OFFSET('168p stat'!$N$1,A160*20,1)</f>
        <v>13.281772</v>
      </c>
      <c r="J160" s="5">
        <f t="shared" ca="1" si="4"/>
        <v>83526.361647000012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23924.31786304</v>
      </c>
      <c r="E161" s="5">
        <f ca="1">OFFSET('168p trace'!$V$56,(A53-1)*56,0)</f>
        <v>23629.620684999994</v>
      </c>
      <c r="F161" s="5">
        <f ca="1">OFFSET('168p stat'!$H$1,A161*20,1)</f>
        <v>23622.234218000001</v>
      </c>
      <c r="G161" s="5">
        <f ca="1">OFFSET('168p stat'!$K$1,A161*20,1)</f>
        <v>23135.343917999999</v>
      </c>
      <c r="H161" s="5">
        <f ca="1">OFFSET('168p stat'!$N$1,A161*20,1)</f>
        <v>13.259478</v>
      </c>
      <c r="J161" s="5">
        <f t="shared" ca="1" si="4"/>
        <v>70400.458299000005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11593.055896839998</v>
      </c>
      <c r="E162" s="5">
        <f ca="1">OFFSET('168p trace'!$V$56,(A54-1)*56,0)</f>
        <v>11264.965633000007</v>
      </c>
      <c r="F162" s="5">
        <f ca="1">OFFSET('168p stat'!$H$1,A162*20,1)</f>
        <v>11262.951184</v>
      </c>
      <c r="G162" s="5">
        <f ca="1">OFFSET('168p stat'!$K$1,A162*20,1)</f>
        <v>11071.145686</v>
      </c>
      <c r="H162" s="5">
        <f ca="1">OFFSET('168p stat'!$N$1,A162*20,1)</f>
        <v>12.299524</v>
      </c>
      <c r="J162" s="5">
        <f t="shared" ca="1" si="4"/>
        <v>33611.36202700001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8090.5449184400031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4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12892.838964999997</v>
      </c>
      <c r="E164" s="5">
        <f ca="1">OFFSET('168p trace'!$V$56,(A56-1)*56,0)</f>
        <v>12890.107945439999</v>
      </c>
      <c r="F164" s="5">
        <f ca="1">OFFSET('168p stat'!$H$1,A164*20,1)</f>
        <v>12886.596448</v>
      </c>
      <c r="G164" s="5">
        <f ca="1">OFFSET('168p stat'!$K$1,A164*20,1)</f>
        <v>12600.180910999999</v>
      </c>
      <c r="H164" s="5">
        <f ca="1">OFFSET('168p stat'!$N$1,A164*20,1)</f>
        <v>12.839026</v>
      </c>
      <c r="J164" s="5">
        <f t="shared" ca="1" si="4"/>
        <v>38389.724330440004</v>
      </c>
    </row>
    <row r="165" spans="1:10" x14ac:dyDescent="0.25">
      <c r="A165">
        <v>27</v>
      </c>
      <c r="C165" t="str">
        <f ca="1">OFFSET('168p stat'!$A$1,A165*20,0)</f>
        <v>CUDA ant par global</v>
      </c>
      <c r="D165" s="5">
        <f ca="1">OFFSET('168p trace'!$U$56,(A57-1)*56,0)</f>
        <v>38455.769034393546</v>
      </c>
      <c r="E165" s="5">
        <f ca="1">OFFSET('168p trace'!$V$56,(A57-1)*56,0)</f>
        <v>0.8085603824000025</v>
      </c>
      <c r="F165" s="5">
        <f ca="1">OFFSET('168p stat'!$H$1,A165*20,1)</f>
        <v>3.7615000000000003E-2</v>
      </c>
      <c r="G165" s="5">
        <f ca="1">OFFSET('168p stat'!$K$1,A165*20,1)</f>
        <v>4.7391999999999997E-2</v>
      </c>
      <c r="H165" s="5">
        <f ca="1">OFFSET('168p stat'!$N$1,A165*20,1)</f>
        <v>2.9420000000000002E-3</v>
      </c>
      <c r="J165" s="5">
        <f t="shared" ca="1" si="4"/>
        <v>0.89650938240000244</v>
      </c>
    </row>
    <row r="166" spans="1:10" x14ac:dyDescent="0.25">
      <c r="A166">
        <v>28</v>
      </c>
      <c r="C166" t="str">
        <f ca="1">OFFSET('168p stat'!$A$1,A166*20,0)</f>
        <v>CUDA ant add CPU Time global</v>
      </c>
      <c r="D166" s="5">
        <f ca="1">OFFSET('168p trace'!$U$56,(A58-1)*56,0)</f>
        <v>31214.363663152504</v>
      </c>
      <c r="E166" s="5">
        <f ca="1">OFFSET('168p trace'!$V$56,(A58-1)*56,0)</f>
        <v>178.99597589759998</v>
      </c>
      <c r="F166" s="5">
        <f ca="1">OFFSET('168p stat'!$H$1,A166*20,1)</f>
        <v>164.033693</v>
      </c>
      <c r="G166" s="5">
        <f ca="1">OFFSET('168p stat'!$K$1,A166*20,1)</f>
        <v>82.384620999999996</v>
      </c>
      <c r="H166" s="5">
        <f ca="1">OFFSET('168p stat'!$N$1,A166*20,1)</f>
        <v>68.387113999999997</v>
      </c>
      <c r="J166" s="5">
        <f t="shared" ca="1" si="4"/>
        <v>493.80140389759998</v>
      </c>
    </row>
    <row r="167" spans="1:10" x14ac:dyDescent="0.25">
      <c r="A167">
        <v>29</v>
      </c>
      <c r="C167" t="str">
        <f ca="1">OFFSET('168p stat'!$A$1,A167*20,0)</f>
        <v>CUDA opt ant par global</v>
      </c>
      <c r="D167" s="5">
        <f ca="1">OFFSET('168p trace'!$U$56,(A59-1)*56,0)</f>
        <v>28920.760843737553</v>
      </c>
      <c r="E167" s="5">
        <f ca="1">OFFSET('168p trace'!$V$56,(A59-1)*56,0)</f>
        <v>3.6888880144000087</v>
      </c>
      <c r="F167" s="5">
        <f ca="1">OFFSET('168p stat'!$H$1,A167*20,1)</f>
        <v>0.137595</v>
      </c>
      <c r="G167" s="5">
        <f ca="1">OFFSET('168p stat'!$K$1,A167*20,1)</f>
        <v>5.2706000000000003E-2</v>
      </c>
      <c r="H167" s="5">
        <f ca="1">OFFSET('168p stat'!$N$1,A167*20,1)</f>
        <v>0</v>
      </c>
      <c r="J167" s="5">
        <f t="shared" ca="1" si="4"/>
        <v>3.879189014400009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34200.112663611602</v>
      </c>
      <c r="E168" s="5">
        <f ca="1">OFFSET('168p trace'!$V$56,(A60-1)*56,0)</f>
        <v>5.420977400399992</v>
      </c>
      <c r="F168" s="5">
        <f ca="1">OFFSET('168p stat'!$H$1,A168*20,1)</f>
        <v>0.14451800000000001</v>
      </c>
      <c r="G168" s="5">
        <f ca="1">OFFSET('168p stat'!$K$1,A168*20,1)</f>
        <v>9.5368999999999995E-2</v>
      </c>
      <c r="H168" s="5">
        <f ca="1">OFFSET('168p stat'!$N$1,A168*20,1)</f>
        <v>9.0952000000000005E-2</v>
      </c>
      <c r="J168" s="5">
        <f t="shared" ca="1" si="4"/>
        <v>5.7518164003999912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13677.110833283639</v>
      </c>
      <c r="E169" s="5">
        <f ca="1">OFFSET('168p trace'!$V$56,(A61-1)*56,0)</f>
        <v>4.3184775284000114</v>
      </c>
      <c r="F169" s="5">
        <f ca="1">OFFSET('168p stat'!$H$1,A169*20,1)</f>
        <v>5.8077999999999998E-2</v>
      </c>
      <c r="G169" s="5">
        <f ca="1">OFFSET('168p stat'!$K$1,A169*20,1)</f>
        <v>8.6920000000000001E-3</v>
      </c>
      <c r="H169" s="5">
        <f ca="1">OFFSET('168p stat'!$N$1,A169*20,1)</f>
        <v>6.1879999999999999E-3</v>
      </c>
      <c r="J169" s="5">
        <f t="shared" ca="1" si="4"/>
        <v>4.3914355284000113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11954.361966355586</v>
      </c>
      <c r="E170" s="5">
        <f ca="1">OFFSET('168p trace'!$V$56,(A62-1)*56,0)</f>
        <v>0.4173445699999993</v>
      </c>
      <c r="F170" s="5">
        <f ca="1">OFFSET('168p stat'!$H$1,A170*20,1)</f>
        <v>1.0385999999999999E-2</v>
      </c>
      <c r="G170" s="5">
        <f ca="1">OFFSET('168p stat'!$K$1,A170*20,1)</f>
        <v>5.6449999999999998E-3</v>
      </c>
      <c r="H170" s="5">
        <f ca="1">OFFSET('168p stat'!$N$1,A170*20,1)</f>
        <v>2.8890000000000001E-3</v>
      </c>
      <c r="J170" s="5">
        <f t="shared" ca="1" si="4"/>
        <v>0.4362645699999993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21362.994883810068</v>
      </c>
      <c r="E171" s="5">
        <f ca="1">OFFSET('168p trace'!$V$56,(A63-1)*56,0)</f>
        <v>30.606424083600032</v>
      </c>
      <c r="F171" s="5">
        <f ca="1">OFFSET('168p stat'!$H$1,A171*20,1)</f>
        <v>28.554638000000001</v>
      </c>
      <c r="G171" s="5">
        <f ca="1">OFFSET('168p stat'!$K$1,A171*20,1)</f>
        <v>13.962376000000001</v>
      </c>
      <c r="H171" s="5">
        <f ca="1">OFFSET('168p stat'!$N$1,A171*20,1)</f>
        <v>12.120925</v>
      </c>
      <c r="J171" s="5">
        <f t="shared" ca="1" si="4"/>
        <v>85.244363083600035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18783.187973690008</v>
      </c>
      <c r="E172" s="5">
        <f ca="1">OFFSET('168p trace'!$V$56,(A64-1)*56,0)</f>
        <v>0.61939522759999965</v>
      </c>
      <c r="F172" s="5">
        <f ca="1">OFFSET('168p stat'!$H$1,A172*20,1)</f>
        <v>0.15857499999999999</v>
      </c>
      <c r="G172" s="5">
        <f ca="1">OFFSET('168p stat'!$K$1,A172*20,1)</f>
        <v>6.3094999999999998E-2</v>
      </c>
      <c r="H172" s="5">
        <f ca="1">OFFSET('168p stat'!$N$1,A172*20,1)</f>
        <v>0</v>
      </c>
      <c r="J172" s="5">
        <f t="shared" ca="1" si="4"/>
        <v>0.84106522759999969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25500.657637312364</v>
      </c>
      <c r="E173" s="5">
        <f ca="1">OFFSET('168p trace'!$V$56,(A65-1)*56,0)</f>
        <v>7.8897880000002557E-2</v>
      </c>
      <c r="F173" s="5">
        <f ca="1">OFFSET('168p stat'!$H$1,A173*20,1)</f>
        <v>1.3697000000000001E-2</v>
      </c>
      <c r="G173" s="5">
        <f ca="1">OFFSET('168p stat'!$K$1,A173*20,1)</f>
        <v>5.9599999999999996E-4</v>
      </c>
      <c r="H173" s="5">
        <f ca="1">OFFSET('168p stat'!$N$1,A173*20,1)</f>
        <v>0</v>
      </c>
      <c r="J173" s="5">
        <f t="shared" ca="1" si="4"/>
        <v>9.3190880000002557E-2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28568.511028889538</v>
      </c>
      <c r="E174" s="5">
        <f ca="1">OFFSET('168p trace'!$V$56,(A66-1)*56,0)</f>
        <v>5.1857897599997552E-2</v>
      </c>
      <c r="F174" s="5">
        <f ca="1">OFFSET('168p stat'!$H$1,A174*20,1)</f>
        <v>4.4559999999999999E-3</v>
      </c>
      <c r="G174" s="5">
        <f ca="1">OFFSET('168p stat'!$K$1,A174*20,1)</f>
        <v>3.8400000000000001E-4</v>
      </c>
      <c r="H174" s="5">
        <f ca="1">OFFSET('168p stat'!$N$1,A174*20,1)</f>
        <v>0</v>
      </c>
      <c r="J174" s="5">
        <f t="shared" ca="1" si="4"/>
        <v>5.6697897599997556E-2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88.157735796417271</v>
      </c>
      <c r="E194" s="8">
        <f t="shared" ca="1" si="5"/>
        <v>0.22971799023042844</v>
      </c>
      <c r="F194" s="8">
        <f t="shared" ca="1" si="5"/>
        <v>4.1472414349781953E-2</v>
      </c>
      <c r="G194" s="8">
        <f t="shared" ca="1" si="5"/>
        <v>3.1670834532736898E-2</v>
      </c>
      <c r="H194" s="8">
        <f t="shared" ca="1" si="5"/>
        <v>1.5755766944201732E-2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59.833627345425029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0.23609659493416507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54.836287233139899</v>
      </c>
      <c r="E196" s="8">
        <f t="shared" ca="1" si="7"/>
        <v>0.20874216566914136</v>
      </c>
      <c r="F196" s="8">
        <f t="shared" ca="1" si="7"/>
        <v>5.2380793732054121E-2</v>
      </c>
      <c r="G196" s="8">
        <f t="shared" ca="1" si="7"/>
        <v>4.1943084102149669E-2</v>
      </c>
      <c r="H196" s="8">
        <f t="shared" ca="1" si="7"/>
        <v>6.6351138648858173E-3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81.511285112221188</v>
      </c>
      <c r="E197" s="8">
        <f t="shared" ca="1" si="9"/>
        <v>0.20525526040903541</v>
      </c>
      <c r="F197" s="8">
        <f t="shared" ca="1" si="9"/>
        <v>0.18264465889809098</v>
      </c>
      <c r="G197" s="8">
        <f t="shared" ca="1" si="9"/>
        <v>0.16881073908966809</v>
      </c>
      <c r="H197" s="8">
        <f t="shared" ca="1" si="9"/>
        <v>6.7556625374570037E-2</v>
      </c>
      <c r="J197" s="8">
        <f t="shared" ca="1" si="8"/>
        <v>0.21936336594847203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89.21804183285218</v>
      </c>
      <c r="E198" s="8">
        <f t="shared" ca="1" si="10"/>
        <v>0.19200573956501188</v>
      </c>
      <c r="F198" s="8">
        <f t="shared" ca="1" si="10"/>
        <v>6.581573769243948E-2</v>
      </c>
      <c r="G198" s="8">
        <f t="shared" ca="1" si="10"/>
        <v>6.8365519262271385E-2</v>
      </c>
      <c r="H198" s="8">
        <f t="shared" ca="1" si="10"/>
        <v>1.549268111076969E-2</v>
      </c>
      <c r="J198" s="8">
        <f t="shared" ca="1" si="8"/>
        <v>0.32946890082916919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52.336466426774749</v>
      </c>
      <c r="E199" s="8">
        <f t="shared" ca="1" si="11"/>
        <v>0.18880015639261252</v>
      </c>
      <c r="F199" s="8">
        <f t="shared" ca="1" si="11"/>
        <v>1.3226732929941544E-2</v>
      </c>
      <c r="G199" s="8">
        <f t="shared" ca="1" si="11"/>
        <v>4.712159589827152E-3</v>
      </c>
      <c r="H199" s="8">
        <f t="shared" ca="1" si="11"/>
        <v>5.2446025588217832E-3</v>
      </c>
      <c r="J199" s="8">
        <f t="shared" ca="1" si="8"/>
        <v>0.21473654264215758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103.39785550794799</v>
      </c>
      <c r="E200" s="8">
        <f t="shared" ca="1" si="12"/>
        <v>2.0273167503668335</v>
      </c>
      <c r="F200" s="8">
        <f t="shared" ca="1" si="12"/>
        <v>1.9047056125459387</v>
      </c>
      <c r="G200" s="8">
        <f t="shared" ca="1" si="12"/>
        <v>1.3345884529996503</v>
      </c>
      <c r="H200" s="8">
        <f t="shared" ca="1" si="12"/>
        <v>1.2173458544095019</v>
      </c>
      <c r="J200" s="8">
        <f t="shared" ca="1" si="8"/>
        <v>0.18939418106656533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73.102834816200456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3.3167716148251656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71.327235022645681</v>
      </c>
      <c r="E202" s="8">
        <f t="shared" ref="E202:H206" ca="1" si="15">$D$192*SQRT(E147)/$E$192</f>
        <v>3.8609450069859594</v>
      </c>
      <c r="F202" s="8">
        <f t="shared" ca="1" si="15"/>
        <v>3.7267103435947364</v>
      </c>
      <c r="G202" s="8">
        <f t="shared" ca="1" si="15"/>
        <v>2.6128956499148601</v>
      </c>
      <c r="H202" s="8">
        <f t="shared" ca="1" si="15"/>
        <v>2.4011133733233008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67.341824585618568</v>
      </c>
      <c r="E203" s="8">
        <f t="shared" ca="1" si="15"/>
        <v>50.922272948752898</v>
      </c>
      <c r="F203" s="8">
        <f t="shared" ca="1" si="15"/>
        <v>50.901124464849609</v>
      </c>
      <c r="G203" s="8">
        <f t="shared" ca="1" si="15"/>
        <v>50.898756438705725</v>
      </c>
      <c r="H203" s="8">
        <f t="shared" ca="1" si="15"/>
        <v>2.471932232080807E-2</v>
      </c>
      <c r="J203" s="8">
        <f t="shared" ca="1" si="8"/>
        <v>6.4333378149232772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60.963317197034506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88.174182004172764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87.678004715789783</v>
      </c>
      <c r="E205" s="8">
        <f t="shared" ca="1" si="15"/>
        <v>0.33659141396461745</v>
      </c>
      <c r="F205" s="8">
        <f t="shared" ca="1" si="15"/>
        <v>7.4186970931559126E-2</v>
      </c>
      <c r="G205" s="8">
        <f t="shared" ca="1" si="15"/>
        <v>5.0142301183731086E-2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42.11364762512131</v>
      </c>
      <c r="E206" s="8">
        <f t="shared" ca="1" si="15"/>
        <v>0.33051785343878043</v>
      </c>
      <c r="F206" s="8">
        <f t="shared" ca="1" si="15"/>
        <v>4.6946807686998271E-2</v>
      </c>
      <c r="G206" s="8">
        <f t="shared" ca="1" si="15"/>
        <v>8.9775702726294492E-3</v>
      </c>
      <c r="H206" s="8">
        <f t="shared" ca="1" si="15"/>
        <v>0</v>
      </c>
      <c r="J206" s="8">
        <f t="shared" ca="1" si="8"/>
        <v>0.34829834478317656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77.114956729259731</v>
      </c>
      <c r="E207" s="8">
        <f t="shared" ca="1" si="14"/>
        <v>0.29177003194161821</v>
      </c>
      <c r="F207" s="8">
        <f t="shared" ca="1" si="14"/>
        <v>7.3444314905920391E-2</v>
      </c>
      <c r="G207" s="8">
        <f t="shared" ca="1" si="14"/>
        <v>5.2246409407728678E-2</v>
      </c>
      <c r="H207" s="8">
        <f t="shared" ca="1" si="14"/>
        <v>0</v>
      </c>
      <c r="J207" s="8">
        <f t="shared" ca="1" si="8"/>
        <v>0.3339560614239232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44.392514478293783</v>
      </c>
      <c r="E208" s="8">
        <f t="shared" ca="1" si="14"/>
        <v>0.80346894268049107</v>
      </c>
      <c r="F208" s="8">
        <f t="shared" ca="1" si="14"/>
        <v>2.6511490640852314E-2</v>
      </c>
      <c r="G208" s="8">
        <f t="shared" ca="1" si="14"/>
        <v>3.4731288487471926E-3</v>
      </c>
      <c r="H208" s="8">
        <f t="shared" ca="1" si="14"/>
        <v>0</v>
      </c>
      <c r="J208" s="8">
        <f t="shared" ca="1" si="8"/>
        <v>0.30537437061288047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76.80785653821988</v>
      </c>
      <c r="E209" s="8">
        <f t="shared" ca="1" si="14"/>
        <v>0.6330097269079491</v>
      </c>
      <c r="F209" s="8">
        <f t="shared" ca="1" si="14"/>
        <v>5.7960351689754254E-2</v>
      </c>
      <c r="G209" s="8">
        <f t="shared" ca="1" si="14"/>
        <v>6.1842270850931726E-2</v>
      </c>
      <c r="H209" s="8">
        <f t="shared" ca="1" si="14"/>
        <v>0</v>
      </c>
      <c r="J209" s="8">
        <f t="shared" ca="1" si="8"/>
        <v>0.80391371652193278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57.788438527177753</v>
      </c>
      <c r="E210" s="8">
        <f t="shared" ca="1" si="14"/>
        <v>57.042601636145854</v>
      </c>
      <c r="F210" s="8">
        <f t="shared" ca="1" si="14"/>
        <v>57.037828696484723</v>
      </c>
      <c r="G210" s="8">
        <f t="shared" ca="1" si="14"/>
        <v>56.584728247690578</v>
      </c>
      <c r="H210" s="8">
        <f t="shared" ca="1" si="14"/>
        <v>0.99440000717618648</v>
      </c>
      <c r="J210" s="8">
        <f t="shared" ca="1" si="8"/>
        <v>0.63865889424016975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4"/>
        <v>54.805216936562822</v>
      </c>
      <c r="E211" s="8">
        <f t="shared" ca="1" si="14"/>
        <v>0</v>
      </c>
      <c r="F211" s="8">
        <f t="shared" ca="1" si="14"/>
        <v>0</v>
      </c>
      <c r="G211" s="8">
        <f t="shared" ca="1" si="14"/>
        <v>0</v>
      </c>
      <c r="H211" s="8">
        <f t="shared" ca="1" si="14"/>
        <v>0</v>
      </c>
      <c r="J211" s="8">
        <f t="shared" ca="1" si="8"/>
        <v>98.539294730928674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4"/>
        <v>40.945106289150019</v>
      </c>
      <c r="E212" s="8">
        <f t="shared" ca="1" si="14"/>
        <v>40.943250323294279</v>
      </c>
      <c r="F212" s="8">
        <f t="shared" ca="1" si="14"/>
        <v>40.938076063739388</v>
      </c>
      <c r="G212" s="8">
        <f t="shared" ca="1" si="14"/>
        <v>40.479669037284971</v>
      </c>
      <c r="H212" s="8">
        <f t="shared" ca="1" si="14"/>
        <v>1.0478334880695501</v>
      </c>
      <c r="J212" s="8">
        <f t="shared" ca="1" si="8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4"/>
        <v>196.40403834695149</v>
      </c>
      <c r="E213" s="8">
        <f t="shared" ca="1" si="14"/>
        <v>188.07035760073853</v>
      </c>
      <c r="F213" s="8">
        <f t="shared" ca="1" si="14"/>
        <v>188.01292082109148</v>
      </c>
      <c r="G213" s="8">
        <f t="shared" ca="1" si="14"/>
        <v>187.65774962575884</v>
      </c>
      <c r="H213" s="8">
        <f t="shared" ca="1" si="14"/>
        <v>1.5019590366291615</v>
      </c>
      <c r="J213" s="8">
        <f t="shared" ca="1" si="8"/>
        <v>70.653926849279202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4"/>
        <v>166.66185617049635</v>
      </c>
      <c r="E214" s="8">
        <f t="shared" ca="1" si="14"/>
        <v>166.64532821484397</v>
      </c>
      <c r="F214" s="8">
        <f t="shared" ca="1" si="14"/>
        <v>166.27928394645082</v>
      </c>
      <c r="G214" s="8">
        <f t="shared" ca="1" si="14"/>
        <v>165.88948595226168</v>
      </c>
      <c r="H214" s="8">
        <f t="shared" ca="1" si="14"/>
        <v>1.4521377438576548</v>
      </c>
      <c r="J214" s="8">
        <f t="shared" ca="1" si="8"/>
        <v>325.47965324932278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4"/>
        <v>46.709032316215776</v>
      </c>
      <c r="E215" s="8">
        <f t="shared" ca="1" si="14"/>
        <v>46.386588306444622</v>
      </c>
      <c r="F215" s="8">
        <f t="shared" ca="1" si="14"/>
        <v>46.381762144063821</v>
      </c>
      <c r="G215" s="8">
        <f t="shared" ca="1" si="14"/>
        <v>45.972747564789998</v>
      </c>
      <c r="H215" s="8">
        <f t="shared" ca="1" si="14"/>
        <v>1.0101807295251677</v>
      </c>
      <c r="J215" s="8">
        <f t="shared" ca="1" si="8"/>
        <v>287.99461095497992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4"/>
        <v>42.873688785233881</v>
      </c>
      <c r="E216" s="8">
        <f t="shared" ca="1" si="14"/>
        <v>42.608813835519051</v>
      </c>
      <c r="F216" s="8">
        <f t="shared" ca="1" si="14"/>
        <v>42.602153694823649</v>
      </c>
      <c r="G216" s="8">
        <f t="shared" ca="1" si="14"/>
        <v>42.16082000990702</v>
      </c>
      <c r="H216" s="8">
        <f t="shared" ca="1" si="14"/>
        <v>1.009332558523701</v>
      </c>
      <c r="J216" s="8">
        <f t="shared" ca="1" si="8"/>
        <v>80.109284218886287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6">$D$192*SQRT(D162)/$E$192</f>
        <v>29.844893544223115</v>
      </c>
      <c r="E217" s="8">
        <f t="shared" ca="1" si="16"/>
        <v>29.419548594678613</v>
      </c>
      <c r="F217" s="8">
        <f t="shared" ca="1" si="16"/>
        <v>29.416918012753953</v>
      </c>
      <c r="G217" s="8">
        <f t="shared" ca="1" si="16"/>
        <v>29.165360710040119</v>
      </c>
      <c r="H217" s="8">
        <f t="shared" ca="1" si="16"/>
        <v>0.97210957611166438</v>
      </c>
      <c r="J217" s="8">
        <f t="shared" ca="1" si="8"/>
        <v>73.545958502345783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6"/>
        <v>24.932162906045324</v>
      </c>
      <c r="E218" s="8">
        <f t="shared" ca="1" si="16"/>
        <v>0</v>
      </c>
      <c r="F218" s="8">
        <f t="shared" ca="1" si="16"/>
        <v>0</v>
      </c>
      <c r="G218" s="8">
        <f t="shared" ca="1" si="16"/>
        <v>0</v>
      </c>
      <c r="H218" s="8">
        <f t="shared" ca="1" si="16"/>
        <v>0</v>
      </c>
      <c r="J218" s="8">
        <f t="shared" ca="1" si="8"/>
        <v>50.817597023653768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6"/>
        <v>31.47352225854106</v>
      </c>
      <c r="E219" s="8">
        <f t="shared" ca="1" si="16"/>
        <v>31.470188649959599</v>
      </c>
      <c r="F219" s="8">
        <f t="shared" ca="1" si="16"/>
        <v>31.465901835045756</v>
      </c>
      <c r="G219" s="8">
        <f t="shared" ca="1" si="16"/>
        <v>31.114258785225012</v>
      </c>
      <c r="H219" s="8">
        <f t="shared" ca="1" si="16"/>
        <v>0.99320090899676472</v>
      </c>
      <c r="J219" s="8">
        <f t="shared" ca="1" si="8"/>
        <v>0</v>
      </c>
    </row>
    <row r="220" spans="1:10" x14ac:dyDescent="0.25">
      <c r="A220">
        <v>27</v>
      </c>
      <c r="C220" t="str">
        <f ca="1">OFFSET('168p stat'!$A$1,A220*20,0)</f>
        <v>CUDA ant par global</v>
      </c>
      <c r="D220" s="8">
        <f t="shared" ca="1" si="16"/>
        <v>54.356541891942733</v>
      </c>
      <c r="E220" s="8">
        <f t="shared" ca="1" si="16"/>
        <v>0.24924548401236277</v>
      </c>
      <c r="F220" s="8">
        <f t="shared" ca="1" si="16"/>
        <v>5.3759052074976173E-2</v>
      </c>
      <c r="G220" s="8">
        <f t="shared" ca="1" si="16"/>
        <v>6.0342540085747132E-2</v>
      </c>
      <c r="H220" s="8">
        <f t="shared" ca="1" si="16"/>
        <v>1.5034618186039843E-2</v>
      </c>
      <c r="J220" s="8">
        <f t="shared" ca="1" si="8"/>
        <v>54.309845329888077</v>
      </c>
    </row>
    <row r="221" spans="1:10" x14ac:dyDescent="0.25">
      <c r="A221">
        <v>28</v>
      </c>
      <c r="C221" t="str">
        <f ca="1">OFFSET('168p stat'!$A$1,A221*20,0)</f>
        <v>CUDA ant add CPU Time global</v>
      </c>
      <c r="D221" s="8">
        <f t="shared" ca="1" si="16"/>
        <v>48.972053142249742</v>
      </c>
      <c r="E221" s="8">
        <f t="shared" ca="1" si="16"/>
        <v>3.7084523483745078</v>
      </c>
      <c r="F221" s="8">
        <f t="shared" ca="1" si="16"/>
        <v>3.5500755908256374</v>
      </c>
      <c r="G221" s="8">
        <f t="shared" ca="1" si="16"/>
        <v>2.5159044498295238</v>
      </c>
      <c r="H221" s="8">
        <f t="shared" ca="1" si="16"/>
        <v>2.2922300806960889</v>
      </c>
      <c r="J221" s="8">
        <f t="shared" ca="1" si="8"/>
        <v>0.26245115520522477</v>
      </c>
    </row>
    <row r="222" spans="1:10" x14ac:dyDescent="0.25">
      <c r="A222">
        <v>29</v>
      </c>
      <c r="C222" t="str">
        <f ca="1">OFFSET('168p stat'!$A$1,A222*20,0)</f>
        <v>CUDA opt ant par global</v>
      </c>
      <c r="D222" s="8">
        <f t="shared" ca="1" si="16"/>
        <v>47.138518189969055</v>
      </c>
      <c r="E222" s="8">
        <f t="shared" ca="1" si="16"/>
        <v>0.53237641187639162</v>
      </c>
      <c r="F222" s="8">
        <f t="shared" ca="1" si="16"/>
        <v>0.10281876793659803</v>
      </c>
      <c r="G222" s="8">
        <f t="shared" ca="1" si="16"/>
        <v>6.3635739895124971E-2</v>
      </c>
      <c r="H222" s="8">
        <f t="shared" ca="1" si="16"/>
        <v>0</v>
      </c>
      <c r="J222" s="8">
        <f t="shared" ca="1" si="8"/>
        <v>6.1595251005463405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17">$D$192*SQRT(D168)/$E$192</f>
        <v>51.260736008865564</v>
      </c>
      <c r="E223" s="8">
        <f t="shared" ca="1" si="17"/>
        <v>0.64537162598578202</v>
      </c>
      <c r="F223" s="8">
        <f t="shared" ca="1" si="17"/>
        <v>0.10537365408867626</v>
      </c>
      <c r="G223" s="8">
        <f t="shared" ca="1" si="17"/>
        <v>8.5600181121303714E-2</v>
      </c>
      <c r="H223" s="8">
        <f t="shared" ca="1" si="17"/>
        <v>8.3594402109232163E-2</v>
      </c>
      <c r="J223" s="8">
        <f t="shared" ca="1" si="8"/>
        <v>0.54593575661828697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18">$D$192*SQRT(D169)/$E$192</f>
        <v>32.416658981808233</v>
      </c>
      <c r="E224" s="8">
        <f t="shared" ca="1" si="18"/>
        <v>0.57601845930666995</v>
      </c>
      <c r="F224" s="8">
        <f t="shared" ca="1" si="18"/>
        <v>6.6800066586793161E-2</v>
      </c>
      <c r="G224" s="8">
        <f t="shared" ca="1" si="18"/>
        <v>2.5842285966996031E-2</v>
      </c>
      <c r="H224" s="8">
        <f t="shared" ca="1" si="18"/>
        <v>2.1804504488751861E-2</v>
      </c>
      <c r="J224" s="8">
        <f t="shared" ca="1" si="8"/>
        <v>0.66477331299889886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19">$D$192*SQRT(D170)/$E$192</f>
        <v>30.306394351671603</v>
      </c>
      <c r="E225" s="8">
        <f t="shared" ca="1" si="19"/>
        <v>0.17906819372026944</v>
      </c>
      <c r="F225" s="8">
        <f t="shared" ca="1" si="19"/>
        <v>2.8248489375540062E-2</v>
      </c>
      <c r="G225" s="8">
        <f t="shared" ca="1" si="19"/>
        <v>2.0825864687930726E-2</v>
      </c>
      <c r="H225" s="8">
        <f t="shared" ca="1" si="19"/>
        <v>1.4898578724160234E-2</v>
      </c>
      <c r="J225" s="8">
        <f t="shared" ca="1" si="8"/>
        <v>0.58086381753215588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0">$D$192*SQRT(D171)/$E$192</f>
        <v>40.513721415255041</v>
      </c>
      <c r="E226" s="8">
        <f t="shared" ca="1" si="20"/>
        <v>1.533477347465934</v>
      </c>
      <c r="F226" s="8">
        <f t="shared" ca="1" si="20"/>
        <v>1.4811853181881056</v>
      </c>
      <c r="G226" s="8">
        <f t="shared" ca="1" si="20"/>
        <v>1.0357399639059988</v>
      </c>
      <c r="H226" s="8">
        <f t="shared" ca="1" si="20"/>
        <v>0.96502585954988795</v>
      </c>
      <c r="J226" s="8">
        <f t="shared" ca="1" si="8"/>
        <v>0.18308216582245238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1">$D$192*SQRT(D172)/$E$192</f>
        <v>37.988812805805743</v>
      </c>
      <c r="E227" s="8">
        <f t="shared" ca="1" si="21"/>
        <v>0.21814988912892705</v>
      </c>
      <c r="F227" s="8">
        <f t="shared" ca="1" si="21"/>
        <v>0.11037950172020164</v>
      </c>
      <c r="G227" s="8">
        <f t="shared" ca="1" si="21"/>
        <v>6.9625534396512881E-2</v>
      </c>
      <c r="H227" s="8">
        <f t="shared" ca="1" si="21"/>
        <v>0</v>
      </c>
      <c r="J227" s="8">
        <f t="shared" ca="1" si="8"/>
        <v>2.5591980979281685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2">$D$192*SQRT(D173)/$E$192</f>
        <v>44.263602740739294</v>
      </c>
      <c r="E228" s="8">
        <f t="shared" ca="1" si="22"/>
        <v>7.785808831560273E-2</v>
      </c>
      <c r="F228" s="8">
        <f t="shared" ca="1" si="22"/>
        <v>3.2440220467808166E-2</v>
      </c>
      <c r="G228" s="8">
        <f t="shared" ca="1" si="22"/>
        <v>6.7669691886397699E-3</v>
      </c>
      <c r="H228" s="8">
        <f t="shared" ca="1" si="22"/>
        <v>0</v>
      </c>
      <c r="J228" s="8">
        <f t="shared" ca="1" si="8"/>
        <v>0.25420606516557226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3">$D$192*SQRT(D174)/$E$192</f>
        <v>46.850569253442806</v>
      </c>
      <c r="E229" s="8">
        <f t="shared" ca="1" si="23"/>
        <v>6.3121676058252849E-2</v>
      </c>
      <c r="F229" s="8">
        <f t="shared" ca="1" si="23"/>
        <v>1.8503064394850922E-2</v>
      </c>
      <c r="G229" s="8">
        <f t="shared" ca="1" si="23"/>
        <v>5.4317113325359993E-3</v>
      </c>
      <c r="H229" s="8">
        <f t="shared" ca="1" si="23"/>
        <v>0</v>
      </c>
      <c r="J229" s="8">
        <f t="shared" ca="1" si="8"/>
        <v>8.4617029563558877E-2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>
        <f t="shared" ca="1" si="8"/>
        <v>6.6001612619715683E-2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1.1506804891195874</v>
      </c>
      <c r="E248" s="9">
        <f ca="1">POWER(SQRT(E139)/E85,2)</f>
        <v>1.4730789080438624E-5</v>
      </c>
      <c r="F248" s="9">
        <f ca="1">POWER(SQRT(F139)/F85,2)</f>
        <v>6.020932911132115E-7</v>
      </c>
      <c r="G248" s="9">
        <f ca="1">POWER(SQRT(G139)/G85,2)</f>
        <v>5.8371748119438094E-7</v>
      </c>
      <c r="H248" s="9">
        <f ca="1">POWER(SQRT(H139)/H85,2)</f>
        <v>1.8681856986618862E-7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0.74427429696690606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0.42241296323945449</v>
      </c>
      <c r="E250" s="9">
        <f t="shared" ca="1" si="39"/>
        <v>1.0442824011236697E-5</v>
      </c>
      <c r="F250" s="9">
        <f t="shared" ca="1" si="39"/>
        <v>8.0671176886962793E-7</v>
      </c>
      <c r="G250" s="9">
        <f t="shared" ca="1" si="39"/>
        <v>8.1946891184449093E-7</v>
      </c>
      <c r="H250" s="9">
        <f t="shared" ca="1" si="39"/>
        <v>3.2576051144553994E-8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0.57998806120421842</v>
      </c>
      <c r="E251" s="9">
        <f t="shared" ca="1" si="40"/>
        <v>5.653019623955219E-6</v>
      </c>
      <c r="F251" s="9">
        <f t="shared" ca="1" si="40"/>
        <v>5.1863300012013885E-6</v>
      </c>
      <c r="G251" s="9">
        <f t="shared" ca="1" si="40"/>
        <v>5.6421920954353323E-6</v>
      </c>
      <c r="H251" s="9">
        <f t="shared" ca="1" si="40"/>
        <v>7.8270818966373037E-6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0.57570369333415872</v>
      </c>
      <c r="E252" s="9">
        <f t="shared" ca="1" si="41"/>
        <v>4.137237340302613E-6</v>
      </c>
      <c r="F252" s="9">
        <f t="shared" ca="1" si="41"/>
        <v>5.5664079729283948E-7</v>
      </c>
      <c r="G252" s="9">
        <f t="shared" ca="1" si="41"/>
        <v>7.7481203920788383E-7</v>
      </c>
      <c r="H252" s="9">
        <f t="shared" ca="1" si="41"/>
        <v>2.5150057755740954E-7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0.26675349293954065</v>
      </c>
      <c r="E253" s="9">
        <f t="shared" ca="1" si="42"/>
        <v>5.121108388723934E-6</v>
      </c>
      <c r="F253" s="9">
        <f t="shared" ca="1" si="42"/>
        <v>2.9271465737654167E-8</v>
      </c>
      <c r="G253" s="9">
        <f t="shared" ca="1" si="42"/>
        <v>4.7690558035201663E-9</v>
      </c>
      <c r="H253" s="9">
        <f t="shared" ca="1" si="42"/>
        <v>4.7490727097615439E-8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0.64199750011562129</v>
      </c>
      <c r="E254" s="9">
        <f t="shared" ca="1" si="43"/>
        <v>4.4348665723087702E-4</v>
      </c>
      <c r="F254" s="9">
        <f t="shared" ca="1" si="43"/>
        <v>4.382069999823117E-4</v>
      </c>
      <c r="G254" s="9">
        <f t="shared" ca="1" si="43"/>
        <v>2.7205900051555277E-4</v>
      </c>
      <c r="H254" s="9">
        <f t="shared" ca="1" si="43"/>
        <v>2.6712260590041267E-3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0.44182092393034278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0.38906253755392223</v>
      </c>
      <c r="E256" s="9">
        <f t="shared" ca="1" si="45"/>
        <v>1.6235487337917423E-3</v>
      </c>
      <c r="F256" s="9">
        <f t="shared" ca="1" si="45"/>
        <v>1.6964253931598477E-3</v>
      </c>
      <c r="G256" s="9">
        <f t="shared" ca="1" si="45"/>
        <v>1.0738281379410043E-3</v>
      </c>
      <c r="H256" s="9">
        <f t="shared" ca="1" si="45"/>
        <v>9.3465316831137443E-3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5.1096424083050445E-3</v>
      </c>
      <c r="E257" s="9">
        <f t="shared" ca="1" si="46"/>
        <v>3.2409627402975915E-3</v>
      </c>
      <c r="F257" s="9">
        <f t="shared" ca="1" si="46"/>
        <v>3.2529955048670261E-3</v>
      </c>
      <c r="G257" s="9">
        <f t="shared" ca="1" si="46"/>
        <v>3.3434251453303061E-3</v>
      </c>
      <c r="H257" s="9">
        <f t="shared" ca="1" si="46"/>
        <v>4.6631573605729818E-7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0.77234633889750759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1.1300671856185982</v>
      </c>
      <c r="E259" s="9">
        <f t="shared" ca="1" si="48"/>
        <v>3.2281570782625467E-5</v>
      </c>
      <c r="F259" s="9">
        <f t="shared" ca="1" si="48"/>
        <v>1.9641595691482028E-6</v>
      </c>
      <c r="G259" s="9">
        <f t="shared" ca="1" si="48"/>
        <v>1.0040500240543377E-4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0.37115644182312524</v>
      </c>
      <c r="E260" s="9">
        <f t="shared" ca="1" si="49"/>
        <v>3.1519109229106751E-5</v>
      </c>
      <c r="F260" s="9">
        <f t="shared" ca="1" si="49"/>
        <v>7.9618041249837585E-7</v>
      </c>
      <c r="G260" s="9">
        <f t="shared" ca="1" si="49"/>
        <v>4.1085032331508903E-6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0.53890781433956136</v>
      </c>
      <c r="E261" s="9">
        <f t="shared" ca="1" si="50"/>
        <v>1.1993816322633568E-5</v>
      </c>
      <c r="F261" s="9">
        <f t="shared" ca="1" si="50"/>
        <v>8.8457179241037383E-7</v>
      </c>
      <c r="G261" s="9">
        <f t="shared" ca="1" si="50"/>
        <v>1.250227805431564E-6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0.21340194804863236</v>
      </c>
      <c r="E262" s="9">
        <f t="shared" ca="1" si="51"/>
        <v>9.6533606041521037E-5</v>
      </c>
      <c r="F262" s="9">
        <f t="shared" ca="1" si="51"/>
        <v>1.2335941842974663E-7</v>
      </c>
      <c r="G262" s="9">
        <f t="shared" ca="1" si="51"/>
        <v>6.190861212803297E-9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0.47919190476775347</v>
      </c>
      <c r="E263" s="9">
        <f t="shared" ca="1" si="52"/>
        <v>4.7601932362871398E-5</v>
      </c>
      <c r="F263" s="9">
        <f t="shared" ca="1" si="52"/>
        <v>4.5974623894380941E-7</v>
      </c>
      <c r="G263" s="9">
        <f t="shared" ca="1" si="52"/>
        <v>1.7489376374230093E-6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1.9478636034291139E-3</v>
      </c>
      <c r="E264" s="9">
        <f t="shared" ca="1" si="53"/>
        <v>1.9921689720644692E-3</v>
      </c>
      <c r="F264" s="9">
        <f t="shared" ca="1" si="53"/>
        <v>1.9922089191528091E-3</v>
      </c>
      <c r="G264" s="9">
        <f t="shared" ca="1" si="53"/>
        <v>1.9920417453744444E-3</v>
      </c>
      <c r="H264" s="9">
        <f t="shared" ca="1" si="53"/>
        <v>2.030248627672111E-3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4">POWER(SQRT(D156)/D102,2)</f>
        <v>3.7597630020641246E-3</v>
      </c>
      <c r="E265" s="9" t="e">
        <f t="shared" ca="1" si="54"/>
        <v>#DIV/0!</v>
      </c>
      <c r="F265" s="9" t="e">
        <f t="shared" ca="1" si="54"/>
        <v>#DIV/0!</v>
      </c>
      <c r="G265" s="9" t="e">
        <f t="shared" ca="1" si="54"/>
        <v>#DIV/0!</v>
      </c>
      <c r="H265" s="9" t="e">
        <f t="shared" ca="1" si="54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5">POWER(SQRT(D157)/D103,2)</f>
        <v>2.0157984314420948E-3</v>
      </c>
      <c r="E266" s="9">
        <f t="shared" ca="1" si="55"/>
        <v>2.0171555064099913E-3</v>
      </c>
      <c r="F266" s="9">
        <f t="shared" ca="1" si="55"/>
        <v>2.0171557781031896E-3</v>
      </c>
      <c r="G266" s="9">
        <f t="shared" ca="1" si="55"/>
        <v>2.0165954125037494E-3</v>
      </c>
      <c r="H266" s="9">
        <f t="shared" ca="1" si="55"/>
        <v>2.266742070145697E-3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6">POWER(SQRT(D158)/D104,2)</f>
        <v>4.2519710080054401E-4</v>
      </c>
      <c r="E267" s="9">
        <f t="shared" ca="1" si="56"/>
        <v>4.5069826963363104E-4</v>
      </c>
      <c r="F267" s="9">
        <f t="shared" ca="1" si="56"/>
        <v>4.5076296124094725E-4</v>
      </c>
      <c r="G267" s="9">
        <f t="shared" ca="1" si="56"/>
        <v>4.5080251443743328E-4</v>
      </c>
      <c r="H267" s="9">
        <f t="shared" ca="1" si="56"/>
        <v>5.397964733514514E-4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7">POWER(SQRT(D159)/D105,2)</f>
        <v>3.7892572277951312E-4</v>
      </c>
      <c r="E268" s="9">
        <f t="shared" ca="1" si="57"/>
        <v>3.7888942953528737E-4</v>
      </c>
      <c r="F268" s="9">
        <f t="shared" ca="1" si="57"/>
        <v>3.7754126126752347E-4</v>
      </c>
      <c r="G268" s="9">
        <f t="shared" ca="1" si="57"/>
        <v>3.7704101449994643E-4</v>
      </c>
      <c r="H268" s="9">
        <f t="shared" ca="1" si="57"/>
        <v>7.1120500873821416E-4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58">POWER(SQRT(D160)/D106,2)</f>
        <v>1.8306566602093134E-3</v>
      </c>
      <c r="E269" s="9">
        <f t="shared" ca="1" si="58"/>
        <v>1.9204992621931749E-3</v>
      </c>
      <c r="F269" s="9">
        <f t="shared" ca="1" si="58"/>
        <v>1.9205519469485852E-3</v>
      </c>
      <c r="G269" s="9">
        <f t="shared" ca="1" si="58"/>
        <v>1.9240142644262736E-3</v>
      </c>
      <c r="H269" s="9">
        <f t="shared" ca="1" si="58"/>
        <v>1.99097712488604E-3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59">POWER(SQRT(D161)/D107,2)</f>
        <v>2.0920293110420173E-3</v>
      </c>
      <c r="E270" s="9">
        <f t="shared" ca="1" si="59"/>
        <v>2.0693935658024228E-3</v>
      </c>
      <c r="F270" s="9">
        <f t="shared" ca="1" si="59"/>
        <v>2.0692862350436122E-3</v>
      </c>
      <c r="G270" s="9">
        <f t="shared" ca="1" si="59"/>
        <v>2.0720969864055274E-3</v>
      </c>
      <c r="H270" s="9">
        <f t="shared" ca="1" si="59"/>
        <v>1.9669775507175306E-3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0">POWER(SQRT(D162)/D108,2)</f>
        <v>5.3716265954822809E-4</v>
      </c>
      <c r="E271" s="9">
        <f t="shared" ca="1" si="60"/>
        <v>5.4936528845702119E-4</v>
      </c>
      <c r="F271" s="9">
        <f t="shared" ca="1" si="60"/>
        <v>5.4937241948251243E-4</v>
      </c>
      <c r="G271" s="9">
        <f t="shared" ca="1" si="60"/>
        <v>5.495177456856041E-4</v>
      </c>
      <c r="H271" s="9">
        <f t="shared" ca="1" si="60"/>
        <v>1.5512305479176763E-3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1">POWER(SQRT(D163)/D109,2)</f>
        <v>8.4294468707321807E-4</v>
      </c>
      <c r="E272" s="9" t="e">
        <f t="shared" ca="1" si="61"/>
        <v>#DIV/0!</v>
      </c>
      <c r="F272" s="9" t="e">
        <f t="shared" ca="1" si="61"/>
        <v>#DIV/0!</v>
      </c>
      <c r="G272" s="9" t="e">
        <f t="shared" ca="1" si="61"/>
        <v>#DIV/0!</v>
      </c>
      <c r="H272" s="9" t="e">
        <f t="shared" ca="1" si="61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2">POWER(SQRT(D164)/D110,2)</f>
        <v>1.1978152553057467E-3</v>
      </c>
      <c r="E273" s="9">
        <f t="shared" ca="1" si="62"/>
        <v>1.1984858598666605E-3</v>
      </c>
      <c r="F273" s="9">
        <f t="shared" ca="1" si="62"/>
        <v>1.1984777275582639E-3</v>
      </c>
      <c r="G273" s="9">
        <f t="shared" ca="1" si="62"/>
        <v>1.2012801462743296E-3</v>
      </c>
      <c r="H273" s="9">
        <f t="shared" ca="1" si="62"/>
        <v>1.5710673190248629E-3</v>
      </c>
    </row>
    <row r="274" spans="1:8" x14ac:dyDescent="0.25">
      <c r="A274">
        <v>27</v>
      </c>
      <c r="C274" t="str">
        <f ca="1">OFFSET('168p stat'!$A$1,A274*20,0)</f>
        <v>CUDA ant par global</v>
      </c>
      <c r="D274" s="9">
        <f t="shared" ref="D274:H274" ca="1" si="63">POWER(SQRT(D165)/D111,2)</f>
        <v>0.23486810755417195</v>
      </c>
      <c r="E274" s="9">
        <f t="shared" ca="1" si="63"/>
        <v>6.3241627513507619E-6</v>
      </c>
      <c r="F274" s="9">
        <f t="shared" ca="1" si="63"/>
        <v>3.3315039424985809E-7</v>
      </c>
      <c r="G274" s="9">
        <f t="shared" ca="1" si="63"/>
        <v>5.3477459146973503E-7</v>
      </c>
      <c r="H274" s="9">
        <f t="shared" ca="1" si="63"/>
        <v>2.3788264043835959E-7</v>
      </c>
    </row>
    <row r="275" spans="1:8" x14ac:dyDescent="0.25">
      <c r="A275">
        <v>28</v>
      </c>
      <c r="C275" t="str">
        <f ca="1">OFFSET('168p stat'!$A$1,A275*20,0)</f>
        <v>CUDA ant add CPU Time global</v>
      </c>
      <c r="D275" s="9">
        <f t="shared" ref="D275:H275" ca="1" si="64">POWER(SQRT(D166)/D112,2)</f>
        <v>0.18880981429934593</v>
      </c>
      <c r="E275" s="9">
        <f t="shared" ca="1" si="64"/>
        <v>1.3226958796853357E-3</v>
      </c>
      <c r="F275" s="9">
        <f t="shared" ca="1" si="64"/>
        <v>1.3446714657068199E-3</v>
      </c>
      <c r="G275" s="9">
        <f t="shared" ca="1" si="64"/>
        <v>8.4968436303414969E-4</v>
      </c>
      <c r="H275" s="9">
        <f t="shared" ca="1" si="64"/>
        <v>8.5199178255441817E-3</v>
      </c>
    </row>
    <row r="276" spans="1:8" x14ac:dyDescent="0.25">
      <c r="A276">
        <v>29</v>
      </c>
      <c r="C276" t="str">
        <f ca="1">OFFSET('168p stat'!$A$1,A276*20,0)</f>
        <v>CUDA opt ant par global</v>
      </c>
      <c r="D276" s="9">
        <f t="shared" ref="D276:H276" ca="1" si="65">POWER(SQRT(D167)/D113,2)</f>
        <v>0.19394277841230875</v>
      </c>
      <c r="E276" s="9">
        <f t="shared" ca="1" si="65"/>
        <v>3.0550354097905596E-5</v>
      </c>
      <c r="F276" s="9">
        <f t="shared" ca="1" si="65"/>
        <v>1.2961267060178676E-6</v>
      </c>
      <c r="G276" s="9">
        <f t="shared" ca="1" si="65"/>
        <v>1.5205445430468958E-6</v>
      </c>
      <c r="H276" s="9" t="e">
        <f t="shared" ca="1" si="65"/>
        <v>#DIV/0!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66">POWER(SQRT(D168)/D114,2)</f>
        <v>0.48978635585992314</v>
      </c>
      <c r="E277" s="9">
        <f t="shared" ca="1" si="66"/>
        <v>1.1078257666158354E-4</v>
      </c>
      <c r="F277" s="9">
        <f t="shared" ca="1" si="66"/>
        <v>3.6758195820962044E-6</v>
      </c>
      <c r="G277" s="9">
        <f t="shared" ca="1" si="66"/>
        <v>3.9556641670912045E-6</v>
      </c>
      <c r="H277" s="9">
        <f t="shared" ca="1" si="66"/>
        <v>5.4002349616230974E-6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67">POWER(SQRT(D169)/D115,2)</f>
        <v>0.12485638467326832</v>
      </c>
      <c r="E278" s="9">
        <f t="shared" ca="1" si="67"/>
        <v>4.4746438928466417E-5</v>
      </c>
      <c r="F278" s="9">
        <f t="shared" ca="1" si="67"/>
        <v>6.9998840602730649E-7</v>
      </c>
      <c r="G278" s="9">
        <f t="shared" ca="1" si="67"/>
        <v>1.337031046228121E-7</v>
      </c>
      <c r="H278" s="9">
        <f t="shared" ca="1" si="67"/>
        <v>8.1514216673503571E-7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68">POWER(SQRT(D170)/D116,2)</f>
        <v>9.254591507778441E-2</v>
      </c>
      <c r="E279" s="9">
        <f t="shared" ca="1" si="68"/>
        <v>3.6354826354357311E-6</v>
      </c>
      <c r="F279" s="9">
        <f t="shared" ca="1" si="68"/>
        <v>1.0307408554334783E-7</v>
      </c>
      <c r="G279" s="9">
        <f t="shared" ca="1" si="68"/>
        <v>7.2302529189029981E-8</v>
      </c>
      <c r="H279" s="9">
        <f t="shared" ca="1" si="68"/>
        <v>2.3212380302193725E-7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69">POWER(SQRT(D171)/D117,2)</f>
        <v>0.14583962436899009</v>
      </c>
      <c r="E280" s="9">
        <f t="shared" ca="1" si="69"/>
        <v>2.5439302746940653E-4</v>
      </c>
      <c r="F280" s="9">
        <f t="shared" ca="1" si="69"/>
        <v>2.6466203353981907E-4</v>
      </c>
      <c r="G280" s="9">
        <f t="shared" ca="1" si="69"/>
        <v>1.6463422796817663E-4</v>
      </c>
      <c r="H280" s="9">
        <f t="shared" ca="1" si="69"/>
        <v>1.561304491673214E-3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0">POWER(SQRT(D172)/D118,2)</f>
        <v>0.32195923751782796</v>
      </c>
      <c r="E281" s="9">
        <f t="shared" ca="1" si="70"/>
        <v>1.3214518135144525E-5</v>
      </c>
      <c r="F281" s="9">
        <f t="shared" ca="1" si="70"/>
        <v>4.1284300627608585E-6</v>
      </c>
      <c r="G281" s="9">
        <f t="shared" ca="1" si="70"/>
        <v>9.5906223198722484E-5</v>
      </c>
      <c r="H281" s="9" t="e">
        <f t="shared" ca="1" si="70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1">POWER(SQRT(D173)/D119,2)</f>
        <v>0.21853776066065886</v>
      </c>
      <c r="E282" s="9">
        <f t="shared" ca="1" si="71"/>
        <v>8.6933583086105022E-7</v>
      </c>
      <c r="F282" s="9">
        <f t="shared" ca="1" si="71"/>
        <v>1.7354414198345884E-7</v>
      </c>
      <c r="G282" s="9">
        <f t="shared" ca="1" si="71"/>
        <v>2.1180675739788103E-8</v>
      </c>
      <c r="H282" s="9" t="e">
        <f t="shared" ca="1" si="71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2">POWER(SQRT(D174)/D120,2)</f>
        <v>0.21112642333093104</v>
      </c>
      <c r="E283" s="9">
        <f t="shared" ca="1" si="72"/>
        <v>4.8219091426143607E-7</v>
      </c>
      <c r="F283" s="9">
        <f t="shared" ca="1" si="72"/>
        <v>4.7090053900469755E-8</v>
      </c>
      <c r="G283" s="9">
        <f t="shared" ca="1" si="72"/>
        <v>1.36332856176251E-8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81"/>
  <sheetViews>
    <sheetView topLeftCell="A504" workbookViewId="0">
      <selection activeCell="A522" sqref="A522:AN5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11.793756</v>
      </c>
      <c r="I2">
        <v>5.3399999999999997E-4</v>
      </c>
      <c r="J2" t="s">
        <v>3</v>
      </c>
      <c r="K2">
        <v>9.6079460000000001</v>
      </c>
      <c r="L2">
        <v>2.4600000000000002E-4</v>
      </c>
      <c r="M2" t="s">
        <v>4</v>
      </c>
      <c r="N2">
        <v>7.4819990000000001</v>
      </c>
      <c r="O2">
        <v>5.5999999999999999E-5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23.57809</v>
      </c>
      <c r="I3">
        <v>1.722E-3</v>
      </c>
      <c r="J3" t="s">
        <v>3</v>
      </c>
      <c r="K3">
        <v>19.209931000000001</v>
      </c>
      <c r="L3">
        <v>9.41E-4</v>
      </c>
      <c r="M3" t="s">
        <v>4</v>
      </c>
      <c r="N3">
        <v>14.964613</v>
      </c>
      <c r="O3">
        <v>9.8999999999999994E-5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35.366765000000001</v>
      </c>
      <c r="I4">
        <v>4.4939999999999997E-3</v>
      </c>
      <c r="J4" t="s">
        <v>3</v>
      </c>
      <c r="K4">
        <v>28.816034999999999</v>
      </c>
      <c r="L4">
        <v>3.0820000000000001E-3</v>
      </c>
      <c r="M4" t="s">
        <v>4</v>
      </c>
      <c r="N4">
        <v>22.447876000000001</v>
      </c>
      <c r="O4">
        <v>1.6200000000000001E-4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0.32</v>
      </c>
      <c r="AM4">
        <v>5.0175999999999998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47.149929</v>
      </c>
      <c r="I5">
        <v>6.5789999999999998E-3</v>
      </c>
      <c r="J5" t="s">
        <v>3</v>
      </c>
      <c r="K5">
        <v>38.415787999999999</v>
      </c>
      <c r="L5">
        <v>4.2469999999999999E-3</v>
      </c>
      <c r="M5" t="s">
        <v>4</v>
      </c>
      <c r="N5">
        <v>29.929682</v>
      </c>
      <c r="O5">
        <v>2.05E-4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0.32</v>
      </c>
      <c r="AM5">
        <v>5.0175999999999998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58.940199999999997</v>
      </c>
      <c r="I6">
        <v>9.5999999999999992E-3</v>
      </c>
      <c r="J6" t="s">
        <v>3</v>
      </c>
      <c r="K6">
        <v>48.023403000000002</v>
      </c>
      <c r="L6">
        <v>7.1879999999999999E-3</v>
      </c>
      <c r="M6" t="s">
        <v>4</v>
      </c>
      <c r="N6">
        <v>37.412627000000001</v>
      </c>
      <c r="O6">
        <v>2.8400000000000002E-4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0.64</v>
      </c>
      <c r="AM6">
        <v>9.8303999999999991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70.725312000000002</v>
      </c>
      <c r="I7">
        <v>1.2034E-2</v>
      </c>
      <c r="J7" t="s">
        <v>3</v>
      </c>
      <c r="K7">
        <v>57.626165</v>
      </c>
      <c r="L7">
        <v>9.1760000000000001E-3</v>
      </c>
      <c r="M7" t="s">
        <v>4</v>
      </c>
      <c r="N7">
        <v>44.896619999999999</v>
      </c>
      <c r="O7">
        <v>3.1799999999999998E-4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0.64</v>
      </c>
      <c r="AM7">
        <v>9.8303999999999991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82.515894000000003</v>
      </c>
      <c r="I8">
        <v>1.8797999999999999E-2</v>
      </c>
      <c r="J8" t="s">
        <v>3</v>
      </c>
      <c r="K8">
        <v>67.234272000000004</v>
      </c>
      <c r="L8">
        <v>1.5280999999999999E-2</v>
      </c>
      <c r="M8" t="s">
        <v>4</v>
      </c>
      <c r="N8">
        <v>52.376477000000001</v>
      </c>
      <c r="O8">
        <v>3.0299999999999999E-4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1.28</v>
      </c>
      <c r="AM8">
        <v>18.8416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94.302954</v>
      </c>
      <c r="I9">
        <v>2.2280000000000001E-2</v>
      </c>
      <c r="J9" t="s">
        <v>3</v>
      </c>
      <c r="K9">
        <v>76.839409000000003</v>
      </c>
      <c r="L9">
        <v>1.8700000000000001E-2</v>
      </c>
      <c r="M9" t="s">
        <v>4</v>
      </c>
      <c r="N9">
        <v>59.858072</v>
      </c>
      <c r="O9">
        <v>3.7199999999999999E-4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1.6</v>
      </c>
      <c r="AM9">
        <v>23.04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106.08595800000001</v>
      </c>
      <c r="I10">
        <v>2.5302000000000002E-2</v>
      </c>
      <c r="J10" t="s">
        <v>3</v>
      </c>
      <c r="K10">
        <v>86.440064000000007</v>
      </c>
      <c r="L10">
        <v>2.1974E-2</v>
      </c>
      <c r="M10" t="s">
        <v>4</v>
      </c>
      <c r="N10">
        <v>67.339898000000005</v>
      </c>
      <c r="O10">
        <v>3.8699999999999997E-4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1.6</v>
      </c>
      <c r="AM10">
        <v>23.04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117.86882</v>
      </c>
      <c r="I11">
        <v>2.8989999999999998E-2</v>
      </c>
      <c r="J11" t="s">
        <v>3</v>
      </c>
      <c r="K11">
        <v>96.040963000000005</v>
      </c>
      <c r="L11">
        <v>2.5340999999999999E-2</v>
      </c>
      <c r="M11" t="s">
        <v>4</v>
      </c>
      <c r="N11">
        <v>74.821832999999998</v>
      </c>
      <c r="O11">
        <v>4.0700000000000003E-4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1.6</v>
      </c>
      <c r="AM11">
        <v>23.04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129.65274199999999</v>
      </c>
      <c r="I12">
        <v>3.3196999999999997E-2</v>
      </c>
      <c r="J12" t="s">
        <v>3</v>
      </c>
      <c r="K12">
        <v>105.64274399999999</v>
      </c>
      <c r="L12">
        <v>2.9218000000000001E-2</v>
      </c>
      <c r="M12" t="s">
        <v>4</v>
      </c>
      <c r="N12">
        <v>82.303849</v>
      </c>
      <c r="O12">
        <v>4.9899999999999999E-4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1.6</v>
      </c>
      <c r="AM12">
        <v>23.04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141.43388899999999</v>
      </c>
      <c r="I13">
        <v>3.7262000000000003E-2</v>
      </c>
      <c r="J13" t="s">
        <v>3</v>
      </c>
      <c r="K13">
        <v>115.241821</v>
      </c>
      <c r="L13">
        <v>3.3019E-2</v>
      </c>
      <c r="M13" t="s">
        <v>4</v>
      </c>
      <c r="N13">
        <v>89.785088000000002</v>
      </c>
      <c r="O13">
        <v>5.4199999999999995E-4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1.6</v>
      </c>
      <c r="AM13">
        <v>23.04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153.221856</v>
      </c>
      <c r="I14">
        <v>4.2285999999999997E-2</v>
      </c>
      <c r="J14" t="s">
        <v>3</v>
      </c>
      <c r="K14">
        <v>124.845956</v>
      </c>
      <c r="L14">
        <v>3.8824999999999998E-2</v>
      </c>
      <c r="M14" t="s">
        <v>4</v>
      </c>
      <c r="N14">
        <v>97.265161000000006</v>
      </c>
      <c r="O14">
        <v>6.5899999999999997E-4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1.92</v>
      </c>
      <c r="AM14">
        <v>27.0336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165.01190500000001</v>
      </c>
      <c r="I15">
        <v>4.6781999999999997E-2</v>
      </c>
      <c r="J15" t="s">
        <v>3</v>
      </c>
      <c r="K15">
        <v>134.45184800000001</v>
      </c>
      <c r="L15">
        <v>4.3242000000000003E-2</v>
      </c>
      <c r="M15" t="s">
        <v>4</v>
      </c>
      <c r="N15">
        <v>104.747359</v>
      </c>
      <c r="O15">
        <v>6.5600000000000001E-4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2.2400000000000002</v>
      </c>
      <c r="AM15">
        <v>30.822399999999998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176.804329</v>
      </c>
      <c r="I16">
        <v>5.8288E-2</v>
      </c>
      <c r="J16" t="s">
        <v>3</v>
      </c>
      <c r="K16">
        <v>144.06072399999999</v>
      </c>
      <c r="L16">
        <v>5.5246000000000003E-2</v>
      </c>
      <c r="M16" t="s">
        <v>4</v>
      </c>
      <c r="N16">
        <v>112.23081000000001</v>
      </c>
      <c r="O16">
        <v>7.2900000000000005E-4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2.88</v>
      </c>
      <c r="AM16">
        <v>48.025599999999997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188.59403399999999</v>
      </c>
      <c r="I17">
        <v>6.3713000000000006E-2</v>
      </c>
      <c r="J17" t="s">
        <v>3</v>
      </c>
      <c r="K17">
        <v>153.66677200000001</v>
      </c>
      <c r="L17">
        <v>6.1148000000000001E-2</v>
      </c>
      <c r="M17" t="s">
        <v>4</v>
      </c>
      <c r="N17">
        <v>119.712394</v>
      </c>
      <c r="O17">
        <v>9.2299999999999999E-4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3.2</v>
      </c>
      <c r="AM17">
        <v>51.2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200.382981</v>
      </c>
      <c r="I18">
        <v>7.1490999999999999E-2</v>
      </c>
      <c r="J18" t="s">
        <v>3</v>
      </c>
      <c r="K18">
        <v>163.27304000000001</v>
      </c>
      <c r="L18">
        <v>6.8759000000000001E-2</v>
      </c>
      <c r="M18" t="s">
        <v>4</v>
      </c>
      <c r="N18">
        <v>127.193834</v>
      </c>
      <c r="O18">
        <v>9.7999999999999997E-4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3.52</v>
      </c>
      <c r="AM18">
        <v>54.169600000000003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212.17165800000001</v>
      </c>
      <c r="I19">
        <v>7.9833000000000001E-2</v>
      </c>
      <c r="J19" t="s">
        <v>3</v>
      </c>
      <c r="K19">
        <v>172.87706</v>
      </c>
      <c r="L19">
        <v>7.4906E-2</v>
      </c>
      <c r="M19" t="s">
        <v>4</v>
      </c>
      <c r="N19">
        <v>134.67678699999999</v>
      </c>
      <c r="O19">
        <v>1.129E-3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3.52</v>
      </c>
      <c r="AM19">
        <v>54.169600000000003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223.96404699999999</v>
      </c>
      <c r="I20">
        <v>9.0107000000000007E-2</v>
      </c>
      <c r="J20" t="s">
        <v>3</v>
      </c>
      <c r="K20">
        <v>182.48486600000001</v>
      </c>
      <c r="L20">
        <v>8.4654999999999994E-2</v>
      </c>
      <c r="M20" t="s">
        <v>4</v>
      </c>
      <c r="N20">
        <v>142.160439</v>
      </c>
      <c r="O20">
        <v>1.134E-3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3.84</v>
      </c>
      <c r="AM20">
        <v>56.934399999999997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235.748896</v>
      </c>
      <c r="I21">
        <v>9.9652000000000004E-2</v>
      </c>
      <c r="J21" t="s">
        <v>3</v>
      </c>
      <c r="K21">
        <v>192.085939</v>
      </c>
      <c r="L21">
        <v>9.1842999999999994E-2</v>
      </c>
      <c r="M21" t="s">
        <v>4</v>
      </c>
      <c r="N21">
        <v>149.64192700000001</v>
      </c>
      <c r="O21">
        <v>1.2830000000000001E-3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3.84</v>
      </c>
      <c r="AM21">
        <v>56.934399999999997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0.64</v>
      </c>
      <c r="AM22">
        <v>9.8303999999999991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0.64</v>
      </c>
      <c r="AM23">
        <v>9.8303999999999991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0.64</v>
      </c>
      <c r="AM24">
        <v>9.8303999999999991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0.96</v>
      </c>
      <c r="AM25">
        <v>14.4384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0.96</v>
      </c>
      <c r="AM26">
        <v>14.4384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0.96</v>
      </c>
      <c r="AM27">
        <v>14.4384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0.96</v>
      </c>
      <c r="AM28">
        <v>14.4384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1.6</v>
      </c>
      <c r="AM29">
        <v>23.04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2.2400000000000002</v>
      </c>
      <c r="AM30">
        <v>41.062399999999997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2.56</v>
      </c>
      <c r="AM31">
        <v>44.6464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2.56</v>
      </c>
      <c r="AM32">
        <v>44.6464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2.56</v>
      </c>
      <c r="AM33">
        <v>44.6464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2.56</v>
      </c>
      <c r="AM34">
        <v>44.6464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2.56</v>
      </c>
      <c r="AM35">
        <v>44.6464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3.2</v>
      </c>
      <c r="AM36">
        <v>51.2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3.2</v>
      </c>
      <c r="AM37">
        <v>51.2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3.2</v>
      </c>
      <c r="AM38">
        <v>51.2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3.2</v>
      </c>
      <c r="AM39">
        <v>51.2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3.2</v>
      </c>
      <c r="AM40">
        <v>51.2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3.2</v>
      </c>
      <c r="AM41">
        <v>51.2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14.192209999999999</v>
      </c>
      <c r="I42">
        <v>0.313386</v>
      </c>
      <c r="J42" t="s">
        <v>3</v>
      </c>
      <c r="K42">
        <v>11.972403999999999</v>
      </c>
      <c r="L42">
        <v>0.32154500000000003</v>
      </c>
      <c r="M42" t="s">
        <v>4</v>
      </c>
      <c r="N42">
        <v>7.5392609999999998</v>
      </c>
      <c r="O42">
        <v>2.4000000000000001E-5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28.353905000000001</v>
      </c>
      <c r="I43">
        <v>1.2441930000000001</v>
      </c>
      <c r="J43" t="s">
        <v>3</v>
      </c>
      <c r="K43">
        <v>23.918614000000002</v>
      </c>
      <c r="L43">
        <v>1.2816810000000001</v>
      </c>
      <c r="M43" t="s">
        <v>4</v>
      </c>
      <c r="N43">
        <v>15.076843999999999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42.507694999999998</v>
      </c>
      <c r="I44">
        <v>2.798848</v>
      </c>
      <c r="J44" t="s">
        <v>3</v>
      </c>
      <c r="K44">
        <v>35.856960000000001</v>
      </c>
      <c r="L44">
        <v>2.8876879999999998</v>
      </c>
      <c r="M44" t="s">
        <v>4</v>
      </c>
      <c r="N44">
        <v>22.614836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56.680798000000003</v>
      </c>
      <c r="I45">
        <v>4.9051640000000001</v>
      </c>
      <c r="J45" t="s">
        <v>3</v>
      </c>
      <c r="K45">
        <v>47.814472000000002</v>
      </c>
      <c r="L45">
        <v>5.0655840000000003</v>
      </c>
      <c r="M45" t="s">
        <v>4</v>
      </c>
      <c r="N45">
        <v>30.153095</v>
      </c>
      <c r="O45">
        <v>7.8999999999999996E-5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70.852755000000002</v>
      </c>
      <c r="I46">
        <v>7.6301370000000004</v>
      </c>
      <c r="J46" t="s">
        <v>3</v>
      </c>
      <c r="K46">
        <v>59.772084999999997</v>
      </c>
      <c r="L46">
        <v>7.8782740000000002</v>
      </c>
      <c r="M46" t="s">
        <v>4</v>
      </c>
      <c r="N46">
        <v>37.691898999999999</v>
      </c>
      <c r="O46">
        <v>1.2300000000000001E-4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85.032801000000006</v>
      </c>
      <c r="I47">
        <v>10.847213999999999</v>
      </c>
      <c r="J47" t="s">
        <v>3</v>
      </c>
      <c r="K47">
        <v>71.736227</v>
      </c>
      <c r="L47">
        <v>11.197915</v>
      </c>
      <c r="M47" t="s">
        <v>4</v>
      </c>
      <c r="N47">
        <v>45.230474000000001</v>
      </c>
      <c r="O47">
        <v>1.21E-4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99.264643000000007</v>
      </c>
      <c r="I48">
        <v>14.173969</v>
      </c>
      <c r="J48" t="s">
        <v>3</v>
      </c>
      <c r="K48">
        <v>83.744709</v>
      </c>
      <c r="L48">
        <v>14.610402000000001</v>
      </c>
      <c r="M48" t="s">
        <v>4</v>
      </c>
      <c r="N48">
        <v>52.769725000000001</v>
      </c>
      <c r="O48">
        <v>1.5100000000000001E-4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113.489457</v>
      </c>
      <c r="I49">
        <v>17.935783000000001</v>
      </c>
      <c r="J49" t="s">
        <v>3</v>
      </c>
      <c r="K49">
        <v>95.747129999999999</v>
      </c>
      <c r="L49">
        <v>18.460557000000001</v>
      </c>
      <c r="M49" t="s">
        <v>4</v>
      </c>
      <c r="N49">
        <v>60.307850000000002</v>
      </c>
      <c r="O49">
        <v>1.7899999999999999E-4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127.69484799999999</v>
      </c>
      <c r="I50">
        <v>22.354655000000001</v>
      </c>
      <c r="J50" t="s">
        <v>3</v>
      </c>
      <c r="K50">
        <v>107.732901</v>
      </c>
      <c r="L50">
        <v>22.983305999999999</v>
      </c>
      <c r="M50" t="s">
        <v>4</v>
      </c>
      <c r="N50">
        <v>67.846034000000003</v>
      </c>
      <c r="O50">
        <v>2.2599999999999999E-4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141.91610900000001</v>
      </c>
      <c r="I51">
        <v>27.045283000000001</v>
      </c>
      <c r="J51" t="s">
        <v>3</v>
      </c>
      <c r="K51">
        <v>119.734667</v>
      </c>
      <c r="L51">
        <v>27.807596</v>
      </c>
      <c r="M51" t="s">
        <v>4</v>
      </c>
      <c r="N51">
        <v>75.382699000000002</v>
      </c>
      <c r="O51">
        <v>2.6899999999999998E-4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156.15616800000001</v>
      </c>
      <c r="I52">
        <v>31.994419000000001</v>
      </c>
      <c r="J52" t="s">
        <v>3</v>
      </c>
      <c r="K52">
        <v>131.75625500000001</v>
      </c>
      <c r="L52">
        <v>32.918838999999998</v>
      </c>
      <c r="M52" t="s">
        <v>4</v>
      </c>
      <c r="N52">
        <v>82.920366000000001</v>
      </c>
      <c r="O52">
        <v>2.9100000000000003E-4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170.39102399999999</v>
      </c>
      <c r="I53">
        <v>37.525163999999997</v>
      </c>
      <c r="J53" t="s">
        <v>3</v>
      </c>
      <c r="K53">
        <v>143.77475999999999</v>
      </c>
      <c r="L53">
        <v>38.627029999999998</v>
      </c>
      <c r="M53" t="s">
        <v>4</v>
      </c>
      <c r="N53">
        <v>90.459118000000004</v>
      </c>
      <c r="O53">
        <v>3.4499999999999998E-4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184.60978700000001</v>
      </c>
      <c r="I54">
        <v>43.767232999999997</v>
      </c>
      <c r="J54" t="s">
        <v>3</v>
      </c>
      <c r="K54">
        <v>155.77810400000001</v>
      </c>
      <c r="L54">
        <v>45.072640999999997</v>
      </c>
      <c r="M54" t="s">
        <v>4</v>
      </c>
      <c r="N54">
        <v>97.997909000000007</v>
      </c>
      <c r="O54">
        <v>3.77E-4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198.81188499999999</v>
      </c>
      <c r="I55">
        <v>50.640455000000003</v>
      </c>
      <c r="J55" t="s">
        <v>3</v>
      </c>
      <c r="K55">
        <v>167.765714</v>
      </c>
      <c r="L55">
        <v>52.158327999999997</v>
      </c>
      <c r="M55" t="s">
        <v>4</v>
      </c>
      <c r="N55">
        <v>105.536579</v>
      </c>
      <c r="O55">
        <v>4.0099999999999999E-4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213.039558</v>
      </c>
      <c r="I56">
        <v>57.547896999999999</v>
      </c>
      <c r="J56" t="s">
        <v>3</v>
      </c>
      <c r="K56">
        <v>179.777534</v>
      </c>
      <c r="L56">
        <v>59.294725999999997</v>
      </c>
      <c r="M56" t="s">
        <v>4</v>
      </c>
      <c r="N56">
        <v>113.074246</v>
      </c>
      <c r="O56">
        <v>4.6099999999999998E-4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227.25262900000001</v>
      </c>
      <c r="I57">
        <v>65.064815999999993</v>
      </c>
      <c r="J57" t="s">
        <v>3</v>
      </c>
      <c r="K57">
        <v>191.77397400000001</v>
      </c>
      <c r="L57">
        <v>67.026184000000001</v>
      </c>
      <c r="M57" t="s">
        <v>4</v>
      </c>
      <c r="N57">
        <v>120.612015</v>
      </c>
      <c r="O57">
        <v>4.2099999999999999E-4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241.45408800000001</v>
      </c>
      <c r="I58">
        <v>73.147827000000007</v>
      </c>
      <c r="J58" t="s">
        <v>3</v>
      </c>
      <c r="K58">
        <v>203.760481</v>
      </c>
      <c r="L58">
        <v>75.332667999999998</v>
      </c>
      <c r="M58" t="s">
        <v>4</v>
      </c>
      <c r="N58">
        <v>128.151219</v>
      </c>
      <c r="O58">
        <v>4.5399999999999998E-4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255.64299800000001</v>
      </c>
      <c r="I59">
        <v>81.808618999999993</v>
      </c>
      <c r="J59" t="s">
        <v>3</v>
      </c>
      <c r="K59">
        <v>215.73468299999999</v>
      </c>
      <c r="L59">
        <v>84.216606999999996</v>
      </c>
      <c r="M59" t="s">
        <v>4</v>
      </c>
      <c r="N59">
        <v>135.68947700000001</v>
      </c>
      <c r="O59">
        <v>4.1599999999999997E-4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269.79853200000002</v>
      </c>
      <c r="I60">
        <v>90.805460999999994</v>
      </c>
      <c r="J60" t="s">
        <v>3</v>
      </c>
      <c r="K60">
        <v>227.673677</v>
      </c>
      <c r="L60">
        <v>93.421063000000004</v>
      </c>
      <c r="M60" t="s">
        <v>4</v>
      </c>
      <c r="N60">
        <v>143.22720200000001</v>
      </c>
      <c r="O60">
        <v>4.6299999999999998E-4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283.954275</v>
      </c>
      <c r="I61">
        <v>99.612129999999993</v>
      </c>
      <c r="J61" t="s">
        <v>3</v>
      </c>
      <c r="K61">
        <v>239.614126</v>
      </c>
      <c r="L61">
        <v>102.52238800000001</v>
      </c>
      <c r="M61" t="s">
        <v>4</v>
      </c>
      <c r="N61">
        <v>150.76564400000001</v>
      </c>
      <c r="O61">
        <v>4.5899999999999999E-4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22.472850000000001</v>
      </c>
      <c r="I62">
        <v>1.0070000000000001E-3</v>
      </c>
      <c r="J62" t="s">
        <v>3</v>
      </c>
      <c r="K62">
        <v>20.798974999999999</v>
      </c>
      <c r="L62">
        <v>4.4900000000000002E-4</v>
      </c>
      <c r="M62" t="s">
        <v>4</v>
      </c>
      <c r="N62">
        <v>4.3287149999999999</v>
      </c>
      <c r="O62">
        <v>3.8999999999999999E-5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44.945962000000002</v>
      </c>
      <c r="I63">
        <v>3.4840000000000001E-3</v>
      </c>
      <c r="J63" t="s">
        <v>3</v>
      </c>
      <c r="K63">
        <v>41.613657000000003</v>
      </c>
      <c r="L63">
        <v>1.6100000000000001E-3</v>
      </c>
      <c r="M63" t="s">
        <v>4</v>
      </c>
      <c r="N63">
        <v>8.6561599999999999</v>
      </c>
      <c r="O63">
        <v>1.26E-4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67.425233000000006</v>
      </c>
      <c r="I64">
        <v>7.3959999999999998E-3</v>
      </c>
      <c r="J64" t="s">
        <v>3</v>
      </c>
      <c r="K64">
        <v>62.436239999999998</v>
      </c>
      <c r="L64">
        <v>3.8159999999999999E-3</v>
      </c>
      <c r="M64" t="s">
        <v>4</v>
      </c>
      <c r="N64">
        <v>12.983822999999999</v>
      </c>
      <c r="O64">
        <v>2.8200000000000002E-4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89.905096999999998</v>
      </c>
      <c r="I65">
        <v>1.26E-2</v>
      </c>
      <c r="J65" t="s">
        <v>3</v>
      </c>
      <c r="K65">
        <v>83.261328000000006</v>
      </c>
      <c r="L65">
        <v>7.0179999999999999E-3</v>
      </c>
      <c r="M65" t="s">
        <v>4</v>
      </c>
      <c r="N65">
        <v>17.311118</v>
      </c>
      <c r="O65">
        <v>4.9600000000000002E-4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112.388031</v>
      </c>
      <c r="I66">
        <v>1.8336000000000002E-2</v>
      </c>
      <c r="J66" t="s">
        <v>3</v>
      </c>
      <c r="K66">
        <v>104.088481</v>
      </c>
      <c r="L66">
        <v>1.0887000000000001E-2</v>
      </c>
      <c r="M66" t="s">
        <v>4</v>
      </c>
      <c r="N66">
        <v>21.638328999999999</v>
      </c>
      <c r="O66">
        <v>7.5100000000000004E-4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134.86972499999999</v>
      </c>
      <c r="I67">
        <v>2.4531000000000001E-2</v>
      </c>
      <c r="J67" t="s">
        <v>3</v>
      </c>
      <c r="K67">
        <v>124.915368</v>
      </c>
      <c r="L67">
        <v>1.5512E-2</v>
      </c>
      <c r="M67" t="s">
        <v>4</v>
      </c>
      <c r="N67">
        <v>25.965826</v>
      </c>
      <c r="O67">
        <v>1.0629999999999999E-3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157.34847400000001</v>
      </c>
      <c r="I68">
        <v>3.2271000000000001E-2</v>
      </c>
      <c r="J68" t="s">
        <v>3</v>
      </c>
      <c r="K68">
        <v>145.74097900000001</v>
      </c>
      <c r="L68">
        <v>2.1003000000000001E-2</v>
      </c>
      <c r="M68" t="s">
        <v>4</v>
      </c>
      <c r="N68">
        <v>30.293385000000001</v>
      </c>
      <c r="O68">
        <v>1.4679999999999999E-3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179.82578899999999</v>
      </c>
      <c r="I69">
        <v>4.0763000000000001E-2</v>
      </c>
      <c r="J69" t="s">
        <v>3</v>
      </c>
      <c r="K69">
        <v>166.56689600000001</v>
      </c>
      <c r="L69">
        <v>2.7552E-2</v>
      </c>
      <c r="M69" t="s">
        <v>4</v>
      </c>
      <c r="N69">
        <v>34.620556999999998</v>
      </c>
      <c r="O69">
        <v>1.8990000000000001E-3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202.30574100000001</v>
      </c>
      <c r="I70">
        <v>5.0878E-2</v>
      </c>
      <c r="J70" t="s">
        <v>3</v>
      </c>
      <c r="K70">
        <v>187.39326500000001</v>
      </c>
      <c r="L70">
        <v>3.4998000000000001E-2</v>
      </c>
      <c r="M70" t="s">
        <v>4</v>
      </c>
      <c r="N70">
        <v>38.948399999999999</v>
      </c>
      <c r="O70">
        <v>2.3310000000000002E-3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224.78615600000001</v>
      </c>
      <c r="I71">
        <v>6.2454999999999997E-2</v>
      </c>
      <c r="J71" t="s">
        <v>3</v>
      </c>
      <c r="K71">
        <v>208.21991499999999</v>
      </c>
      <c r="L71">
        <v>4.3213000000000001E-2</v>
      </c>
      <c r="M71" t="s">
        <v>4</v>
      </c>
      <c r="N71">
        <v>43.277000000000001</v>
      </c>
      <c r="O71">
        <v>2.892E-3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247.26499799999999</v>
      </c>
      <c r="I72">
        <v>7.6412999999999995E-2</v>
      </c>
      <c r="J72" t="s">
        <v>3</v>
      </c>
      <c r="K72">
        <v>229.046853</v>
      </c>
      <c r="L72">
        <v>5.2398E-2</v>
      </c>
      <c r="M72" t="s">
        <v>4</v>
      </c>
      <c r="N72">
        <v>47.604821999999999</v>
      </c>
      <c r="O72">
        <v>3.5209999999999998E-3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269.74957599999999</v>
      </c>
      <c r="I73">
        <v>9.2753000000000002E-2</v>
      </c>
      <c r="J73" t="s">
        <v>3</v>
      </c>
      <c r="K73">
        <v>249.875449</v>
      </c>
      <c r="L73">
        <v>6.2497999999999998E-2</v>
      </c>
      <c r="M73" t="s">
        <v>4</v>
      </c>
      <c r="N73">
        <v>51.932070000000003</v>
      </c>
      <c r="O73">
        <v>4.228E-3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292.23675800000001</v>
      </c>
      <c r="I74">
        <v>0.11119</v>
      </c>
      <c r="J74" t="s">
        <v>3</v>
      </c>
      <c r="K74">
        <v>270.70354400000002</v>
      </c>
      <c r="L74">
        <v>7.2742000000000001E-2</v>
      </c>
      <c r="M74" t="s">
        <v>4</v>
      </c>
      <c r="N74">
        <v>56.259340000000002</v>
      </c>
      <c r="O74">
        <v>4.9020000000000001E-3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314.72371299999998</v>
      </c>
      <c r="I75">
        <v>0.131386</v>
      </c>
      <c r="J75" t="s">
        <v>3</v>
      </c>
      <c r="K75">
        <v>291.532827</v>
      </c>
      <c r="L75">
        <v>8.4473000000000006E-2</v>
      </c>
      <c r="M75" t="s">
        <v>4</v>
      </c>
      <c r="N75">
        <v>60.586751</v>
      </c>
      <c r="O75">
        <v>5.7349999999999996E-3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337.21408300000002</v>
      </c>
      <c r="I76">
        <v>0.153784</v>
      </c>
      <c r="J76" t="s">
        <v>3</v>
      </c>
      <c r="K76">
        <v>312.365545</v>
      </c>
      <c r="L76">
        <v>9.6976000000000007E-2</v>
      </c>
      <c r="M76" t="s">
        <v>4</v>
      </c>
      <c r="N76">
        <v>64.914367999999996</v>
      </c>
      <c r="O76">
        <v>6.5339999999999999E-3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359.706073</v>
      </c>
      <c r="I77">
        <v>0.17852699999999999</v>
      </c>
      <c r="J77" t="s">
        <v>3</v>
      </c>
      <c r="K77">
        <v>333.20029299999999</v>
      </c>
      <c r="L77">
        <v>0.111093</v>
      </c>
      <c r="M77" t="s">
        <v>4</v>
      </c>
      <c r="N77">
        <v>69.241461000000001</v>
      </c>
      <c r="O77">
        <v>7.4520000000000003E-3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382.19996300000003</v>
      </c>
      <c r="I78">
        <v>0.20518500000000001</v>
      </c>
      <c r="J78" t="s">
        <v>3</v>
      </c>
      <c r="K78">
        <v>354.03858600000001</v>
      </c>
      <c r="L78">
        <v>0.125412</v>
      </c>
      <c r="M78" t="s">
        <v>4</v>
      </c>
      <c r="N78">
        <v>73.569168000000005</v>
      </c>
      <c r="O78">
        <v>8.4130000000000003E-3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404.69195500000001</v>
      </c>
      <c r="I79">
        <v>0.230547</v>
      </c>
      <c r="J79" t="s">
        <v>3</v>
      </c>
      <c r="K79">
        <v>374.876237</v>
      </c>
      <c r="L79">
        <v>0.139929</v>
      </c>
      <c r="M79" t="s">
        <v>4</v>
      </c>
      <c r="N79">
        <v>77.896587999999994</v>
      </c>
      <c r="O79">
        <v>9.3710000000000009E-3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427.18581499999999</v>
      </c>
      <c r="I80">
        <v>0.25847700000000001</v>
      </c>
      <c r="J80" t="s">
        <v>3</v>
      </c>
      <c r="K80">
        <v>395.71599099999997</v>
      </c>
      <c r="L80">
        <v>0.156501</v>
      </c>
      <c r="M80" t="s">
        <v>4</v>
      </c>
      <c r="N80">
        <v>82.224602000000004</v>
      </c>
      <c r="O80">
        <v>1.0474000000000001E-2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449.68230499999999</v>
      </c>
      <c r="I81">
        <v>0.28455200000000003</v>
      </c>
      <c r="J81" t="s">
        <v>3</v>
      </c>
      <c r="K81">
        <v>416.558313</v>
      </c>
      <c r="L81">
        <v>0.17288400000000001</v>
      </c>
      <c r="M81" t="s">
        <v>4</v>
      </c>
      <c r="N81">
        <v>86.551634000000007</v>
      </c>
      <c r="O81">
        <v>1.1717999999999999E-2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28.573388999999999</v>
      </c>
      <c r="I82">
        <v>2.5100000000000001E-3</v>
      </c>
      <c r="J82" t="s">
        <v>3</v>
      </c>
      <c r="K82">
        <v>26.588754000000002</v>
      </c>
      <c r="L82">
        <v>1.472E-3</v>
      </c>
      <c r="M82" t="s">
        <v>4</v>
      </c>
      <c r="N82">
        <v>10.110956</v>
      </c>
      <c r="O82">
        <v>5.1500000000000005E-4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57.145223999999999</v>
      </c>
      <c r="I83">
        <v>9.1120000000000003E-3</v>
      </c>
      <c r="J83" t="s">
        <v>3</v>
      </c>
      <c r="K83">
        <v>53.191901000000001</v>
      </c>
      <c r="L83">
        <v>5.9670000000000001E-3</v>
      </c>
      <c r="M83" t="s">
        <v>4</v>
      </c>
      <c r="N83">
        <v>20.221419999999998</v>
      </c>
      <c r="O83">
        <v>2.117E-3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85.732356999999993</v>
      </c>
      <c r="I84">
        <v>1.7922E-2</v>
      </c>
      <c r="J84" t="s">
        <v>3</v>
      </c>
      <c r="K84">
        <v>79.807293000000001</v>
      </c>
      <c r="L84">
        <v>1.3154000000000001E-2</v>
      </c>
      <c r="M84" t="s">
        <v>4</v>
      </c>
      <c r="N84">
        <v>30.332312999999999</v>
      </c>
      <c r="O84">
        <v>4.7549999999999997E-3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114.321906</v>
      </c>
      <c r="I85">
        <v>3.0054000000000001E-2</v>
      </c>
      <c r="J85" t="s">
        <v>3</v>
      </c>
      <c r="K85">
        <v>106.42578</v>
      </c>
      <c r="L85">
        <v>2.3720999999999999E-2</v>
      </c>
      <c r="M85" t="s">
        <v>4</v>
      </c>
      <c r="N85">
        <v>40.444276000000002</v>
      </c>
      <c r="O85">
        <v>8.4200000000000004E-3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142.90862899999999</v>
      </c>
      <c r="I86">
        <v>4.5280000000000001E-2</v>
      </c>
      <c r="J86" t="s">
        <v>3</v>
      </c>
      <c r="K86">
        <v>133.04440700000001</v>
      </c>
      <c r="L86">
        <v>3.7450999999999998E-2</v>
      </c>
      <c r="M86" t="s">
        <v>4</v>
      </c>
      <c r="N86">
        <v>50.554991999999999</v>
      </c>
      <c r="O86">
        <v>1.3303000000000001E-2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171.49244400000001</v>
      </c>
      <c r="I87">
        <v>6.2978000000000006E-2</v>
      </c>
      <c r="J87" t="s">
        <v>3</v>
      </c>
      <c r="K87">
        <v>159.66303500000001</v>
      </c>
      <c r="L87">
        <v>5.3851000000000003E-2</v>
      </c>
      <c r="M87" t="s">
        <v>4</v>
      </c>
      <c r="N87">
        <v>60.666629</v>
      </c>
      <c r="O87">
        <v>1.8897000000000001E-2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200.07533599999999</v>
      </c>
      <c r="I88">
        <v>8.2327999999999998E-2</v>
      </c>
      <c r="J88" t="s">
        <v>3</v>
      </c>
      <c r="K88">
        <v>186.281441</v>
      </c>
      <c r="L88">
        <v>7.3982999999999993E-2</v>
      </c>
      <c r="M88" t="s">
        <v>4</v>
      </c>
      <c r="N88">
        <v>70.777878000000001</v>
      </c>
      <c r="O88">
        <v>2.5773999999999998E-2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228.662137</v>
      </c>
      <c r="I89">
        <v>0.10362399999999999</v>
      </c>
      <c r="J89" t="s">
        <v>3</v>
      </c>
      <c r="K89">
        <v>212.900316</v>
      </c>
      <c r="L89">
        <v>9.6429000000000001E-2</v>
      </c>
      <c r="M89" t="s">
        <v>4</v>
      </c>
      <c r="N89">
        <v>80.889983999999998</v>
      </c>
      <c r="O89">
        <v>3.3595E-2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257.24912799999998</v>
      </c>
      <c r="I90">
        <v>0.125134</v>
      </c>
      <c r="J90" t="s">
        <v>3</v>
      </c>
      <c r="K90">
        <v>239.51875999999999</v>
      </c>
      <c r="L90">
        <v>0.121769</v>
      </c>
      <c r="M90" t="s">
        <v>4</v>
      </c>
      <c r="N90">
        <v>91.001598999999999</v>
      </c>
      <c r="O90">
        <v>4.265E-2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285.833978</v>
      </c>
      <c r="I91">
        <v>0.149673</v>
      </c>
      <c r="J91" t="s">
        <v>3</v>
      </c>
      <c r="K91">
        <v>266.13752599999998</v>
      </c>
      <c r="L91">
        <v>0.15001700000000001</v>
      </c>
      <c r="M91" t="s">
        <v>4</v>
      </c>
      <c r="N91">
        <v>101.113195</v>
      </c>
      <c r="O91">
        <v>5.2614000000000001E-2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314.420118</v>
      </c>
      <c r="I92">
        <v>0.17758599999999999</v>
      </c>
      <c r="J92" t="s">
        <v>3</v>
      </c>
      <c r="K92">
        <v>292.75780900000001</v>
      </c>
      <c r="L92">
        <v>0.181394</v>
      </c>
      <c r="M92" t="s">
        <v>4</v>
      </c>
      <c r="N92">
        <v>111.22403300000001</v>
      </c>
      <c r="O92">
        <v>6.3576999999999995E-2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343.007158</v>
      </c>
      <c r="I93">
        <v>0.207458</v>
      </c>
      <c r="J93" t="s">
        <v>3</v>
      </c>
      <c r="K93">
        <v>319.37809600000003</v>
      </c>
      <c r="L93">
        <v>0.21468899999999999</v>
      </c>
      <c r="M93" t="s">
        <v>4</v>
      </c>
      <c r="N93">
        <v>121.33499399999999</v>
      </c>
      <c r="O93">
        <v>7.5061000000000003E-2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371.59542099999999</v>
      </c>
      <c r="I94">
        <v>0.24525</v>
      </c>
      <c r="J94" t="s">
        <v>3</v>
      </c>
      <c r="K94">
        <v>346.00045</v>
      </c>
      <c r="L94">
        <v>0.25278699999999998</v>
      </c>
      <c r="M94" t="s">
        <v>4</v>
      </c>
      <c r="N94">
        <v>131.44630100000001</v>
      </c>
      <c r="O94">
        <v>8.8495000000000004E-2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400.18096400000002</v>
      </c>
      <c r="I95">
        <v>0.28630800000000001</v>
      </c>
      <c r="J95" t="s">
        <v>3</v>
      </c>
      <c r="K95">
        <v>372.62220500000001</v>
      </c>
      <c r="L95">
        <v>0.29286600000000002</v>
      </c>
      <c r="M95" t="s">
        <v>4</v>
      </c>
      <c r="N95">
        <v>141.55721700000001</v>
      </c>
      <c r="O95">
        <v>0.102495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428.76771100000002</v>
      </c>
      <c r="I96">
        <v>0.33005600000000002</v>
      </c>
      <c r="J96" t="s">
        <v>3</v>
      </c>
      <c r="K96">
        <v>399.24722800000001</v>
      </c>
      <c r="L96">
        <v>0.33618900000000002</v>
      </c>
      <c r="M96" t="s">
        <v>4</v>
      </c>
      <c r="N96">
        <v>151.66815299999999</v>
      </c>
      <c r="O96">
        <v>0.117844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457.35743600000001</v>
      </c>
      <c r="I97">
        <v>0.37798500000000002</v>
      </c>
      <c r="J97" t="s">
        <v>3</v>
      </c>
      <c r="K97">
        <v>425.87376</v>
      </c>
      <c r="L97">
        <v>0.38221100000000002</v>
      </c>
      <c r="M97" t="s">
        <v>4</v>
      </c>
      <c r="N97">
        <v>161.778987</v>
      </c>
      <c r="O97">
        <v>0.13428300000000001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485.94940600000001</v>
      </c>
      <c r="I98">
        <v>0.42964599999999997</v>
      </c>
      <c r="J98" t="s">
        <v>3</v>
      </c>
      <c r="K98">
        <v>452.501981</v>
      </c>
      <c r="L98">
        <v>0.43052699999999999</v>
      </c>
      <c r="M98" t="s">
        <v>4</v>
      </c>
      <c r="N98">
        <v>171.88914600000001</v>
      </c>
      <c r="O98">
        <v>0.15129799999999999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514.54262300000005</v>
      </c>
      <c r="I99">
        <v>0.48795899999999998</v>
      </c>
      <c r="J99" t="s">
        <v>3</v>
      </c>
      <c r="K99">
        <v>479.13276100000002</v>
      </c>
      <c r="L99">
        <v>0.48322500000000002</v>
      </c>
      <c r="M99" t="s">
        <v>4</v>
      </c>
      <c r="N99">
        <v>182.000328</v>
      </c>
      <c r="O99">
        <v>0.16999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543.13660200000004</v>
      </c>
      <c r="I100">
        <v>0.54808699999999999</v>
      </c>
      <c r="J100" t="s">
        <v>3</v>
      </c>
      <c r="K100">
        <v>505.76638100000002</v>
      </c>
      <c r="L100">
        <v>0.53810500000000006</v>
      </c>
      <c r="M100" t="s">
        <v>4</v>
      </c>
      <c r="N100">
        <v>192.110896</v>
      </c>
      <c r="O100">
        <v>0.189192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571.73427400000003</v>
      </c>
      <c r="I101">
        <v>0.61238000000000004</v>
      </c>
      <c r="J101" t="s">
        <v>3</v>
      </c>
      <c r="K101">
        <v>532.40091099999995</v>
      </c>
      <c r="L101">
        <v>0.59741500000000003</v>
      </c>
      <c r="M101" t="s">
        <v>4</v>
      </c>
      <c r="N101">
        <v>202.220708</v>
      </c>
      <c r="O101">
        <v>0.209561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21.795368</v>
      </c>
      <c r="I102">
        <v>9.2100000000000005E-4</v>
      </c>
      <c r="J102" t="s">
        <v>3</v>
      </c>
      <c r="K102">
        <v>20.138845</v>
      </c>
      <c r="L102">
        <v>1.2999999999999999E-5</v>
      </c>
      <c r="M102" t="s">
        <v>4</v>
      </c>
      <c r="N102">
        <v>4.3216910000000004</v>
      </c>
      <c r="O102">
        <v>5.0000000000000004E-6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43.578553999999997</v>
      </c>
      <c r="I103">
        <v>2.6679999999999998E-3</v>
      </c>
      <c r="J103" t="s">
        <v>3</v>
      </c>
      <c r="K103">
        <v>40.273327999999999</v>
      </c>
      <c r="L103">
        <v>2.4000000000000001E-5</v>
      </c>
      <c r="M103" t="s">
        <v>4</v>
      </c>
      <c r="N103">
        <v>8.6429919999999996</v>
      </c>
      <c r="O103">
        <v>1.2999999999999999E-5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65.359965000000003</v>
      </c>
      <c r="I104">
        <v>4.8900000000000002E-3</v>
      </c>
      <c r="J104" t="s">
        <v>3</v>
      </c>
      <c r="K104">
        <v>60.408529999999999</v>
      </c>
      <c r="L104">
        <v>5.0000000000000002E-5</v>
      </c>
      <c r="M104" t="s">
        <v>4</v>
      </c>
      <c r="N104">
        <v>12.964676000000001</v>
      </c>
      <c r="O104">
        <v>2.3E-5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87.142970000000005</v>
      </c>
      <c r="I105">
        <v>7.2570000000000004E-3</v>
      </c>
      <c r="J105" t="s">
        <v>3</v>
      </c>
      <c r="K105">
        <v>80.543448999999995</v>
      </c>
      <c r="L105">
        <v>8.6000000000000003E-5</v>
      </c>
      <c r="M105" t="s">
        <v>4</v>
      </c>
      <c r="N105">
        <v>17.286503</v>
      </c>
      <c r="O105">
        <v>4.0000000000000003E-5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108.926159</v>
      </c>
      <c r="I106">
        <v>1.0119E-2</v>
      </c>
      <c r="J106" t="s">
        <v>3</v>
      </c>
      <c r="K106">
        <v>100.679382</v>
      </c>
      <c r="L106">
        <v>9.2999999999999997E-5</v>
      </c>
      <c r="M106" t="s">
        <v>4</v>
      </c>
      <c r="N106">
        <v>21.607875</v>
      </c>
      <c r="O106">
        <v>5.5000000000000002E-5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130.70951199999999</v>
      </c>
      <c r="I107">
        <v>1.3185000000000001E-2</v>
      </c>
      <c r="J107" t="s">
        <v>3</v>
      </c>
      <c r="K107">
        <v>120.814127</v>
      </c>
      <c r="L107">
        <v>1.13E-4</v>
      </c>
      <c r="M107" t="s">
        <v>4</v>
      </c>
      <c r="N107">
        <v>25.929268</v>
      </c>
      <c r="O107">
        <v>6.7000000000000002E-5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152.491804</v>
      </c>
      <c r="I108">
        <v>1.6629000000000001E-2</v>
      </c>
      <c r="J108" t="s">
        <v>3</v>
      </c>
      <c r="K108">
        <v>140.948724</v>
      </c>
      <c r="L108">
        <v>1.3300000000000001E-4</v>
      </c>
      <c r="M108" t="s">
        <v>4</v>
      </c>
      <c r="N108">
        <v>30.251235000000001</v>
      </c>
      <c r="O108">
        <v>8.7000000000000001E-5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174.274665</v>
      </c>
      <c r="I109">
        <v>2.0015999999999999E-2</v>
      </c>
      <c r="J109" t="s">
        <v>3</v>
      </c>
      <c r="K109">
        <v>161.083404</v>
      </c>
      <c r="L109">
        <v>1.56E-4</v>
      </c>
      <c r="M109" t="s">
        <v>4</v>
      </c>
      <c r="N109">
        <v>34.572650000000003</v>
      </c>
      <c r="O109">
        <v>1.02E-4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196.05938699999999</v>
      </c>
      <c r="I110">
        <v>2.3636000000000001E-2</v>
      </c>
      <c r="J110" t="s">
        <v>3</v>
      </c>
      <c r="K110">
        <v>181.218414</v>
      </c>
      <c r="L110">
        <v>1.8699999999999999E-4</v>
      </c>
      <c r="M110" t="s">
        <v>4</v>
      </c>
      <c r="N110">
        <v>38.894039999999997</v>
      </c>
      <c r="O110">
        <v>1.3200000000000001E-4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217.84192200000001</v>
      </c>
      <c r="I111">
        <v>2.7515000000000001E-2</v>
      </c>
      <c r="J111" t="s">
        <v>3</v>
      </c>
      <c r="K111">
        <v>201.35315299999999</v>
      </c>
      <c r="L111">
        <v>2.0900000000000001E-4</v>
      </c>
      <c r="M111" t="s">
        <v>4</v>
      </c>
      <c r="N111">
        <v>43.215387999999997</v>
      </c>
      <c r="O111">
        <v>1.54E-4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239.62425400000001</v>
      </c>
      <c r="I112">
        <v>3.0921000000000001E-2</v>
      </c>
      <c r="J112" t="s">
        <v>3</v>
      </c>
      <c r="K112">
        <v>221.48799600000001</v>
      </c>
      <c r="L112">
        <v>2.4899999999999998E-4</v>
      </c>
      <c r="M112" t="s">
        <v>4</v>
      </c>
      <c r="N112">
        <v>47.536757000000001</v>
      </c>
      <c r="O112">
        <v>1.7699999999999999E-4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261.40674000000001</v>
      </c>
      <c r="I113">
        <v>3.4854999999999997E-2</v>
      </c>
      <c r="J113" t="s">
        <v>3</v>
      </c>
      <c r="K113">
        <v>241.62281999999999</v>
      </c>
      <c r="L113">
        <v>2.7599999999999999E-4</v>
      </c>
      <c r="M113" t="s">
        <v>4</v>
      </c>
      <c r="N113">
        <v>51.858414000000003</v>
      </c>
      <c r="O113">
        <v>1.9799999999999999E-4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283.18735500000003</v>
      </c>
      <c r="I114">
        <v>3.9170000000000003E-2</v>
      </c>
      <c r="J114" t="s">
        <v>3</v>
      </c>
      <c r="K114">
        <v>261.758151</v>
      </c>
      <c r="L114">
        <v>3.01E-4</v>
      </c>
      <c r="M114" t="s">
        <v>4</v>
      </c>
      <c r="N114">
        <v>56.180255000000002</v>
      </c>
      <c r="O114">
        <v>2.2499999999999999E-4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304.97220499999997</v>
      </c>
      <c r="I115">
        <v>4.3069000000000003E-2</v>
      </c>
      <c r="J115" t="s">
        <v>3</v>
      </c>
      <c r="K115">
        <v>281.89299999999997</v>
      </c>
      <c r="L115">
        <v>3.4299999999999999E-4</v>
      </c>
      <c r="M115" t="s">
        <v>4</v>
      </c>
      <c r="N115">
        <v>60.501952000000003</v>
      </c>
      <c r="O115">
        <v>2.6499999999999999E-4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326.762407</v>
      </c>
      <c r="I116">
        <v>4.419E-2</v>
      </c>
      <c r="J116" t="s">
        <v>3</v>
      </c>
      <c r="K116">
        <v>302.028391</v>
      </c>
      <c r="L116">
        <v>3.8200000000000002E-4</v>
      </c>
      <c r="M116" t="s">
        <v>4</v>
      </c>
      <c r="N116">
        <v>64.823487</v>
      </c>
      <c r="O116">
        <v>2.9999999999999997E-4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348.54939100000001</v>
      </c>
      <c r="I117">
        <v>4.6924E-2</v>
      </c>
      <c r="J117" t="s">
        <v>3</v>
      </c>
      <c r="K117">
        <v>322.16294299999998</v>
      </c>
      <c r="L117">
        <v>4.1800000000000002E-4</v>
      </c>
      <c r="M117" t="s">
        <v>4</v>
      </c>
      <c r="N117">
        <v>69.145448000000002</v>
      </c>
      <c r="O117">
        <v>3.2400000000000001E-4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370.33569299999999</v>
      </c>
      <c r="I118">
        <v>4.9791000000000002E-2</v>
      </c>
      <c r="J118" t="s">
        <v>3</v>
      </c>
      <c r="K118">
        <v>342.29792800000001</v>
      </c>
      <c r="L118">
        <v>4.66E-4</v>
      </c>
      <c r="M118" t="s">
        <v>4</v>
      </c>
      <c r="N118">
        <v>73.467245000000005</v>
      </c>
      <c r="O118">
        <v>3.6999999999999999E-4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392.122839</v>
      </c>
      <c r="I119">
        <v>5.1539000000000001E-2</v>
      </c>
      <c r="J119" t="s">
        <v>3</v>
      </c>
      <c r="K119">
        <v>362.43254999999999</v>
      </c>
      <c r="L119">
        <v>4.7399999999999997E-4</v>
      </c>
      <c r="M119" t="s">
        <v>4</v>
      </c>
      <c r="N119">
        <v>77.788776999999996</v>
      </c>
      <c r="O119">
        <v>3.8999999999999999E-4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413.90756499999998</v>
      </c>
      <c r="I120">
        <v>5.5199999999999999E-2</v>
      </c>
      <c r="J120" t="s">
        <v>3</v>
      </c>
      <c r="K120">
        <v>382.56666100000001</v>
      </c>
      <c r="L120">
        <v>5.0500000000000002E-4</v>
      </c>
      <c r="M120" t="s">
        <v>4</v>
      </c>
      <c r="N120">
        <v>82.110328999999993</v>
      </c>
      <c r="O120">
        <v>4.2000000000000002E-4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435.69298900000001</v>
      </c>
      <c r="I121">
        <v>5.9272999999999999E-2</v>
      </c>
      <c r="J121" t="s">
        <v>3</v>
      </c>
      <c r="K121">
        <v>402.70139999999998</v>
      </c>
      <c r="L121">
        <v>5.4600000000000004E-4</v>
      </c>
      <c r="M121" t="s">
        <v>4</v>
      </c>
      <c r="N121">
        <v>86.432331000000005</v>
      </c>
      <c r="O121">
        <v>4.5800000000000002E-4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34.299734000000001</v>
      </c>
      <c r="I122" s="3">
        <v>36.048532999999999</v>
      </c>
      <c r="J122" s="3" t="s">
        <v>3</v>
      </c>
      <c r="K122" s="3">
        <v>29.811627999999999</v>
      </c>
      <c r="L122" s="3">
        <v>17.655615999999998</v>
      </c>
      <c r="M122" s="3" t="s">
        <v>4</v>
      </c>
      <c r="N122" s="3">
        <v>10.516116999999999</v>
      </c>
      <c r="O122" s="3">
        <v>15.475351</v>
      </c>
      <c r="P122" s="3" t="s">
        <v>5</v>
      </c>
      <c r="Q122" s="3">
        <v>4.4930430000000001</v>
      </c>
      <c r="R122" s="3">
        <v>3.2624849999999999</v>
      </c>
      <c r="S122" s="3" t="s">
        <v>6</v>
      </c>
      <c r="T122" s="3">
        <v>16.589901000000001</v>
      </c>
      <c r="U122" s="3">
        <v>1.1689999999999999E-3</v>
      </c>
      <c r="V122" s="3" t="s">
        <v>7</v>
      </c>
      <c r="W122" s="3">
        <v>0.117607</v>
      </c>
      <c r="X122" s="3">
        <v>1.9980000000000002E-3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8.3167000000000005E-2</v>
      </c>
      <c r="AG122" s="3">
        <v>1.1E-4</v>
      </c>
      <c r="AH122" s="3" t="s">
        <v>11</v>
      </c>
      <c r="AI122" s="3">
        <v>0.91548399999999996</v>
      </c>
      <c r="AJ122" s="3">
        <v>1.8100000000000001E-4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68.159610999999998</v>
      </c>
      <c r="I123">
        <v>107.682999</v>
      </c>
      <c r="J123" t="s">
        <v>3</v>
      </c>
      <c r="K123">
        <v>59.315283000000001</v>
      </c>
      <c r="L123">
        <v>52.516100999999999</v>
      </c>
      <c r="M123" t="s">
        <v>4</v>
      </c>
      <c r="N123">
        <v>20.689941999999999</v>
      </c>
      <c r="O123">
        <v>45.373100000000001</v>
      </c>
      <c r="P123" t="s">
        <v>5</v>
      </c>
      <c r="Q123">
        <v>8.8531019999999998</v>
      </c>
      <c r="R123">
        <v>9.8517700000000001</v>
      </c>
      <c r="S123" t="s">
        <v>6</v>
      </c>
      <c r="T123">
        <v>33.189948000000001</v>
      </c>
      <c r="U123">
        <v>4.3579999999999999E-3</v>
      </c>
      <c r="V123" t="s">
        <v>7</v>
      </c>
      <c r="W123">
        <v>0.22920199999999999</v>
      </c>
      <c r="X123">
        <v>5.8560000000000001E-3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7.6603000000000004E-2</v>
      </c>
      <c r="AG123">
        <v>1.44E-4</v>
      </c>
      <c r="AH123" t="s">
        <v>11</v>
      </c>
      <c r="AI123">
        <v>0.92319799999999996</v>
      </c>
      <c r="AJ123">
        <v>1.35E-4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101.34930799999999</v>
      </c>
      <c r="I124">
        <v>183.13124500000001</v>
      </c>
      <c r="J124" t="s">
        <v>3</v>
      </c>
      <c r="K124">
        <v>88.348606000000004</v>
      </c>
      <c r="L124">
        <v>89.354484999999997</v>
      </c>
      <c r="M124" t="s">
        <v>4</v>
      </c>
      <c r="N124">
        <v>30.446957999999999</v>
      </c>
      <c r="O124">
        <v>77.929484000000002</v>
      </c>
      <c r="P124" t="s">
        <v>5</v>
      </c>
      <c r="Q124">
        <v>13.013214</v>
      </c>
      <c r="R124">
        <v>16.721872999999999</v>
      </c>
      <c r="S124" t="s">
        <v>6</v>
      </c>
      <c r="T124">
        <v>49.808190000000003</v>
      </c>
      <c r="U124">
        <v>8.1620000000000009E-3</v>
      </c>
      <c r="V124" t="s">
        <v>7</v>
      </c>
      <c r="W124">
        <v>0.334144</v>
      </c>
      <c r="X124">
        <v>9.8390000000000005E-3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7.4349999999999999E-2</v>
      </c>
      <c r="AG124">
        <v>1.63E-4</v>
      </c>
      <c r="AH124" t="s">
        <v>11</v>
      </c>
      <c r="AI124">
        <v>0.925871</v>
      </c>
      <c r="AJ124">
        <v>8.7000000000000001E-5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134.117921</v>
      </c>
      <c r="I125">
        <v>243.266122</v>
      </c>
      <c r="J125" t="s">
        <v>3</v>
      </c>
      <c r="K125">
        <v>117.071354</v>
      </c>
      <c r="L125">
        <v>118.952737</v>
      </c>
      <c r="M125" t="s">
        <v>4</v>
      </c>
      <c r="N125">
        <v>39.920031000000002</v>
      </c>
      <c r="O125">
        <v>103.58528699999999</v>
      </c>
      <c r="P125" t="s">
        <v>5</v>
      </c>
      <c r="Q125">
        <v>17.061315</v>
      </c>
      <c r="R125">
        <v>22.136119999999998</v>
      </c>
      <c r="S125" t="s">
        <v>6</v>
      </c>
      <c r="T125">
        <v>66.436794000000006</v>
      </c>
      <c r="U125">
        <v>1.2316000000000001E-2</v>
      </c>
      <c r="V125" t="s">
        <v>7</v>
      </c>
      <c r="W125">
        <v>0.437135</v>
      </c>
      <c r="X125">
        <v>1.3665999999999999E-2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7.3026999999999995E-2</v>
      </c>
      <c r="AG125">
        <v>1.6699999999999999E-4</v>
      </c>
      <c r="AH125" t="s">
        <v>11</v>
      </c>
      <c r="AI125">
        <v>0.92794500000000002</v>
      </c>
      <c r="AJ125">
        <v>6.3E-5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167.48025000000001</v>
      </c>
      <c r="I126">
        <v>296.40319499999998</v>
      </c>
      <c r="J126" t="s">
        <v>3</v>
      </c>
      <c r="K126">
        <v>146.23824099999999</v>
      </c>
      <c r="L126">
        <v>145.542374</v>
      </c>
      <c r="M126" t="s">
        <v>4</v>
      </c>
      <c r="N126">
        <v>49.824720999999997</v>
      </c>
      <c r="O126">
        <v>125.72753400000001</v>
      </c>
      <c r="P126" t="s">
        <v>5</v>
      </c>
      <c r="Q126">
        <v>21.261320000000001</v>
      </c>
      <c r="R126">
        <v>26.748425999999998</v>
      </c>
      <c r="S126" t="s">
        <v>6</v>
      </c>
      <c r="T126">
        <v>83.062029999999993</v>
      </c>
      <c r="U126">
        <v>1.7784999999999999E-2</v>
      </c>
      <c r="V126" t="s">
        <v>7</v>
      </c>
      <c r="W126">
        <v>0.54295599999999999</v>
      </c>
      <c r="X126">
        <v>1.8006999999999999E-2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7.1317000000000005E-2</v>
      </c>
      <c r="AG126">
        <v>1.7699999999999999E-4</v>
      </c>
      <c r="AH126" t="s">
        <v>11</v>
      </c>
      <c r="AI126">
        <v>0.92876099999999995</v>
      </c>
      <c r="AJ126">
        <v>5.1E-5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201.744089</v>
      </c>
      <c r="I127">
        <v>348.31108699999999</v>
      </c>
      <c r="J127" t="s">
        <v>3</v>
      </c>
      <c r="K127">
        <v>176.05939599999999</v>
      </c>
      <c r="L127">
        <v>171.18117000000001</v>
      </c>
      <c r="M127" t="s">
        <v>4</v>
      </c>
      <c r="N127">
        <v>60.322355999999999</v>
      </c>
      <c r="O127">
        <v>148.63232600000001</v>
      </c>
      <c r="P127" t="s">
        <v>5</v>
      </c>
      <c r="Q127">
        <v>25.709595</v>
      </c>
      <c r="R127">
        <v>31.423145999999999</v>
      </c>
      <c r="S127" t="s">
        <v>6</v>
      </c>
      <c r="T127">
        <v>99.684368000000006</v>
      </c>
      <c r="U127">
        <v>2.5982999999999999E-2</v>
      </c>
      <c r="V127" t="s">
        <v>7</v>
      </c>
      <c r="W127">
        <v>0.65508200000000005</v>
      </c>
      <c r="X127">
        <v>2.1536E-2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6.9529999999999995E-2</v>
      </c>
      <c r="AG127">
        <v>1.83E-4</v>
      </c>
      <c r="AH127" t="s">
        <v>11</v>
      </c>
      <c r="AI127">
        <v>0.93069500000000005</v>
      </c>
      <c r="AJ127">
        <v>1.0000000000000001E-5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236.140297</v>
      </c>
      <c r="I128">
        <v>424.50086599999997</v>
      </c>
      <c r="J128" t="s">
        <v>3</v>
      </c>
      <c r="K128">
        <v>205.96133699999999</v>
      </c>
      <c r="L128">
        <v>209.759548</v>
      </c>
      <c r="M128" t="s">
        <v>4</v>
      </c>
      <c r="N128">
        <v>70.929250999999994</v>
      </c>
      <c r="O128">
        <v>182.523796</v>
      </c>
      <c r="P128" t="s">
        <v>5</v>
      </c>
      <c r="Q128">
        <v>30.211642000000001</v>
      </c>
      <c r="R128">
        <v>37.858348999999997</v>
      </c>
      <c r="S128" t="s">
        <v>6</v>
      </c>
      <c r="T128">
        <v>116.30053599999999</v>
      </c>
      <c r="U128">
        <v>3.5730999999999999E-2</v>
      </c>
      <c r="V128" t="s">
        <v>7</v>
      </c>
      <c r="W128">
        <v>0.76534999999999997</v>
      </c>
      <c r="X128">
        <v>2.6429000000000001E-2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6.7776000000000003E-2</v>
      </c>
      <c r="AG128">
        <v>1.7899999999999999E-4</v>
      </c>
      <c r="AH128" t="s">
        <v>11</v>
      </c>
      <c r="AI128">
        <v>0.93071099999999996</v>
      </c>
      <c r="AJ128">
        <v>1.0000000000000001E-5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269.74573900000001</v>
      </c>
      <c r="I129">
        <v>517.44384300000002</v>
      </c>
      <c r="J129" t="s">
        <v>3</v>
      </c>
      <c r="K129">
        <v>235.30237500000001</v>
      </c>
      <c r="L129">
        <v>255.66766799999999</v>
      </c>
      <c r="M129" t="s">
        <v>4</v>
      </c>
      <c r="N129">
        <v>80.964872</v>
      </c>
      <c r="O129">
        <v>223.03180900000001</v>
      </c>
      <c r="P129" t="s">
        <v>5</v>
      </c>
      <c r="Q129">
        <v>34.482973999999999</v>
      </c>
      <c r="R129">
        <v>46.108344000000002</v>
      </c>
      <c r="S129" t="s">
        <v>6</v>
      </c>
      <c r="T129">
        <v>132.921378</v>
      </c>
      <c r="U129">
        <v>4.7164999999999999E-2</v>
      </c>
      <c r="V129" t="s">
        <v>7</v>
      </c>
      <c r="W129">
        <v>0.87190400000000001</v>
      </c>
      <c r="X129">
        <v>3.1584000000000001E-2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6.6618999999999998E-2</v>
      </c>
      <c r="AG129">
        <v>1.9900000000000001E-4</v>
      </c>
      <c r="AH129" t="s">
        <v>11</v>
      </c>
      <c r="AI129">
        <v>0.930983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302.91738199999998</v>
      </c>
      <c r="I130">
        <v>585.61765100000002</v>
      </c>
      <c r="J130" t="s">
        <v>3</v>
      </c>
      <c r="K130">
        <v>264.328192</v>
      </c>
      <c r="L130">
        <v>289.32709799999998</v>
      </c>
      <c r="M130" t="s">
        <v>4</v>
      </c>
      <c r="N130">
        <v>90.716078999999993</v>
      </c>
      <c r="O130">
        <v>253.747646</v>
      </c>
      <c r="P130" t="s">
        <v>5</v>
      </c>
      <c r="Q130">
        <v>38.633358000000001</v>
      </c>
      <c r="R130">
        <v>52.185268999999998</v>
      </c>
      <c r="S130" t="s">
        <v>6</v>
      </c>
      <c r="T130">
        <v>149.547707</v>
      </c>
      <c r="U130">
        <v>5.8118000000000003E-2</v>
      </c>
      <c r="V130" t="s">
        <v>7</v>
      </c>
      <c r="W130">
        <v>0.97746500000000003</v>
      </c>
      <c r="X130">
        <v>3.5389999999999998E-2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6.5527000000000002E-2</v>
      </c>
      <c r="AG130">
        <v>1.9100000000000001E-4</v>
      </c>
      <c r="AH130" t="s">
        <v>11</v>
      </c>
      <c r="AI130">
        <v>0.93144199999999999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335.53836799999999</v>
      </c>
      <c r="I131">
        <v>640.72708399999999</v>
      </c>
      <c r="J131" t="s">
        <v>3</v>
      </c>
      <c r="K131">
        <v>292.97531199999997</v>
      </c>
      <c r="L131">
        <v>316.613248</v>
      </c>
      <c r="M131" t="s">
        <v>4</v>
      </c>
      <c r="N131">
        <v>100.10162099999999</v>
      </c>
      <c r="O131">
        <v>278.89348699999999</v>
      </c>
      <c r="P131" t="s">
        <v>5</v>
      </c>
      <c r="Q131">
        <v>42.612085999999998</v>
      </c>
      <c r="R131">
        <v>57.078325</v>
      </c>
      <c r="S131" t="s">
        <v>6</v>
      </c>
      <c r="T131">
        <v>166.175287</v>
      </c>
      <c r="U131">
        <v>6.8408999999999998E-2</v>
      </c>
      <c r="V131" t="s">
        <v>7</v>
      </c>
      <c r="W131">
        <v>1.0814049999999999</v>
      </c>
      <c r="X131">
        <v>3.8571000000000001E-2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6.4953999999999998E-2</v>
      </c>
      <c r="AG131">
        <v>1.8699999999999999E-4</v>
      </c>
      <c r="AH131" t="s">
        <v>11</v>
      </c>
      <c r="AI131">
        <v>0.93169299999999999</v>
      </c>
      <c r="AJ131">
        <v>1.9999999999999999E-6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367.95769000000001</v>
      </c>
      <c r="I132">
        <v>682.52657199999999</v>
      </c>
      <c r="J132" t="s">
        <v>3</v>
      </c>
      <c r="K132">
        <v>321.47075799999999</v>
      </c>
      <c r="L132">
        <v>337.77436599999999</v>
      </c>
      <c r="M132" t="s">
        <v>4</v>
      </c>
      <c r="N132">
        <v>109.37497399999999</v>
      </c>
      <c r="O132">
        <v>297.72280499999999</v>
      </c>
      <c r="P132" t="s">
        <v>5</v>
      </c>
      <c r="Q132">
        <v>46.539996000000002</v>
      </c>
      <c r="R132">
        <v>60.605029999999999</v>
      </c>
      <c r="S132" t="s">
        <v>6</v>
      </c>
      <c r="T132">
        <v>182.796516</v>
      </c>
      <c r="U132">
        <v>8.2243999999999998E-2</v>
      </c>
      <c r="V132" t="s">
        <v>7</v>
      </c>
      <c r="W132">
        <v>1.1806160000000001</v>
      </c>
      <c r="X132">
        <v>4.3041999999999997E-2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6.4252000000000004E-2</v>
      </c>
      <c r="AG132">
        <v>1.76E-4</v>
      </c>
      <c r="AH132" t="s">
        <v>11</v>
      </c>
      <c r="AI132">
        <v>0.931755</v>
      </c>
      <c r="AJ132">
        <v>1.9999999999999999E-6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399.94866500000001</v>
      </c>
      <c r="I133">
        <v>713.91856199999995</v>
      </c>
      <c r="J133" t="s">
        <v>3</v>
      </c>
      <c r="K133">
        <v>349.68157200000002</v>
      </c>
      <c r="L133">
        <v>353.84440499999999</v>
      </c>
      <c r="M133" t="s">
        <v>4</v>
      </c>
      <c r="N133">
        <v>118.34918999999999</v>
      </c>
      <c r="O133">
        <v>312.73455100000001</v>
      </c>
      <c r="P133" t="s">
        <v>5</v>
      </c>
      <c r="Q133">
        <v>50.324669999999998</v>
      </c>
      <c r="R133">
        <v>63.198824999999999</v>
      </c>
      <c r="S133" t="s">
        <v>6</v>
      </c>
      <c r="T133">
        <v>199.42218099999999</v>
      </c>
      <c r="U133">
        <v>9.6730999999999998E-2</v>
      </c>
      <c r="V133" t="s">
        <v>7</v>
      </c>
      <c r="W133">
        <v>1.2788120000000001</v>
      </c>
      <c r="X133">
        <v>4.6975999999999997E-2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6.3681000000000001E-2</v>
      </c>
      <c r="AG133">
        <v>1.73E-4</v>
      </c>
      <c r="AH133" t="s">
        <v>11</v>
      </c>
      <c r="AI133">
        <v>0.93230400000000002</v>
      </c>
      <c r="AJ133">
        <v>1.4E-5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432.236107</v>
      </c>
      <c r="I134">
        <v>712.01380800000004</v>
      </c>
      <c r="J134" t="s">
        <v>3</v>
      </c>
      <c r="K134">
        <v>378.09060399999998</v>
      </c>
      <c r="L134">
        <v>353.34583500000002</v>
      </c>
      <c r="M134" t="s">
        <v>4</v>
      </c>
      <c r="N134">
        <v>127.542602</v>
      </c>
      <c r="O134">
        <v>311.51721800000001</v>
      </c>
      <c r="P134" t="s">
        <v>5</v>
      </c>
      <c r="Q134">
        <v>54.207025999999999</v>
      </c>
      <c r="R134">
        <v>62.881014999999998</v>
      </c>
      <c r="S134" t="s">
        <v>6</v>
      </c>
      <c r="T134">
        <v>216.04468299999999</v>
      </c>
      <c r="U134">
        <v>0.11100699999999999</v>
      </c>
      <c r="V134" t="s">
        <v>7</v>
      </c>
      <c r="W134">
        <v>1.3770800000000001</v>
      </c>
      <c r="X134">
        <v>5.1124000000000003E-2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6.3224000000000002E-2</v>
      </c>
      <c r="AG134">
        <v>1.7000000000000001E-4</v>
      </c>
      <c r="AH134" t="s">
        <v>11</v>
      </c>
      <c r="AI134">
        <v>0.93230500000000005</v>
      </c>
      <c r="AJ134">
        <v>1.4E-5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464.53527500000001</v>
      </c>
      <c r="I135">
        <v>721.42168000000004</v>
      </c>
      <c r="J135" t="s">
        <v>3</v>
      </c>
      <c r="K135">
        <v>406.50576799999999</v>
      </c>
      <c r="L135">
        <v>359.496961</v>
      </c>
      <c r="M135" t="s">
        <v>4</v>
      </c>
      <c r="N135">
        <v>136.70069699999999</v>
      </c>
      <c r="O135">
        <v>316.55357400000003</v>
      </c>
      <c r="P135" t="s">
        <v>5</v>
      </c>
      <c r="Q135">
        <v>58.093890999999999</v>
      </c>
      <c r="R135">
        <v>63.153140999999998</v>
      </c>
      <c r="S135" t="s">
        <v>6</v>
      </c>
      <c r="T135">
        <v>232.67008300000001</v>
      </c>
      <c r="U135">
        <v>0.13009799999999999</v>
      </c>
      <c r="V135" t="s">
        <v>7</v>
      </c>
      <c r="W135">
        <v>1.475501</v>
      </c>
      <c r="X135">
        <v>5.5688000000000001E-2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6.2219999999999998E-2</v>
      </c>
      <c r="AG135">
        <v>1.5300000000000001E-4</v>
      </c>
      <c r="AH135" t="s">
        <v>11</v>
      </c>
      <c r="AI135">
        <v>0.93248900000000001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497.496602</v>
      </c>
      <c r="I136">
        <v>756.91852600000004</v>
      </c>
      <c r="J136" t="s">
        <v>3</v>
      </c>
      <c r="K136">
        <v>435.38278300000002</v>
      </c>
      <c r="L136">
        <v>376.98662899999999</v>
      </c>
      <c r="M136" t="s">
        <v>4</v>
      </c>
      <c r="N136">
        <v>146.324456</v>
      </c>
      <c r="O136">
        <v>332.62051600000001</v>
      </c>
      <c r="P136" t="s">
        <v>5</v>
      </c>
      <c r="Q136">
        <v>62.182153999999997</v>
      </c>
      <c r="R136">
        <v>66.356131000000005</v>
      </c>
      <c r="S136" t="s">
        <v>6</v>
      </c>
      <c r="T136">
        <v>249.29764</v>
      </c>
      <c r="U136">
        <v>0.149474</v>
      </c>
      <c r="V136" t="s">
        <v>7</v>
      </c>
      <c r="W136">
        <v>1.579976</v>
      </c>
      <c r="X136">
        <v>6.0162E-2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6.1617999999999999E-2</v>
      </c>
      <c r="AG136">
        <v>1.4300000000000001E-4</v>
      </c>
      <c r="AH136" t="s">
        <v>11</v>
      </c>
      <c r="AI136">
        <v>0.93249599999999999</v>
      </c>
      <c r="AJ136">
        <v>1.5E-5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530.16186500000003</v>
      </c>
      <c r="I137">
        <v>804.580285</v>
      </c>
      <c r="J137" t="s">
        <v>3</v>
      </c>
      <c r="K137">
        <v>464.05723599999999</v>
      </c>
      <c r="L137">
        <v>401.16273000000001</v>
      </c>
      <c r="M137" t="s">
        <v>4</v>
      </c>
      <c r="N137">
        <v>155.76451399999999</v>
      </c>
      <c r="O137">
        <v>354.36943500000001</v>
      </c>
      <c r="P137" t="s">
        <v>5</v>
      </c>
      <c r="Q137">
        <v>66.178385000000006</v>
      </c>
      <c r="R137">
        <v>70.363376000000002</v>
      </c>
      <c r="S137" t="s">
        <v>6</v>
      </c>
      <c r="T137">
        <v>265.92461900000001</v>
      </c>
      <c r="U137">
        <v>0.171902</v>
      </c>
      <c r="V137" t="s">
        <v>7</v>
      </c>
      <c r="W137">
        <v>1.680183</v>
      </c>
      <c r="X137">
        <v>6.6222000000000003E-2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6.1567999999999998E-2</v>
      </c>
      <c r="AG137">
        <v>1.44E-4</v>
      </c>
      <c r="AH137" t="s">
        <v>11</v>
      </c>
      <c r="AI137">
        <v>0.93257599999999996</v>
      </c>
      <c r="AJ137">
        <v>1.7E-5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562.98527799999999</v>
      </c>
      <c r="I138">
        <v>898.38476200000002</v>
      </c>
      <c r="J138" t="s">
        <v>3</v>
      </c>
      <c r="K138">
        <v>492.82702599999999</v>
      </c>
      <c r="L138">
        <v>448.79780799999997</v>
      </c>
      <c r="M138" t="s">
        <v>4</v>
      </c>
      <c r="N138">
        <v>165.27311499999999</v>
      </c>
      <c r="O138">
        <v>395.760582</v>
      </c>
      <c r="P138" t="s">
        <v>5</v>
      </c>
      <c r="Q138">
        <v>70.234862000000007</v>
      </c>
      <c r="R138">
        <v>78.192243000000005</v>
      </c>
      <c r="S138" t="s">
        <v>6</v>
      </c>
      <c r="T138">
        <v>282.550929</v>
      </c>
      <c r="U138">
        <v>0.198409</v>
      </c>
      <c r="V138" t="s">
        <v>7</v>
      </c>
      <c r="W138">
        <v>1.781428</v>
      </c>
      <c r="X138">
        <v>7.4249999999999997E-2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6.0794000000000001E-2</v>
      </c>
      <c r="AG138">
        <v>1.4200000000000001E-4</v>
      </c>
      <c r="AH138" t="s">
        <v>11</v>
      </c>
      <c r="AI138">
        <v>0.93311999999999995</v>
      </c>
      <c r="AJ138">
        <v>2.4000000000000001E-5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595.77344200000005</v>
      </c>
      <c r="I139">
        <v>1010.473204</v>
      </c>
      <c r="J139" t="s">
        <v>3</v>
      </c>
      <c r="K139">
        <v>521.58653800000002</v>
      </c>
      <c r="L139">
        <v>505.10296799999998</v>
      </c>
      <c r="M139" t="s">
        <v>4</v>
      </c>
      <c r="N139">
        <v>174.79130000000001</v>
      </c>
      <c r="O139">
        <v>444.98173600000001</v>
      </c>
      <c r="P139" t="s">
        <v>5</v>
      </c>
      <c r="Q139">
        <v>74.267328000000006</v>
      </c>
      <c r="R139">
        <v>87.757425999999995</v>
      </c>
      <c r="S139" t="s">
        <v>6</v>
      </c>
      <c r="T139">
        <v>299.18576200000001</v>
      </c>
      <c r="U139">
        <v>0.220526</v>
      </c>
      <c r="V139" t="s">
        <v>7</v>
      </c>
      <c r="W139">
        <v>1.881915</v>
      </c>
      <c r="X139">
        <v>8.2248000000000002E-2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6.0547999999999998E-2</v>
      </c>
      <c r="AG139">
        <v>1.37E-4</v>
      </c>
      <c r="AH139" t="s">
        <v>11</v>
      </c>
      <c r="AI139">
        <v>0.93354999999999999</v>
      </c>
      <c r="AJ139">
        <v>3.1000000000000001E-5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628.26249399999995</v>
      </c>
      <c r="I140">
        <v>1097.93397</v>
      </c>
      <c r="J140" t="s">
        <v>3</v>
      </c>
      <c r="K140">
        <v>550.14940300000001</v>
      </c>
      <c r="L140">
        <v>548.84892600000001</v>
      </c>
      <c r="M140" t="s">
        <v>4</v>
      </c>
      <c r="N140">
        <v>184.091949</v>
      </c>
      <c r="O140">
        <v>484.49645800000002</v>
      </c>
      <c r="P140" t="s">
        <v>5</v>
      </c>
      <c r="Q140">
        <v>78.198151999999993</v>
      </c>
      <c r="R140">
        <v>95.393591999999998</v>
      </c>
      <c r="S140" t="s">
        <v>6</v>
      </c>
      <c r="T140">
        <v>315.825175</v>
      </c>
      <c r="U140">
        <v>0.24489900000000001</v>
      </c>
      <c r="V140" t="s">
        <v>7</v>
      </c>
      <c r="W140">
        <v>1.9808490000000001</v>
      </c>
      <c r="X140">
        <v>8.9678999999999995E-2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6.0225000000000001E-2</v>
      </c>
      <c r="AG140">
        <v>1.2799999999999999E-4</v>
      </c>
      <c r="AH140" t="s">
        <v>11</v>
      </c>
      <c r="AI140">
        <v>0.93369999999999997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661.07796399999995</v>
      </c>
      <c r="I141">
        <v>1131.3648599999999</v>
      </c>
      <c r="J141" t="s">
        <v>3</v>
      </c>
      <c r="K141">
        <v>578.94899999999996</v>
      </c>
      <c r="L141">
        <v>566.01414999999997</v>
      </c>
      <c r="M141" t="s">
        <v>4</v>
      </c>
      <c r="N141">
        <v>193.634027</v>
      </c>
      <c r="O141">
        <v>502.32443799999999</v>
      </c>
      <c r="P141" t="s">
        <v>5</v>
      </c>
      <c r="Q141">
        <v>82.220015000000004</v>
      </c>
      <c r="R141">
        <v>98.11439</v>
      </c>
      <c r="S141" t="s">
        <v>6</v>
      </c>
      <c r="T141">
        <v>332.46624800000001</v>
      </c>
      <c r="U141">
        <v>0.26877400000000001</v>
      </c>
      <c r="V141" t="s">
        <v>7</v>
      </c>
      <c r="W141">
        <v>2.083113</v>
      </c>
      <c r="X141">
        <v>9.1036000000000006E-2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5.9684000000000001E-2</v>
      </c>
      <c r="AG141">
        <v>1.17E-4</v>
      </c>
      <c r="AH141" t="s">
        <v>11</v>
      </c>
      <c r="AI141">
        <v>0.93369999999999997</v>
      </c>
      <c r="AJ141">
        <v>3.1999999999999999E-5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33.949575000000003</v>
      </c>
      <c r="I162">
        <v>45.090342999999997</v>
      </c>
      <c r="J162" t="s">
        <v>3</v>
      </c>
      <c r="K162">
        <v>29.368575</v>
      </c>
      <c r="L162">
        <v>22.076644999999999</v>
      </c>
      <c r="M162" t="s">
        <v>4</v>
      </c>
      <c r="N162">
        <v>10.750864999999999</v>
      </c>
      <c r="O162">
        <v>19.489598999999998</v>
      </c>
      <c r="P162" t="s">
        <v>5</v>
      </c>
      <c r="Q162">
        <v>4.5862869999999996</v>
      </c>
      <c r="R162">
        <v>4.0842530000000004</v>
      </c>
      <c r="S162" t="s">
        <v>6</v>
      </c>
      <c r="T162">
        <v>15.918315</v>
      </c>
      <c r="U162">
        <v>7.8100000000000001E-4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8.2833000000000004E-2</v>
      </c>
      <c r="AG162">
        <v>5.3999999999999998E-5</v>
      </c>
      <c r="AH162" t="s">
        <v>11</v>
      </c>
      <c r="AI162">
        <v>0.91444000000000003</v>
      </c>
      <c r="AJ162">
        <v>1.7699999999999999E-4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67.894559999999998</v>
      </c>
      <c r="I163">
        <v>130.32020199999999</v>
      </c>
      <c r="J163" t="s">
        <v>3</v>
      </c>
      <c r="K163">
        <v>58.714761000000003</v>
      </c>
      <c r="L163">
        <v>63.794020000000003</v>
      </c>
      <c r="M163" t="s">
        <v>4</v>
      </c>
      <c r="N163">
        <v>21.510807</v>
      </c>
      <c r="O163">
        <v>55.783088999999997</v>
      </c>
      <c r="P163" t="s">
        <v>5</v>
      </c>
      <c r="Q163">
        <v>9.1903959999999998</v>
      </c>
      <c r="R163">
        <v>11.847322999999999</v>
      </c>
      <c r="S163" t="s">
        <v>6</v>
      </c>
      <c r="T163">
        <v>31.830138999999999</v>
      </c>
      <c r="U163">
        <v>2.748E-3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7.8878000000000004E-2</v>
      </c>
      <c r="AG163">
        <v>1.03E-4</v>
      </c>
      <c r="AH163" t="s">
        <v>11</v>
      </c>
      <c r="AI163">
        <v>0.92005700000000001</v>
      </c>
      <c r="AJ163">
        <v>1.5899999999999999E-4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101.525739</v>
      </c>
      <c r="I164">
        <v>232.08728099999999</v>
      </c>
      <c r="J164" t="s">
        <v>3</v>
      </c>
      <c r="K164">
        <v>87.827872999999997</v>
      </c>
      <c r="L164">
        <v>113.96801600000001</v>
      </c>
      <c r="M164" t="s">
        <v>4</v>
      </c>
      <c r="N164">
        <v>32.041871</v>
      </c>
      <c r="O164">
        <v>99.320183999999998</v>
      </c>
      <c r="P164" t="s">
        <v>5</v>
      </c>
      <c r="Q164">
        <v>13.710725999999999</v>
      </c>
      <c r="R164">
        <v>20.940418000000001</v>
      </c>
      <c r="S164" t="s">
        <v>6</v>
      </c>
      <c r="T164">
        <v>47.740640999999997</v>
      </c>
      <c r="U164">
        <v>5.8110000000000002E-3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7.7404000000000001E-2</v>
      </c>
      <c r="AG164">
        <v>1.12E-4</v>
      </c>
      <c r="AH164" t="s">
        <v>11</v>
      </c>
      <c r="AI164">
        <v>0.92471300000000001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134.81010599999999</v>
      </c>
      <c r="I165">
        <v>332.17086999999998</v>
      </c>
      <c r="J165" t="s">
        <v>3</v>
      </c>
      <c r="K165">
        <v>116.70773699999999</v>
      </c>
      <c r="L165">
        <v>163.06483800000001</v>
      </c>
      <c r="M165" t="s">
        <v>4</v>
      </c>
      <c r="N165">
        <v>42.366005999999999</v>
      </c>
      <c r="O165">
        <v>142.11273800000001</v>
      </c>
      <c r="P165" t="s">
        <v>5</v>
      </c>
      <c r="Q165">
        <v>18.119004</v>
      </c>
      <c r="R165">
        <v>29.978304999999999</v>
      </c>
      <c r="S165" t="s">
        <v>6</v>
      </c>
      <c r="T165">
        <v>63.650635000000001</v>
      </c>
      <c r="U165">
        <v>9.1109999999999993E-3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7.7292E-2</v>
      </c>
      <c r="AG165">
        <v>1.1E-4</v>
      </c>
      <c r="AH165" t="s">
        <v>11</v>
      </c>
      <c r="AI165">
        <v>0.92770799999999998</v>
      </c>
      <c r="AJ165">
        <v>8.7000000000000001E-5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167.444335</v>
      </c>
      <c r="I166">
        <v>415.96425099999999</v>
      </c>
      <c r="J166" t="s">
        <v>3</v>
      </c>
      <c r="K166">
        <v>145.186227</v>
      </c>
      <c r="L166">
        <v>204.86481699999999</v>
      </c>
      <c r="M166" t="s">
        <v>4</v>
      </c>
      <c r="N166">
        <v>52.157577000000003</v>
      </c>
      <c r="O166">
        <v>177.49954600000001</v>
      </c>
      <c r="P166" t="s">
        <v>5</v>
      </c>
      <c r="Q166">
        <v>22.278789</v>
      </c>
      <c r="R166">
        <v>37.484603999999997</v>
      </c>
      <c r="S166" t="s">
        <v>6</v>
      </c>
      <c r="T166">
        <v>79.563153999999997</v>
      </c>
      <c r="U166">
        <v>1.2945999999999999E-2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7.5175000000000006E-2</v>
      </c>
      <c r="AG166">
        <v>1.34E-4</v>
      </c>
      <c r="AH166" t="s">
        <v>11</v>
      </c>
      <c r="AI166">
        <v>0.92858600000000002</v>
      </c>
      <c r="AJ166">
        <v>6.7000000000000002E-5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199.649225</v>
      </c>
      <c r="I167">
        <v>475.58345300000002</v>
      </c>
      <c r="J167" t="s">
        <v>3</v>
      </c>
      <c r="K167">
        <v>173.314424</v>
      </c>
      <c r="L167">
        <v>235.043826</v>
      </c>
      <c r="M167" t="s">
        <v>4</v>
      </c>
      <c r="N167">
        <v>61.776871</v>
      </c>
      <c r="O167">
        <v>201.47336799999999</v>
      </c>
      <c r="P167" t="s">
        <v>5</v>
      </c>
      <c r="Q167">
        <v>26.359445999999998</v>
      </c>
      <c r="R167">
        <v>42.486820000000002</v>
      </c>
      <c r="S167" t="s">
        <v>6</v>
      </c>
      <c r="T167">
        <v>95.473050000000001</v>
      </c>
      <c r="U167">
        <v>1.762E-2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7.2611999999999996E-2</v>
      </c>
      <c r="AG167">
        <v>1.44E-4</v>
      </c>
      <c r="AH167" t="s">
        <v>11</v>
      </c>
      <c r="AI167">
        <v>0.92919499999999999</v>
      </c>
      <c r="AJ167">
        <v>5.5000000000000002E-5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231.35731200000001</v>
      </c>
      <c r="I168">
        <v>518.67358100000001</v>
      </c>
      <c r="J168" t="s">
        <v>3</v>
      </c>
      <c r="K168">
        <v>201.089144</v>
      </c>
      <c r="L168">
        <v>256.80812700000001</v>
      </c>
      <c r="M168" t="s">
        <v>4</v>
      </c>
      <c r="N168">
        <v>71.064758999999995</v>
      </c>
      <c r="O168">
        <v>218.61764400000001</v>
      </c>
      <c r="P168" t="s">
        <v>5</v>
      </c>
      <c r="Q168">
        <v>30.296727000000001</v>
      </c>
      <c r="R168">
        <v>46.144463000000002</v>
      </c>
      <c r="S168" t="s">
        <v>6</v>
      </c>
      <c r="T168">
        <v>111.380038</v>
      </c>
      <c r="U168">
        <v>2.2987E-2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7.2217000000000003E-2</v>
      </c>
      <c r="AG168">
        <v>1.4799999999999999E-4</v>
      </c>
      <c r="AH168" t="s">
        <v>11</v>
      </c>
      <c r="AI168">
        <v>0.92977699999999996</v>
      </c>
      <c r="AJ168">
        <v>4.8000000000000001E-5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262.83646399999998</v>
      </c>
      <c r="I169">
        <v>552.11013100000002</v>
      </c>
      <c r="J169" t="s">
        <v>3</v>
      </c>
      <c r="K169">
        <v>228.70213899999999</v>
      </c>
      <c r="L169">
        <v>273.99586099999999</v>
      </c>
      <c r="M169" t="s">
        <v>4</v>
      </c>
      <c r="N169">
        <v>80.199985999999996</v>
      </c>
      <c r="O169">
        <v>232.105807</v>
      </c>
      <c r="P169" t="s">
        <v>5</v>
      </c>
      <c r="Q169">
        <v>34.166848000000002</v>
      </c>
      <c r="R169">
        <v>48.860784000000002</v>
      </c>
      <c r="S169" t="s">
        <v>6</v>
      </c>
      <c r="T169">
        <v>127.286451</v>
      </c>
      <c r="U169">
        <v>2.9616E-2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7.1390999999999996E-2</v>
      </c>
      <c r="AG169">
        <v>1.3899999999999999E-4</v>
      </c>
      <c r="AH169" t="s">
        <v>11</v>
      </c>
      <c r="AI169">
        <v>0.930782</v>
      </c>
      <c r="AJ169">
        <v>3.0000000000000001E-5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293.95272599999998</v>
      </c>
      <c r="I170">
        <v>576.01467400000001</v>
      </c>
      <c r="J170" t="s">
        <v>3</v>
      </c>
      <c r="K170">
        <v>256.07647600000001</v>
      </c>
      <c r="L170">
        <v>286.05898000000002</v>
      </c>
      <c r="M170" t="s">
        <v>4</v>
      </c>
      <c r="N170">
        <v>89.073537000000002</v>
      </c>
      <c r="O170">
        <v>242.430395</v>
      </c>
      <c r="P170" t="s">
        <v>5</v>
      </c>
      <c r="Q170">
        <v>37.912706</v>
      </c>
      <c r="R170">
        <v>50.959871</v>
      </c>
      <c r="S170" t="s">
        <v>6</v>
      </c>
      <c r="T170">
        <v>143.190336</v>
      </c>
      <c r="U170">
        <v>3.6484000000000003E-2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7.0761000000000004E-2</v>
      </c>
      <c r="AG170">
        <v>1.36E-4</v>
      </c>
      <c r="AH170" t="s">
        <v>11</v>
      </c>
      <c r="AI170">
        <v>0.93088099999999996</v>
      </c>
      <c r="AJ170">
        <v>3.0000000000000001E-5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326.08557400000001</v>
      </c>
      <c r="I171">
        <v>616.56162900000004</v>
      </c>
      <c r="J171" t="s">
        <v>3</v>
      </c>
      <c r="K171">
        <v>284.16201799999999</v>
      </c>
      <c r="L171">
        <v>306.49576100000002</v>
      </c>
      <c r="M171" t="s">
        <v>4</v>
      </c>
      <c r="N171">
        <v>98.654814000000002</v>
      </c>
      <c r="O171">
        <v>259.25466</v>
      </c>
      <c r="P171" t="s">
        <v>5</v>
      </c>
      <c r="Q171">
        <v>41.964899000000003</v>
      </c>
      <c r="R171">
        <v>54.457897000000003</v>
      </c>
      <c r="S171" t="s">
        <v>6</v>
      </c>
      <c r="T171">
        <v>159.09429600000001</v>
      </c>
      <c r="U171">
        <v>4.4373999999999997E-2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6.9130999999999998E-2</v>
      </c>
      <c r="AG171">
        <v>1.4300000000000001E-4</v>
      </c>
      <c r="AH171" t="s">
        <v>11</v>
      </c>
      <c r="AI171">
        <v>0.93149099999999996</v>
      </c>
      <c r="AJ171">
        <v>1.8E-5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358.74287900000002</v>
      </c>
      <c r="I172">
        <v>651.32609100000002</v>
      </c>
      <c r="J172" t="s">
        <v>3</v>
      </c>
      <c r="K172">
        <v>312.60057599999999</v>
      </c>
      <c r="L172">
        <v>324.53813500000001</v>
      </c>
      <c r="M172" t="s">
        <v>4</v>
      </c>
      <c r="N172">
        <v>108.574089</v>
      </c>
      <c r="O172">
        <v>273.53364199999999</v>
      </c>
      <c r="P172" t="s">
        <v>5</v>
      </c>
      <c r="Q172">
        <v>46.187112999999997</v>
      </c>
      <c r="R172">
        <v>57.247369999999997</v>
      </c>
      <c r="S172" t="s">
        <v>6</v>
      </c>
      <c r="T172">
        <v>175.000316</v>
      </c>
      <c r="U172">
        <v>5.3126E-2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6.7061999999999997E-2</v>
      </c>
      <c r="AG172">
        <v>1.5300000000000001E-4</v>
      </c>
      <c r="AH172" t="s">
        <v>11</v>
      </c>
      <c r="AI172">
        <v>0.93180799999999997</v>
      </c>
      <c r="AJ172">
        <v>1.5999999999999999E-5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391.79451399999999</v>
      </c>
      <c r="I173">
        <v>684.03584899999998</v>
      </c>
      <c r="J173" t="s">
        <v>3</v>
      </c>
      <c r="K173">
        <v>341.30997100000002</v>
      </c>
      <c r="L173">
        <v>342.66819099999998</v>
      </c>
      <c r="M173" t="s">
        <v>4</v>
      </c>
      <c r="N173">
        <v>118.754245</v>
      </c>
      <c r="O173">
        <v>287.011683</v>
      </c>
      <c r="P173" t="s">
        <v>5</v>
      </c>
      <c r="Q173">
        <v>50.533312000000002</v>
      </c>
      <c r="R173">
        <v>59.378312999999999</v>
      </c>
      <c r="S173" t="s">
        <v>6</v>
      </c>
      <c r="T173">
        <v>190.90517399999999</v>
      </c>
      <c r="U173">
        <v>6.1885999999999997E-2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6.7061999999999997E-2</v>
      </c>
      <c r="AG173">
        <v>1.5300000000000001E-4</v>
      </c>
      <c r="AH173" t="s">
        <v>11</v>
      </c>
      <c r="AI173">
        <v>0.93183499999999997</v>
      </c>
      <c r="AJ173">
        <v>1.5999999999999999E-5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424.68089700000002</v>
      </c>
      <c r="I174">
        <v>742.35077899999999</v>
      </c>
      <c r="J174" t="s">
        <v>3</v>
      </c>
      <c r="K174">
        <v>369.91808800000001</v>
      </c>
      <c r="L174">
        <v>374.09015699999998</v>
      </c>
      <c r="M174" t="s">
        <v>4</v>
      </c>
      <c r="N174">
        <v>128.81496300000001</v>
      </c>
      <c r="O174">
        <v>311.58396099999999</v>
      </c>
      <c r="P174" t="s">
        <v>5</v>
      </c>
      <c r="Q174">
        <v>54.817186999999997</v>
      </c>
      <c r="R174">
        <v>63.532165999999997</v>
      </c>
      <c r="S174" t="s">
        <v>6</v>
      </c>
      <c r="T174">
        <v>206.81092799999999</v>
      </c>
      <c r="U174">
        <v>7.041E-2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6.6441E-2</v>
      </c>
      <c r="AG174">
        <v>1.5799999999999999E-4</v>
      </c>
      <c r="AH174" t="s">
        <v>11</v>
      </c>
      <c r="AI174">
        <v>0.93205000000000005</v>
      </c>
      <c r="AJ174">
        <v>1.5E-5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457.259477</v>
      </c>
      <c r="I175">
        <v>817.39904300000001</v>
      </c>
      <c r="J175" t="s">
        <v>3</v>
      </c>
      <c r="K175">
        <v>398.30230499999999</v>
      </c>
      <c r="L175">
        <v>412.41136999999998</v>
      </c>
      <c r="M175" t="s">
        <v>4</v>
      </c>
      <c r="N175">
        <v>138.68287799999999</v>
      </c>
      <c r="O175">
        <v>342.84710699999999</v>
      </c>
      <c r="P175" t="s">
        <v>5</v>
      </c>
      <c r="Q175">
        <v>59.015808999999997</v>
      </c>
      <c r="R175">
        <v>69.734144999999998</v>
      </c>
      <c r="S175" t="s">
        <v>6</v>
      </c>
      <c r="T175">
        <v>222.717963</v>
      </c>
      <c r="U175">
        <v>7.7920000000000003E-2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6.6018999999999994E-2</v>
      </c>
      <c r="AG175">
        <v>1.5200000000000001E-4</v>
      </c>
      <c r="AH175" t="s">
        <v>11</v>
      </c>
      <c r="AI175">
        <v>0.93263499999999999</v>
      </c>
      <c r="AJ175">
        <v>2.9E-5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489.43653699999999</v>
      </c>
      <c r="I176">
        <v>909.11496499999998</v>
      </c>
      <c r="J176" t="s">
        <v>3</v>
      </c>
      <c r="K176">
        <v>426.39669099999998</v>
      </c>
      <c r="L176">
        <v>457.89965999999998</v>
      </c>
      <c r="M176" t="s">
        <v>4</v>
      </c>
      <c r="N176">
        <v>148.28588500000001</v>
      </c>
      <c r="O176">
        <v>381.32909999999998</v>
      </c>
      <c r="P176" t="s">
        <v>5</v>
      </c>
      <c r="Q176">
        <v>63.102003000000003</v>
      </c>
      <c r="R176">
        <v>77.853942000000004</v>
      </c>
      <c r="S176" t="s">
        <v>6</v>
      </c>
      <c r="T176">
        <v>238.62231</v>
      </c>
      <c r="U176">
        <v>8.5916999999999993E-2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6.5529000000000004E-2</v>
      </c>
      <c r="AG176">
        <v>1.5100000000000001E-4</v>
      </c>
      <c r="AH176" t="s">
        <v>11</v>
      </c>
      <c r="AI176">
        <v>0.93265699999999996</v>
      </c>
      <c r="AJ176">
        <v>2.9E-5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521.03561100000002</v>
      </c>
      <c r="I177">
        <v>975.78339300000005</v>
      </c>
      <c r="J177" t="s">
        <v>3</v>
      </c>
      <c r="K177">
        <v>454.08845200000002</v>
      </c>
      <c r="L177">
        <v>491.12124399999999</v>
      </c>
      <c r="M177" t="s">
        <v>4</v>
      </c>
      <c r="N177">
        <v>157.51002</v>
      </c>
      <c r="O177">
        <v>409.133557</v>
      </c>
      <c r="P177" t="s">
        <v>5</v>
      </c>
      <c r="Q177">
        <v>67.012691000000004</v>
      </c>
      <c r="R177">
        <v>83.721810000000005</v>
      </c>
      <c r="S177" t="s">
        <v>6</v>
      </c>
      <c r="T177">
        <v>254.526219</v>
      </c>
      <c r="U177">
        <v>9.3502000000000002E-2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6.4988000000000004E-2</v>
      </c>
      <c r="AG177">
        <v>1.4799999999999999E-4</v>
      </c>
      <c r="AH177" t="s">
        <v>11</v>
      </c>
      <c r="AI177">
        <v>0.93294999999999995</v>
      </c>
      <c r="AJ177">
        <v>3.1999999999999999E-5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552.246577</v>
      </c>
      <c r="I178">
        <v>1016.4533280000001</v>
      </c>
      <c r="J178" t="s">
        <v>3</v>
      </c>
      <c r="K178">
        <v>481.52119199999999</v>
      </c>
      <c r="L178">
        <v>511.42769299999998</v>
      </c>
      <c r="M178" t="s">
        <v>4</v>
      </c>
      <c r="N178">
        <v>166.488631</v>
      </c>
      <c r="O178">
        <v>425.84952500000003</v>
      </c>
      <c r="P178" t="s">
        <v>5</v>
      </c>
      <c r="Q178">
        <v>70.795300999999995</v>
      </c>
      <c r="R178">
        <v>87.295173000000005</v>
      </c>
      <c r="S178" t="s">
        <v>6</v>
      </c>
      <c r="T178">
        <v>270.429194</v>
      </c>
      <c r="U178">
        <v>0.10153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6.4422999999999994E-2</v>
      </c>
      <c r="AG178">
        <v>1.4300000000000001E-4</v>
      </c>
      <c r="AH178" t="s">
        <v>11</v>
      </c>
      <c r="AI178">
        <v>0.93339399999999995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583.18552199999999</v>
      </c>
      <c r="I179">
        <v>1038.113177</v>
      </c>
      <c r="J179" t="s">
        <v>3</v>
      </c>
      <c r="K179">
        <v>508.75345900000002</v>
      </c>
      <c r="L179">
        <v>522.78362300000003</v>
      </c>
      <c r="M179" t="s">
        <v>4</v>
      </c>
      <c r="N179">
        <v>175.281308</v>
      </c>
      <c r="O179">
        <v>434.71660200000002</v>
      </c>
      <c r="P179" t="s">
        <v>5</v>
      </c>
      <c r="Q179">
        <v>74.505505999999997</v>
      </c>
      <c r="R179">
        <v>89.047742</v>
      </c>
      <c r="S179" t="s">
        <v>6</v>
      </c>
      <c r="T179">
        <v>286.330735</v>
      </c>
      <c r="U179">
        <v>0.10929800000000001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6.4422999999999994E-2</v>
      </c>
      <c r="AG179">
        <v>1.4300000000000001E-4</v>
      </c>
      <c r="AH179" t="s">
        <v>11</v>
      </c>
      <c r="AI179">
        <v>0.93346600000000002</v>
      </c>
      <c r="AJ179">
        <v>3.8000000000000002E-5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615.45651499999997</v>
      </c>
      <c r="I180">
        <v>1036.1775580000001</v>
      </c>
      <c r="J180" t="s">
        <v>3</v>
      </c>
      <c r="K180">
        <v>536.94912199999999</v>
      </c>
      <c r="L180">
        <v>522.70651099999998</v>
      </c>
      <c r="M180" t="s">
        <v>4</v>
      </c>
      <c r="N180">
        <v>184.95519999999999</v>
      </c>
      <c r="O180">
        <v>432.73938299999998</v>
      </c>
      <c r="P180" t="s">
        <v>5</v>
      </c>
      <c r="Q180">
        <v>78.585834000000006</v>
      </c>
      <c r="R180">
        <v>88.608825999999993</v>
      </c>
      <c r="S180" t="s">
        <v>6</v>
      </c>
      <c r="T180">
        <v>302.23335900000001</v>
      </c>
      <c r="U180">
        <v>0.11944399999999999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6.2440000000000002E-2</v>
      </c>
      <c r="AG180">
        <v>1.4200000000000001E-4</v>
      </c>
      <c r="AH180" t="s">
        <v>11</v>
      </c>
      <c r="AI180">
        <v>0.93356300000000003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648.78782699999999</v>
      </c>
      <c r="I181">
        <v>1013.420647</v>
      </c>
      <c r="J181" t="s">
        <v>3</v>
      </c>
      <c r="K181">
        <v>565.85971099999995</v>
      </c>
      <c r="L181">
        <v>513.26912300000004</v>
      </c>
      <c r="M181" t="s">
        <v>4</v>
      </c>
      <c r="N181">
        <v>195.32205099999999</v>
      </c>
      <c r="O181">
        <v>422.378353</v>
      </c>
      <c r="P181" t="s">
        <v>5</v>
      </c>
      <c r="Q181">
        <v>83.011286999999996</v>
      </c>
      <c r="R181">
        <v>85.932044000000005</v>
      </c>
      <c r="S181" t="s">
        <v>6</v>
      </c>
      <c r="T181">
        <v>318.13465300000001</v>
      </c>
      <c r="U181">
        <v>0.13270299999999999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6.0922999999999998E-2</v>
      </c>
      <c r="AG181">
        <v>1.16E-4</v>
      </c>
      <c r="AH181" t="s">
        <v>11</v>
      </c>
      <c r="AI181">
        <v>0.93361899999999998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333.65724</v>
      </c>
      <c r="I182">
        <v>1793.3923090000001</v>
      </c>
      <c r="J182" t="s">
        <v>3</v>
      </c>
      <c r="K182">
        <v>331.37765100000001</v>
      </c>
      <c r="L182">
        <v>1792.7420119999999</v>
      </c>
      <c r="M182" t="s">
        <v>4</v>
      </c>
      <c r="N182">
        <v>11.843726</v>
      </c>
      <c r="O182">
        <v>6.0800000000000003E-4</v>
      </c>
      <c r="P182" t="s">
        <v>5</v>
      </c>
      <c r="Q182">
        <v>317.22907900000001</v>
      </c>
      <c r="R182">
        <v>1785.1364739999999</v>
      </c>
      <c r="S182" t="s">
        <v>6</v>
      </c>
      <c r="T182">
        <v>331.05090799999999</v>
      </c>
      <c r="U182">
        <v>1828.7114979999999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8.3204E-2</v>
      </c>
      <c r="AG182">
        <v>6.2000000000000003E-5</v>
      </c>
      <c r="AH182" t="s">
        <v>11</v>
      </c>
      <c r="AI182">
        <v>0.914049</v>
      </c>
      <c r="AJ182">
        <v>1.93E-4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681.92842700000006</v>
      </c>
      <c r="I183">
        <v>4392.6356779999996</v>
      </c>
      <c r="J183" t="s">
        <v>3</v>
      </c>
      <c r="K183">
        <v>677.37395600000002</v>
      </c>
      <c r="L183">
        <v>4391.2271179999998</v>
      </c>
      <c r="M183" t="s">
        <v>4</v>
      </c>
      <c r="N183">
        <v>23.690825</v>
      </c>
      <c r="O183">
        <v>1.5510000000000001E-3</v>
      </c>
      <c r="P183" t="s">
        <v>5</v>
      </c>
      <c r="Q183">
        <v>649.05973100000006</v>
      </c>
      <c r="R183">
        <v>4369.9110639999999</v>
      </c>
      <c r="S183" t="s">
        <v>6</v>
      </c>
      <c r="T183">
        <v>676.49759200000005</v>
      </c>
      <c r="U183">
        <v>4411.5607449999998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8.1143999999999994E-2</v>
      </c>
      <c r="AG183">
        <v>7.4999999999999993E-5</v>
      </c>
      <c r="AH183" t="s">
        <v>11</v>
      </c>
      <c r="AI183">
        <v>0.92174900000000004</v>
      </c>
      <c r="AJ183">
        <v>1.5300000000000001E-4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1023.607992</v>
      </c>
      <c r="I184">
        <v>6419.1509619999997</v>
      </c>
      <c r="J184" t="s">
        <v>3</v>
      </c>
      <c r="K184">
        <v>1016.779053</v>
      </c>
      <c r="L184">
        <v>6416.8329359999998</v>
      </c>
      <c r="M184" t="s">
        <v>4</v>
      </c>
      <c r="N184">
        <v>35.533543999999999</v>
      </c>
      <c r="O184">
        <v>2.5929999999999998E-3</v>
      </c>
      <c r="P184" t="s">
        <v>5</v>
      </c>
      <c r="Q184">
        <v>974.30109400000003</v>
      </c>
      <c r="R184">
        <v>6391.2892830000001</v>
      </c>
      <c r="S184" t="s">
        <v>6</v>
      </c>
      <c r="T184">
        <v>1015.35397</v>
      </c>
      <c r="U184">
        <v>6420.6682810000002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7.7192999999999998E-2</v>
      </c>
      <c r="AG184">
        <v>1.1E-4</v>
      </c>
      <c r="AH184" t="s">
        <v>11</v>
      </c>
      <c r="AI184">
        <v>0.92565600000000003</v>
      </c>
      <c r="AJ184">
        <v>1.01E-4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1358.1329129999999</v>
      </c>
      <c r="I185">
        <v>8638.5171129999999</v>
      </c>
      <c r="J185" t="s">
        <v>3</v>
      </c>
      <c r="K185">
        <v>1349.031287</v>
      </c>
      <c r="L185">
        <v>8635.5635689999999</v>
      </c>
      <c r="M185" t="s">
        <v>4</v>
      </c>
      <c r="N185">
        <v>47.374571000000003</v>
      </c>
      <c r="O185">
        <v>3.421E-3</v>
      </c>
      <c r="P185" t="s">
        <v>5</v>
      </c>
      <c r="Q185">
        <v>1292.4231179999999</v>
      </c>
      <c r="R185">
        <v>8590.8316990000003</v>
      </c>
      <c r="S185" t="s">
        <v>6</v>
      </c>
      <c r="T185">
        <v>1347.0819630000001</v>
      </c>
      <c r="U185">
        <v>8628.8893619999999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7.6826000000000005E-2</v>
      </c>
      <c r="AG185">
        <v>1.08E-4</v>
      </c>
      <c r="AH185" t="s">
        <v>11</v>
      </c>
      <c r="AI185">
        <v>0.929087</v>
      </c>
      <c r="AJ185">
        <v>3.4999999999999997E-5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1709.4682130000001</v>
      </c>
      <c r="I186">
        <v>11747.031486</v>
      </c>
      <c r="J186" t="s">
        <v>3</v>
      </c>
      <c r="K186">
        <v>1698.09022</v>
      </c>
      <c r="L186">
        <v>11742.09275</v>
      </c>
      <c r="M186" t="s">
        <v>4</v>
      </c>
      <c r="N186">
        <v>59.221415999999998</v>
      </c>
      <c r="O186">
        <v>4.797E-3</v>
      </c>
      <c r="P186" t="s">
        <v>5</v>
      </c>
      <c r="Q186">
        <v>1627.276523</v>
      </c>
      <c r="R186">
        <v>11683.137011000001</v>
      </c>
      <c r="S186" t="s">
        <v>6</v>
      </c>
      <c r="T186">
        <v>1695.665718</v>
      </c>
      <c r="U186">
        <v>11723.439401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7.4820999999999999E-2</v>
      </c>
      <c r="AG186">
        <v>1.35E-4</v>
      </c>
      <c r="AH186" t="s">
        <v>11</v>
      </c>
      <c r="AI186">
        <v>0.92940199999999995</v>
      </c>
      <c r="AJ186">
        <v>2.9E-5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2044.979106</v>
      </c>
      <c r="I187">
        <v>12813.729853000001</v>
      </c>
      <c r="J187" t="s">
        <v>3</v>
      </c>
      <c r="K187">
        <v>2031.33249</v>
      </c>
      <c r="L187">
        <v>12807.866</v>
      </c>
      <c r="M187" t="s">
        <v>4</v>
      </c>
      <c r="N187">
        <v>71.058820999999995</v>
      </c>
      <c r="O187">
        <v>6.5659999999999998E-3</v>
      </c>
      <c r="P187" t="s">
        <v>5</v>
      </c>
      <c r="Q187">
        <v>1946.3196290000001</v>
      </c>
      <c r="R187">
        <v>12744.542399</v>
      </c>
      <c r="S187" t="s">
        <v>6</v>
      </c>
      <c r="T187">
        <v>2028.3807280000001</v>
      </c>
      <c r="U187">
        <v>12767.000423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7.4040999999999996E-2</v>
      </c>
      <c r="AG187">
        <v>1.3999999999999999E-4</v>
      </c>
      <c r="AH187" t="s">
        <v>11</v>
      </c>
      <c r="AI187">
        <v>0.93005599999999999</v>
      </c>
      <c r="AJ187">
        <v>2.4000000000000001E-5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2368.3278519999999</v>
      </c>
      <c r="I188">
        <v>16096.960972999999</v>
      </c>
      <c r="J188" t="s">
        <v>3</v>
      </c>
      <c r="K188">
        <v>2352.4139399999999</v>
      </c>
      <c r="L188">
        <v>16089.301271</v>
      </c>
      <c r="M188" t="s">
        <v>4</v>
      </c>
      <c r="N188">
        <v>82.887071000000006</v>
      </c>
      <c r="O188">
        <v>8.4720000000000004E-3</v>
      </c>
      <c r="P188" t="s">
        <v>5</v>
      </c>
      <c r="Q188">
        <v>2253.229331</v>
      </c>
      <c r="R188">
        <v>16022.749236</v>
      </c>
      <c r="S188" t="s">
        <v>6</v>
      </c>
      <c r="T188">
        <v>2349.1506300000001</v>
      </c>
      <c r="U188">
        <v>16031.670663000001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7.3709999999999998E-2</v>
      </c>
      <c r="AG188">
        <v>1.4200000000000001E-4</v>
      </c>
      <c r="AH188" t="s">
        <v>11</v>
      </c>
      <c r="AI188">
        <v>0.93126600000000004</v>
      </c>
      <c r="AJ188">
        <v>1.7E-5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2710.376831</v>
      </c>
      <c r="I189">
        <v>20064.093477999999</v>
      </c>
      <c r="J189" t="s">
        <v>3</v>
      </c>
      <c r="K189">
        <v>2692.1905470000002</v>
      </c>
      <c r="L189">
        <v>20054.456428000001</v>
      </c>
      <c r="M189" t="s">
        <v>4</v>
      </c>
      <c r="N189">
        <v>94.727852999999996</v>
      </c>
      <c r="O189">
        <v>1.1083000000000001E-2</v>
      </c>
      <c r="P189" t="s">
        <v>5</v>
      </c>
      <c r="Q189">
        <v>2578.780874</v>
      </c>
      <c r="R189">
        <v>19984.254108000001</v>
      </c>
      <c r="S189" t="s">
        <v>6</v>
      </c>
      <c r="T189">
        <v>2688.5732130000001</v>
      </c>
      <c r="U189">
        <v>19866.999092999999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7.2692999999999994E-2</v>
      </c>
      <c r="AG189">
        <v>1.4999999999999999E-4</v>
      </c>
      <c r="AH189" t="s">
        <v>11</v>
      </c>
      <c r="AI189">
        <v>0.93234600000000001</v>
      </c>
      <c r="AJ189">
        <v>4.0000000000000003E-5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3043.1690669999998</v>
      </c>
      <c r="I190">
        <v>21641.448111999998</v>
      </c>
      <c r="J190" t="s">
        <v>3</v>
      </c>
      <c r="K190">
        <v>3022.7053959999998</v>
      </c>
      <c r="L190">
        <v>21631.892489999998</v>
      </c>
      <c r="M190" t="s">
        <v>4</v>
      </c>
      <c r="N190">
        <v>106.57162599999999</v>
      </c>
      <c r="O190">
        <v>1.6459999999999999E-2</v>
      </c>
      <c r="P190" t="s">
        <v>5</v>
      </c>
      <c r="Q190">
        <v>2895.109731</v>
      </c>
      <c r="R190">
        <v>21554.108841000001</v>
      </c>
      <c r="S190" t="s">
        <v>6</v>
      </c>
      <c r="T190">
        <v>3018.5556350000002</v>
      </c>
      <c r="U190">
        <v>21419.694054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7.0772000000000002E-2</v>
      </c>
      <c r="AG190">
        <v>1.6799999999999999E-4</v>
      </c>
      <c r="AH190" t="s">
        <v>11</v>
      </c>
      <c r="AI190">
        <v>0.93255299999999997</v>
      </c>
      <c r="AJ190">
        <v>3.8000000000000002E-5</v>
      </c>
      <c r="AK190" t="s">
        <v>12</v>
      </c>
      <c r="AL190">
        <v>5.34</v>
      </c>
      <c r="AM190">
        <v>1397.2644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3372.7789750000002</v>
      </c>
      <c r="I191">
        <v>23118.892314000001</v>
      </c>
      <c r="J191" t="s">
        <v>3</v>
      </c>
      <c r="K191">
        <v>3350.042837</v>
      </c>
      <c r="L191">
        <v>23109.106921999999</v>
      </c>
      <c r="M191" t="s">
        <v>4</v>
      </c>
      <c r="N191">
        <v>118.41339600000001</v>
      </c>
      <c r="O191">
        <v>1.9285E-2</v>
      </c>
      <c r="P191" t="s">
        <v>5</v>
      </c>
      <c r="Q191">
        <v>3208.3105959999998</v>
      </c>
      <c r="R191">
        <v>23010.449990000001</v>
      </c>
      <c r="S191" t="s">
        <v>6</v>
      </c>
      <c r="T191">
        <v>3345.3563770000001</v>
      </c>
      <c r="U191">
        <v>22914.397598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6.9491999999999998E-2</v>
      </c>
      <c r="AG191">
        <v>1.6699999999999999E-4</v>
      </c>
      <c r="AH191" t="s">
        <v>11</v>
      </c>
      <c r="AI191">
        <v>0.93299600000000005</v>
      </c>
      <c r="AJ191">
        <v>4.5000000000000003E-5</v>
      </c>
      <c r="AK191" t="s">
        <v>12</v>
      </c>
      <c r="AL191">
        <v>5.34</v>
      </c>
      <c r="AM191">
        <v>1397.2644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3721.7645309999998</v>
      </c>
      <c r="I192">
        <v>29291.208352000001</v>
      </c>
      <c r="J192" t="s">
        <v>3</v>
      </c>
      <c r="K192">
        <v>3696.754868</v>
      </c>
      <c r="L192">
        <v>29279.175552000001</v>
      </c>
      <c r="M192" t="s">
        <v>4</v>
      </c>
      <c r="N192">
        <v>130.25756999999999</v>
      </c>
      <c r="O192">
        <v>2.3883999999999999E-2</v>
      </c>
      <c r="P192" t="s">
        <v>5</v>
      </c>
      <c r="Q192">
        <v>3540.6412789999999</v>
      </c>
      <c r="R192">
        <v>29203.519466999998</v>
      </c>
      <c r="S192" t="s">
        <v>6</v>
      </c>
      <c r="T192">
        <v>3691.5527539999998</v>
      </c>
      <c r="U192">
        <v>29010.566029000001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6.9018999999999997E-2</v>
      </c>
      <c r="AG192">
        <v>1.65E-4</v>
      </c>
      <c r="AH192" t="s">
        <v>11</v>
      </c>
      <c r="AI192">
        <v>0.93299699999999997</v>
      </c>
      <c r="AJ192">
        <v>4.5000000000000003E-5</v>
      </c>
      <c r="AK192" t="s">
        <v>12</v>
      </c>
      <c r="AL192">
        <v>5.34</v>
      </c>
      <c r="AM192">
        <v>1397.2644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4071.1199219999999</v>
      </c>
      <c r="I193">
        <v>31228.968284999999</v>
      </c>
      <c r="J193" t="s">
        <v>3</v>
      </c>
      <c r="K193">
        <v>4043.8376709999998</v>
      </c>
      <c r="L193">
        <v>31215.698361999999</v>
      </c>
      <c r="M193" t="s">
        <v>4</v>
      </c>
      <c r="N193">
        <v>142.098376</v>
      </c>
      <c r="O193">
        <v>2.6287999999999999E-2</v>
      </c>
      <c r="P193" t="s">
        <v>5</v>
      </c>
      <c r="Q193">
        <v>3873.3353470000002</v>
      </c>
      <c r="R193">
        <v>31213.650202000001</v>
      </c>
      <c r="S193" t="s">
        <v>6</v>
      </c>
      <c r="T193">
        <v>4038.0976609999998</v>
      </c>
      <c r="U193">
        <v>30878.793377000002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6.8347000000000005E-2</v>
      </c>
      <c r="AG193">
        <v>1.5799999999999999E-4</v>
      </c>
      <c r="AH193" t="s">
        <v>11</v>
      </c>
      <c r="AI193">
        <v>0.93312399999999995</v>
      </c>
      <c r="AJ193">
        <v>4.3999999999999999E-5</v>
      </c>
      <c r="AK193" t="s">
        <v>12</v>
      </c>
      <c r="AL193">
        <v>5.34</v>
      </c>
      <c r="AM193">
        <v>1397.2644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4404.8863229999997</v>
      </c>
      <c r="I194">
        <v>29516.850168000001</v>
      </c>
      <c r="J194" t="s">
        <v>3</v>
      </c>
      <c r="K194">
        <v>4375.3325150000001</v>
      </c>
      <c r="L194">
        <v>29503.369981</v>
      </c>
      <c r="M194" t="s">
        <v>4</v>
      </c>
      <c r="N194">
        <v>153.93625399999999</v>
      </c>
      <c r="O194">
        <v>2.7928000000000001E-2</v>
      </c>
      <c r="P194" t="s">
        <v>5</v>
      </c>
      <c r="Q194">
        <v>4190.6887260000003</v>
      </c>
      <c r="R194">
        <v>29512.384295</v>
      </c>
      <c r="S194" t="s">
        <v>6</v>
      </c>
      <c r="T194">
        <v>4369.2321140000004</v>
      </c>
      <c r="U194">
        <v>29146.428978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6.6711000000000006E-2</v>
      </c>
      <c r="AG194">
        <v>1.54E-4</v>
      </c>
      <c r="AH194" t="s">
        <v>11</v>
      </c>
      <c r="AI194">
        <v>0.93313900000000005</v>
      </c>
      <c r="AJ194">
        <v>4.3999999999999999E-5</v>
      </c>
      <c r="AK194" t="s">
        <v>12</v>
      </c>
      <c r="AL194">
        <v>5.34</v>
      </c>
      <c r="AM194">
        <v>1397.2644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4753.7583889999996</v>
      </c>
      <c r="I195">
        <v>32175.327829000002</v>
      </c>
      <c r="J195" t="s">
        <v>3</v>
      </c>
      <c r="K195">
        <v>4721.9241309999998</v>
      </c>
      <c r="L195">
        <v>32158.962437999999</v>
      </c>
      <c r="M195" t="s">
        <v>4</v>
      </c>
      <c r="N195">
        <v>165.79093399999999</v>
      </c>
      <c r="O195">
        <v>3.8462000000000003E-2</v>
      </c>
      <c r="P195" t="s">
        <v>5</v>
      </c>
      <c r="Q195">
        <v>4522.9103169999998</v>
      </c>
      <c r="R195">
        <v>32234.770084</v>
      </c>
      <c r="S195" t="s">
        <v>6</v>
      </c>
      <c r="T195">
        <v>4715.1193160000003</v>
      </c>
      <c r="U195">
        <v>31862.341081999999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6.5712000000000007E-2</v>
      </c>
      <c r="AG195">
        <v>1.46E-4</v>
      </c>
      <c r="AH195" t="s">
        <v>11</v>
      </c>
      <c r="AI195">
        <v>0.93315199999999998</v>
      </c>
      <c r="AJ195">
        <v>4.3999999999999999E-5</v>
      </c>
      <c r="AK195" t="s">
        <v>12</v>
      </c>
      <c r="AL195">
        <v>5.34</v>
      </c>
      <c r="AM195">
        <v>1397.2644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5087.1459960000002</v>
      </c>
      <c r="I196">
        <v>32255.954195999999</v>
      </c>
      <c r="J196" t="s">
        <v>3</v>
      </c>
      <c r="K196">
        <v>5053.0395900000003</v>
      </c>
      <c r="L196">
        <v>32239.408610999999</v>
      </c>
      <c r="M196" t="s">
        <v>4</v>
      </c>
      <c r="N196">
        <v>177.67760899999999</v>
      </c>
      <c r="O196">
        <v>0.18276800000000001</v>
      </c>
      <c r="P196" t="s">
        <v>5</v>
      </c>
      <c r="Q196">
        <v>4839.7707419999997</v>
      </c>
      <c r="R196">
        <v>32333.721908</v>
      </c>
      <c r="S196" t="s">
        <v>6</v>
      </c>
      <c r="T196">
        <v>5045.710986</v>
      </c>
      <c r="U196">
        <v>31969.738957000001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6.5125000000000002E-2</v>
      </c>
      <c r="AG196">
        <v>1.4200000000000001E-4</v>
      </c>
      <c r="AH196" t="s">
        <v>11</v>
      </c>
      <c r="AI196">
        <v>0.93326600000000004</v>
      </c>
      <c r="AJ196">
        <v>4.1999999999999998E-5</v>
      </c>
      <c r="AK196" t="s">
        <v>12</v>
      </c>
      <c r="AL196">
        <v>6.42</v>
      </c>
      <c r="AM196">
        <v>1442.8835999999999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5423.8218550000001</v>
      </c>
      <c r="I197">
        <v>35307.109124000002</v>
      </c>
      <c r="J197" t="s">
        <v>3</v>
      </c>
      <c r="K197">
        <v>5387.4440329999998</v>
      </c>
      <c r="L197">
        <v>35287.252724999998</v>
      </c>
      <c r="M197" t="s">
        <v>4</v>
      </c>
      <c r="N197">
        <v>189.51325299999999</v>
      </c>
      <c r="O197">
        <v>0.18751100000000001</v>
      </c>
      <c r="P197" t="s">
        <v>5</v>
      </c>
      <c r="Q197">
        <v>5159.9650199999996</v>
      </c>
      <c r="R197">
        <v>35385.210837999999</v>
      </c>
      <c r="S197" t="s">
        <v>6</v>
      </c>
      <c r="T197">
        <v>5379.5941800000001</v>
      </c>
      <c r="U197">
        <v>35048.104561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6.4082E-2</v>
      </c>
      <c r="AG197">
        <v>1.36E-4</v>
      </c>
      <c r="AH197" t="s">
        <v>11</v>
      </c>
      <c r="AI197">
        <v>0.93337599999999998</v>
      </c>
      <c r="AJ197">
        <v>4.0000000000000003E-5</v>
      </c>
      <c r="AK197" t="s">
        <v>12</v>
      </c>
      <c r="AL197">
        <v>6.42</v>
      </c>
      <c r="AM197">
        <v>1442.8835999999999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5764.4825289999999</v>
      </c>
      <c r="I198">
        <v>43076.088943000002</v>
      </c>
      <c r="J198" t="s">
        <v>3</v>
      </c>
      <c r="K198">
        <v>5725.8314449999998</v>
      </c>
      <c r="L198">
        <v>43051.814443000003</v>
      </c>
      <c r="M198" t="s">
        <v>4</v>
      </c>
      <c r="N198">
        <v>201.36006399999999</v>
      </c>
      <c r="O198">
        <v>0.19464799999999999</v>
      </c>
      <c r="P198" t="s">
        <v>5</v>
      </c>
      <c r="Q198">
        <v>5484.1456250000001</v>
      </c>
      <c r="R198">
        <v>43138.206137000001</v>
      </c>
      <c r="S198" t="s">
        <v>6</v>
      </c>
      <c r="T198">
        <v>5717.4870899999996</v>
      </c>
      <c r="U198">
        <v>42747.166174999998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6.3666E-2</v>
      </c>
      <c r="AG198">
        <v>1.35E-4</v>
      </c>
      <c r="AH198" t="s">
        <v>11</v>
      </c>
      <c r="AI198">
        <v>0.93365100000000001</v>
      </c>
      <c r="AJ198">
        <v>4.1999999999999998E-5</v>
      </c>
      <c r="AK198" t="s">
        <v>12</v>
      </c>
      <c r="AL198">
        <v>6.42</v>
      </c>
      <c r="AM198">
        <v>1442.8835999999999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6098.5754100000004</v>
      </c>
      <c r="I199">
        <v>44863.781698999999</v>
      </c>
      <c r="J199" t="s">
        <v>3</v>
      </c>
      <c r="K199">
        <v>6057.6507519999996</v>
      </c>
      <c r="L199">
        <v>44838.211796000003</v>
      </c>
      <c r="M199" t="s">
        <v>4</v>
      </c>
      <c r="N199">
        <v>213.20258000000001</v>
      </c>
      <c r="O199">
        <v>0.197357</v>
      </c>
      <c r="P199" t="s">
        <v>5</v>
      </c>
      <c r="Q199">
        <v>5801.7914840000003</v>
      </c>
      <c r="R199">
        <v>44955.867487000003</v>
      </c>
      <c r="S199" t="s">
        <v>6</v>
      </c>
      <c r="T199">
        <v>6048.9759379999996</v>
      </c>
      <c r="U199">
        <v>44400.568243000002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6.1712999999999997E-2</v>
      </c>
      <c r="AG199">
        <v>1.05E-4</v>
      </c>
      <c r="AH199" t="s">
        <v>11</v>
      </c>
      <c r="AI199">
        <v>0.93379100000000004</v>
      </c>
      <c r="AJ199">
        <v>4.1999999999999998E-5</v>
      </c>
      <c r="AK199" t="s">
        <v>12</v>
      </c>
      <c r="AL199">
        <v>6.42</v>
      </c>
      <c r="AM199">
        <v>1442.8835999999999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6438.5419339999999</v>
      </c>
      <c r="I200">
        <v>49132.725101000004</v>
      </c>
      <c r="J200" t="s">
        <v>3</v>
      </c>
      <c r="K200">
        <v>6395.3430959999996</v>
      </c>
      <c r="L200">
        <v>49104.732745000001</v>
      </c>
      <c r="M200" t="s">
        <v>4</v>
      </c>
      <c r="N200">
        <v>225.04964699999999</v>
      </c>
      <c r="O200">
        <v>0.20280599999999999</v>
      </c>
      <c r="P200" t="s">
        <v>5</v>
      </c>
      <c r="Q200">
        <v>6125.2966409999999</v>
      </c>
      <c r="R200">
        <v>49231.897675</v>
      </c>
      <c r="S200" t="s">
        <v>6</v>
      </c>
      <c r="T200">
        <v>6386.156035</v>
      </c>
      <c r="U200">
        <v>48661.343327000002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6.1712999999999997E-2</v>
      </c>
      <c r="AG200">
        <v>1.05E-4</v>
      </c>
      <c r="AH200" t="s">
        <v>11</v>
      </c>
      <c r="AI200">
        <v>0.93380399999999997</v>
      </c>
      <c r="AJ200">
        <v>4.1999999999999998E-5</v>
      </c>
      <c r="AK200" t="s">
        <v>12</v>
      </c>
      <c r="AL200">
        <v>6.42</v>
      </c>
      <c r="AM200">
        <v>1442.8835999999999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6791.1310249999997</v>
      </c>
      <c r="I201">
        <v>53632.203796000002</v>
      </c>
      <c r="J201" t="s">
        <v>3</v>
      </c>
      <c r="K201">
        <v>6745.6596090000003</v>
      </c>
      <c r="L201">
        <v>53601.536436000002</v>
      </c>
      <c r="M201" t="s">
        <v>4</v>
      </c>
      <c r="N201">
        <v>236.89394300000001</v>
      </c>
      <c r="O201">
        <v>0.206153</v>
      </c>
      <c r="P201" t="s">
        <v>5</v>
      </c>
      <c r="Q201">
        <v>6461.3918649999996</v>
      </c>
      <c r="R201">
        <v>53727.147439</v>
      </c>
      <c r="S201" t="s">
        <v>6</v>
      </c>
      <c r="T201">
        <v>6735.9369139999999</v>
      </c>
      <c r="U201">
        <v>53088.864716999997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6.1564000000000001E-2</v>
      </c>
      <c r="AG201">
        <v>1.05E-4</v>
      </c>
      <c r="AH201" t="s">
        <v>11</v>
      </c>
      <c r="AI201">
        <v>0.93383000000000005</v>
      </c>
      <c r="AJ201">
        <v>4.1999999999999998E-5</v>
      </c>
      <c r="AK201" t="s">
        <v>12</v>
      </c>
      <c r="AL201">
        <v>6.42</v>
      </c>
      <c r="AM201">
        <v>1442.8835999999999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0.32</v>
      </c>
      <c r="AM204">
        <v>5.0175999999999998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0.32</v>
      </c>
      <c r="AM205">
        <v>5.0175999999999998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0.64</v>
      </c>
      <c r="AM206">
        <v>9.8303999999999991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1.28</v>
      </c>
      <c r="AM207">
        <v>18.8416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</v>
      </c>
      <c r="AM208">
        <v>23.04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</v>
      </c>
      <c r="AM209">
        <v>23.04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1.6</v>
      </c>
      <c r="AM210">
        <v>23.04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1.92</v>
      </c>
      <c r="AM211">
        <v>27.0336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1.92</v>
      </c>
      <c r="AM212">
        <v>27.0336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2.2400000000000002</v>
      </c>
      <c r="AM213">
        <v>30.822399999999998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2.2400000000000002</v>
      </c>
      <c r="AM214">
        <v>30.822399999999998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2.2400000000000002</v>
      </c>
      <c r="AM215">
        <v>30.822399999999998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2.2400000000000002</v>
      </c>
      <c r="AM216">
        <v>30.822399999999998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2.56</v>
      </c>
      <c r="AM217">
        <v>34.406399999999998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2.88</v>
      </c>
      <c r="AM218">
        <v>37.785600000000002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2.88</v>
      </c>
      <c r="AM219">
        <v>37.785600000000002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2.88</v>
      </c>
      <c r="AM220">
        <v>37.785600000000002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2.88</v>
      </c>
      <c r="AM221">
        <v>37.785600000000002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11.766291000000001</v>
      </c>
      <c r="I222">
        <v>2.562E-3</v>
      </c>
      <c r="J222" t="s">
        <v>3</v>
      </c>
      <c r="K222">
        <v>2.1290390000000001</v>
      </c>
      <c r="L222">
        <v>1.446E-3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0.32</v>
      </c>
      <c r="AM222">
        <v>5.0175999999999998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23.621648</v>
      </c>
      <c r="I223">
        <v>7.332E-3</v>
      </c>
      <c r="J223" t="s">
        <v>3</v>
      </c>
      <c r="K223">
        <v>4.2584869999999997</v>
      </c>
      <c r="L223">
        <v>3.7239999999999999E-3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0.96</v>
      </c>
      <c r="AM223">
        <v>14.4384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35.465330999999999</v>
      </c>
      <c r="I224">
        <v>1.1896E-2</v>
      </c>
      <c r="J224" t="s">
        <v>3</v>
      </c>
      <c r="K224">
        <v>6.3736009999999998</v>
      </c>
      <c r="L224">
        <v>3.9129999999999998E-3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0.96</v>
      </c>
      <c r="AM224">
        <v>14.4384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47.323658000000002</v>
      </c>
      <c r="I225">
        <v>1.7117E-2</v>
      </c>
      <c r="J225" t="s">
        <v>3</v>
      </c>
      <c r="K225">
        <v>8.4942250000000001</v>
      </c>
      <c r="L225">
        <v>4.3559999999999996E-3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0.96</v>
      </c>
      <c r="AM225">
        <v>14.4384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59.189604000000003</v>
      </c>
      <c r="I226">
        <v>2.4513E-2</v>
      </c>
      <c r="J226" t="s">
        <v>3</v>
      </c>
      <c r="K226">
        <v>10.619846000000001</v>
      </c>
      <c r="L226">
        <v>6.0359999999999997E-3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1.28</v>
      </c>
      <c r="AM226">
        <v>18.8416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71.051002999999994</v>
      </c>
      <c r="I227">
        <v>3.3724999999999998E-2</v>
      </c>
      <c r="J227" t="s">
        <v>3</v>
      </c>
      <c r="K227">
        <v>12.74389</v>
      </c>
      <c r="L227">
        <v>8.0669999999999995E-3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1.6</v>
      </c>
      <c r="AM227">
        <v>23.04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82.911872000000002</v>
      </c>
      <c r="I228">
        <v>4.2259999999999999E-2</v>
      </c>
      <c r="J228" t="s">
        <v>3</v>
      </c>
      <c r="K228">
        <v>14.862139000000001</v>
      </c>
      <c r="L228">
        <v>9.1529999999999997E-3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1.6</v>
      </c>
      <c r="AM228">
        <v>23.04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94.773643000000007</v>
      </c>
      <c r="I229">
        <v>5.0788E-2</v>
      </c>
      <c r="J229" t="s">
        <v>3</v>
      </c>
      <c r="K229">
        <v>16.980978</v>
      </c>
      <c r="L229">
        <v>1.0421E-2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1.6</v>
      </c>
      <c r="AM229">
        <v>23.04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106.640799</v>
      </c>
      <c r="I230">
        <v>6.1256999999999999E-2</v>
      </c>
      <c r="J230" t="s">
        <v>3</v>
      </c>
      <c r="K230">
        <v>19.099627999999999</v>
      </c>
      <c r="L230">
        <v>1.2274999999999999E-2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1.6</v>
      </c>
      <c r="AM230">
        <v>23.04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118.511824</v>
      </c>
      <c r="I231">
        <v>7.3488999999999999E-2</v>
      </c>
      <c r="J231" t="s">
        <v>3</v>
      </c>
      <c r="K231">
        <v>21.219691000000001</v>
      </c>
      <c r="L231">
        <v>1.4291E-2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1.6</v>
      </c>
      <c r="AM231">
        <v>23.04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130.38180600000001</v>
      </c>
      <c r="I232">
        <v>8.5959999999999995E-2</v>
      </c>
      <c r="J232" t="s">
        <v>3</v>
      </c>
      <c r="K232">
        <v>23.339487999999999</v>
      </c>
      <c r="L232">
        <v>1.5857E-2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1.6</v>
      </c>
      <c r="AM232">
        <v>23.04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142.25504100000001</v>
      </c>
      <c r="I233">
        <v>0.100344</v>
      </c>
      <c r="J233" t="s">
        <v>3</v>
      </c>
      <c r="K233">
        <v>25.459181999999998</v>
      </c>
      <c r="L233">
        <v>1.8193000000000001E-2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1.6</v>
      </c>
      <c r="AM233">
        <v>23.04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154.13482500000001</v>
      </c>
      <c r="I234">
        <v>0.116095</v>
      </c>
      <c r="J234" t="s">
        <v>3</v>
      </c>
      <c r="K234">
        <v>27.588011000000002</v>
      </c>
      <c r="L234">
        <v>2.0296000000000002E-2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2.2400000000000002</v>
      </c>
      <c r="AM234">
        <v>30.822399999999998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166.00844499999999</v>
      </c>
      <c r="I235">
        <v>0.14038300000000001</v>
      </c>
      <c r="J235" t="s">
        <v>3</v>
      </c>
      <c r="K235">
        <v>29.711905000000002</v>
      </c>
      <c r="L235">
        <v>2.3557999999999999E-2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2.56</v>
      </c>
      <c r="AM235">
        <v>34.406399999999998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177.87760299999999</v>
      </c>
      <c r="I236">
        <v>0.157612</v>
      </c>
      <c r="J236" t="s">
        <v>3</v>
      </c>
      <c r="K236">
        <v>31.830821</v>
      </c>
      <c r="L236">
        <v>2.6054999999999998E-2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2.56</v>
      </c>
      <c r="AM236">
        <v>34.406399999999998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189.74785900000001</v>
      </c>
      <c r="I237">
        <v>0.178094</v>
      </c>
      <c r="J237" t="s">
        <v>3</v>
      </c>
      <c r="K237">
        <v>33.950794000000002</v>
      </c>
      <c r="L237">
        <v>2.8936E-2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2.56</v>
      </c>
      <c r="AM237">
        <v>34.406399999999998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201.61919</v>
      </c>
      <c r="I238">
        <v>0.19677</v>
      </c>
      <c r="J238" t="s">
        <v>3</v>
      </c>
      <c r="K238">
        <v>36.070068999999997</v>
      </c>
      <c r="L238">
        <v>3.2079999999999997E-2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2.56</v>
      </c>
      <c r="AM238">
        <v>34.406399999999998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213.48722000000001</v>
      </c>
      <c r="I239">
        <v>0.213644</v>
      </c>
      <c r="J239" t="s">
        <v>3</v>
      </c>
      <c r="K239">
        <v>38.188279999999999</v>
      </c>
      <c r="L239">
        <v>3.5503E-2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2.56</v>
      </c>
      <c r="AM239">
        <v>34.406399999999998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225.35850600000001</v>
      </c>
      <c r="I240">
        <v>0.23183699999999999</v>
      </c>
      <c r="J240" t="s">
        <v>3</v>
      </c>
      <c r="K240">
        <v>40.309869999999997</v>
      </c>
      <c r="L240">
        <v>3.9386999999999998E-2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2.56</v>
      </c>
      <c r="AM240">
        <v>34.406399999999998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237.232371</v>
      </c>
      <c r="I241">
        <v>0.24754399999999999</v>
      </c>
      <c r="J241" t="s">
        <v>3</v>
      </c>
      <c r="K241">
        <v>42.436131000000003</v>
      </c>
      <c r="L241">
        <v>4.3704E-2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3.2</v>
      </c>
      <c r="AM241">
        <v>51.2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11.723181</v>
      </c>
      <c r="I242">
        <v>4.6000000000000001E-4</v>
      </c>
      <c r="J242" t="s">
        <v>3</v>
      </c>
      <c r="K242">
        <v>2.046608</v>
      </c>
      <c r="L242">
        <v>5.0000000000000002E-5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23.535591</v>
      </c>
      <c r="I243">
        <v>1.4250000000000001E-3</v>
      </c>
      <c r="J243" t="s">
        <v>3</v>
      </c>
      <c r="K243">
        <v>4.0898750000000001</v>
      </c>
      <c r="L243">
        <v>8.6000000000000003E-5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35.352445000000003</v>
      </c>
      <c r="I244">
        <v>2.5639999999999999E-3</v>
      </c>
      <c r="J244" t="s">
        <v>3</v>
      </c>
      <c r="K244">
        <v>6.1321820000000002</v>
      </c>
      <c r="L244">
        <v>1.4899999999999999E-4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47.173419000000003</v>
      </c>
      <c r="I245">
        <v>4.8479999999999999E-3</v>
      </c>
      <c r="J245" t="s">
        <v>3</v>
      </c>
      <c r="K245">
        <v>8.1753490000000006</v>
      </c>
      <c r="L245">
        <v>1.9699999999999999E-4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58.996398999999997</v>
      </c>
      <c r="I246">
        <v>7.456E-3</v>
      </c>
      <c r="J246" t="s">
        <v>3</v>
      </c>
      <c r="K246">
        <v>10.217186</v>
      </c>
      <c r="L246">
        <v>2.9599999999999998E-4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70.823618999999994</v>
      </c>
      <c r="I247">
        <v>1.0486000000000001E-2</v>
      </c>
      <c r="J247" t="s">
        <v>3</v>
      </c>
      <c r="K247">
        <v>12.258899</v>
      </c>
      <c r="L247">
        <v>3.3E-4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82.65504</v>
      </c>
      <c r="I248">
        <v>1.4669E-2</v>
      </c>
      <c r="J248" t="s">
        <v>3</v>
      </c>
      <c r="K248">
        <v>14.301145</v>
      </c>
      <c r="L248">
        <v>3.4900000000000003E-4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94.484637000000006</v>
      </c>
      <c r="I249">
        <v>1.9120000000000002E-2</v>
      </c>
      <c r="J249" t="s">
        <v>3</v>
      </c>
      <c r="K249">
        <v>16.341898</v>
      </c>
      <c r="L249">
        <v>3.3500000000000001E-4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106.31574999999999</v>
      </c>
      <c r="I250">
        <v>2.5239000000000001E-2</v>
      </c>
      <c r="J250" t="s">
        <v>3</v>
      </c>
      <c r="K250">
        <v>18.384827999999999</v>
      </c>
      <c r="L250">
        <v>3.6400000000000001E-4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118.15286500000001</v>
      </c>
      <c r="I251">
        <v>3.0855E-2</v>
      </c>
      <c r="J251" t="s">
        <v>3</v>
      </c>
      <c r="K251">
        <v>20.429376999999999</v>
      </c>
      <c r="L251">
        <v>3.7800000000000003E-4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129.98876799999999</v>
      </c>
      <c r="I252">
        <v>3.8024000000000002E-2</v>
      </c>
      <c r="J252" t="s">
        <v>3</v>
      </c>
      <c r="K252">
        <v>22.472553000000001</v>
      </c>
      <c r="L252">
        <v>4.8899999999999996E-4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141.82806600000001</v>
      </c>
      <c r="I253">
        <v>4.5703000000000001E-2</v>
      </c>
      <c r="J253" t="s">
        <v>3</v>
      </c>
      <c r="K253">
        <v>24.515277999999999</v>
      </c>
      <c r="L253">
        <v>5.2400000000000005E-4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153.668373</v>
      </c>
      <c r="I254">
        <v>5.3026999999999998E-2</v>
      </c>
      <c r="J254" t="s">
        <v>3</v>
      </c>
      <c r="K254">
        <v>26.558700000000002</v>
      </c>
      <c r="L254">
        <v>5.3899999999999998E-4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165.50742199999999</v>
      </c>
      <c r="I255">
        <v>6.2114999999999997E-2</v>
      </c>
      <c r="J255" t="s">
        <v>3</v>
      </c>
      <c r="K255">
        <v>28.60294</v>
      </c>
      <c r="L255">
        <v>6.4400000000000004E-4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177.34702799999999</v>
      </c>
      <c r="I256">
        <v>7.1326000000000001E-2</v>
      </c>
      <c r="J256" t="s">
        <v>3</v>
      </c>
      <c r="K256">
        <v>30.646730999999999</v>
      </c>
      <c r="L256">
        <v>6.5600000000000001E-4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189.18301500000001</v>
      </c>
      <c r="I257">
        <v>8.0908999999999995E-2</v>
      </c>
      <c r="J257" t="s">
        <v>3</v>
      </c>
      <c r="K257">
        <v>32.688386000000001</v>
      </c>
      <c r="L257">
        <v>7.3399999999999995E-4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201.016932</v>
      </c>
      <c r="I258">
        <v>8.9546000000000001E-2</v>
      </c>
      <c r="J258" t="s">
        <v>3</v>
      </c>
      <c r="K258">
        <v>34.729824999999998</v>
      </c>
      <c r="L258">
        <v>8.6300000000000005E-4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212.853409</v>
      </c>
      <c r="I259">
        <v>9.9999000000000005E-2</v>
      </c>
      <c r="J259" t="s">
        <v>3</v>
      </c>
      <c r="K259">
        <v>36.772655999999998</v>
      </c>
      <c r="L259">
        <v>8.5400000000000005E-4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224.68606800000001</v>
      </c>
      <c r="I260">
        <v>0.10770399999999999</v>
      </c>
      <c r="J260" t="s">
        <v>3</v>
      </c>
      <c r="K260">
        <v>38.815978999999999</v>
      </c>
      <c r="L260">
        <v>9.1299999999999997E-4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236.521085</v>
      </c>
      <c r="I261">
        <v>0.11503099999999999</v>
      </c>
      <c r="J261" t="s">
        <v>3</v>
      </c>
      <c r="K261">
        <v>40.860183999999997</v>
      </c>
      <c r="L261">
        <v>9.4200000000000002E-4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22.142319000000001</v>
      </c>
      <c r="I262">
        <v>9.3800000000000003E-4</v>
      </c>
      <c r="J262" t="s">
        <v>3</v>
      </c>
      <c r="K262">
        <v>16.471796999999999</v>
      </c>
      <c r="L262">
        <v>3.7199999999999999E-4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44.301228999999999</v>
      </c>
      <c r="I263">
        <v>3.2989999999999998E-3</v>
      </c>
      <c r="J263" t="s">
        <v>3</v>
      </c>
      <c r="K263">
        <v>32.960844000000002</v>
      </c>
      <c r="L263">
        <v>1.34E-3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66.468259000000003</v>
      </c>
      <c r="I264">
        <v>7.097E-3</v>
      </c>
      <c r="J264" t="s">
        <v>3</v>
      </c>
      <c r="K264">
        <v>49.458334999999998</v>
      </c>
      <c r="L264">
        <v>3.0379999999999999E-3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88.637855999999999</v>
      </c>
      <c r="I265">
        <v>1.1393E-2</v>
      </c>
      <c r="J265" t="s">
        <v>3</v>
      </c>
      <c r="K265">
        <v>65.959877000000006</v>
      </c>
      <c r="L265">
        <v>5.3290000000000004E-3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110.80731</v>
      </c>
      <c r="I266">
        <v>1.6889000000000001E-2</v>
      </c>
      <c r="J266" t="s">
        <v>3</v>
      </c>
      <c r="K266">
        <v>82.462821000000005</v>
      </c>
      <c r="L266">
        <v>8.2459999999999999E-3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132.97588099999999</v>
      </c>
      <c r="I267">
        <v>2.3466999999999998E-2</v>
      </c>
      <c r="J267" t="s">
        <v>3</v>
      </c>
      <c r="K267">
        <v>98.965367999999998</v>
      </c>
      <c r="L267">
        <v>1.1898000000000001E-2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155.14721399999999</v>
      </c>
      <c r="I268">
        <v>3.1286000000000001E-2</v>
      </c>
      <c r="J268" t="s">
        <v>3</v>
      </c>
      <c r="K268">
        <v>115.46812</v>
      </c>
      <c r="L268">
        <v>1.5966999999999999E-2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177.31519299999999</v>
      </c>
      <c r="I269">
        <v>4.0141000000000003E-2</v>
      </c>
      <c r="J269" t="s">
        <v>3</v>
      </c>
      <c r="K269">
        <v>131.96988400000001</v>
      </c>
      <c r="L269">
        <v>2.0993999999999999E-2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199.484219</v>
      </c>
      <c r="I270">
        <v>5.0470000000000001E-2</v>
      </c>
      <c r="J270" t="s">
        <v>3</v>
      </c>
      <c r="K270">
        <v>148.47311500000001</v>
      </c>
      <c r="L270">
        <v>2.6710999999999999E-2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221.65258900000001</v>
      </c>
      <c r="I271">
        <v>6.1793000000000001E-2</v>
      </c>
      <c r="J271" t="s">
        <v>3</v>
      </c>
      <c r="K271">
        <v>164.97650999999999</v>
      </c>
      <c r="L271">
        <v>3.2710000000000003E-2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243.822272</v>
      </c>
      <c r="I272">
        <v>7.5362999999999999E-2</v>
      </c>
      <c r="J272" t="s">
        <v>3</v>
      </c>
      <c r="K272">
        <v>181.481054</v>
      </c>
      <c r="L272">
        <v>3.9863999999999997E-2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265.99061799999998</v>
      </c>
      <c r="I273">
        <v>9.0586E-2</v>
      </c>
      <c r="J273" t="s">
        <v>3</v>
      </c>
      <c r="K273">
        <v>197.984779</v>
      </c>
      <c r="L273">
        <v>4.7501000000000002E-2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288.15926000000002</v>
      </c>
      <c r="I274">
        <v>0.105584</v>
      </c>
      <c r="J274" t="s">
        <v>3</v>
      </c>
      <c r="K274">
        <v>214.48961</v>
      </c>
      <c r="L274">
        <v>5.5374E-2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310.32900799999999</v>
      </c>
      <c r="I275">
        <v>0.123309</v>
      </c>
      <c r="J275" t="s">
        <v>3</v>
      </c>
      <c r="K275">
        <v>230.99585400000001</v>
      </c>
      <c r="L275">
        <v>6.4734E-2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332.50457</v>
      </c>
      <c r="I276">
        <v>0.14325199999999999</v>
      </c>
      <c r="J276" t="s">
        <v>3</v>
      </c>
      <c r="K276">
        <v>247.50574499999999</v>
      </c>
      <c r="L276">
        <v>7.4814000000000005E-2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354.68010099999998</v>
      </c>
      <c r="I277">
        <v>0.16323299999999999</v>
      </c>
      <c r="J277" t="s">
        <v>3</v>
      </c>
      <c r="K277">
        <v>264.01522599999998</v>
      </c>
      <c r="L277">
        <v>8.5245000000000001E-2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376.85850699999997</v>
      </c>
      <c r="I278">
        <v>0.18576899999999999</v>
      </c>
      <c r="J278" t="s">
        <v>3</v>
      </c>
      <c r="K278">
        <v>280.52823100000001</v>
      </c>
      <c r="L278">
        <v>9.6364000000000005E-2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399.038951</v>
      </c>
      <c r="I279">
        <v>0.209207</v>
      </c>
      <c r="J279" t="s">
        <v>3</v>
      </c>
      <c r="K279">
        <v>297.04459000000003</v>
      </c>
      <c r="L279">
        <v>0.108625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421.217465</v>
      </c>
      <c r="I280">
        <v>0.23393700000000001</v>
      </c>
      <c r="J280" t="s">
        <v>3</v>
      </c>
      <c r="K280">
        <v>313.56163299999997</v>
      </c>
      <c r="L280">
        <v>0.121183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443.40176400000001</v>
      </c>
      <c r="I281">
        <v>0.26446700000000001</v>
      </c>
      <c r="J281" t="s">
        <v>3</v>
      </c>
      <c r="K281">
        <v>330.082043</v>
      </c>
      <c r="L281">
        <v>0.13497999999999999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21.466442000000001</v>
      </c>
      <c r="I282">
        <v>2.2000000000000001E-4</v>
      </c>
      <c r="J282" t="s">
        <v>3</v>
      </c>
      <c r="K282">
        <v>15.817869</v>
      </c>
      <c r="L282">
        <v>1.2999999999999999E-5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42.933926</v>
      </c>
      <c r="I283">
        <v>7.2599999999999997E-4</v>
      </c>
      <c r="J283" t="s">
        <v>3</v>
      </c>
      <c r="K283">
        <v>31.632000999999999</v>
      </c>
      <c r="L283">
        <v>1.8E-5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64.401625999999993</v>
      </c>
      <c r="I284">
        <v>1.668E-3</v>
      </c>
      <c r="J284" t="s">
        <v>3</v>
      </c>
      <c r="K284">
        <v>47.446662000000003</v>
      </c>
      <c r="L284">
        <v>2.6999999999999999E-5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85.867879000000002</v>
      </c>
      <c r="I285">
        <v>2.9989999999999999E-3</v>
      </c>
      <c r="J285" t="s">
        <v>3</v>
      </c>
      <c r="K285">
        <v>63.261465999999999</v>
      </c>
      <c r="L285">
        <v>3.6999999999999998E-5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107.332531</v>
      </c>
      <c r="I286">
        <v>4.4819999999999999E-3</v>
      </c>
      <c r="J286" t="s">
        <v>3</v>
      </c>
      <c r="K286">
        <v>79.075727000000001</v>
      </c>
      <c r="L286">
        <v>3.3000000000000003E-5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128.798147</v>
      </c>
      <c r="I287">
        <v>6.071E-3</v>
      </c>
      <c r="J287" t="s">
        <v>3</v>
      </c>
      <c r="K287">
        <v>94.890029999999996</v>
      </c>
      <c r="L287">
        <v>4.8000000000000001E-5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150.26436899999999</v>
      </c>
      <c r="I288">
        <v>8.0140000000000003E-3</v>
      </c>
      <c r="J288" t="s">
        <v>3</v>
      </c>
      <c r="K288">
        <v>110.70451799999999</v>
      </c>
      <c r="L288">
        <v>6.3E-5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171.73046600000001</v>
      </c>
      <c r="I289">
        <v>9.5309999999999995E-3</v>
      </c>
      <c r="J289" t="s">
        <v>3</v>
      </c>
      <c r="K289">
        <v>126.51915200000001</v>
      </c>
      <c r="L289">
        <v>6.6000000000000005E-5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193.194739</v>
      </c>
      <c r="I290">
        <v>1.1162999999999999E-2</v>
      </c>
      <c r="J290" t="s">
        <v>3</v>
      </c>
      <c r="K290">
        <v>142.33338000000001</v>
      </c>
      <c r="L290">
        <v>7.3999999999999996E-5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214.659479</v>
      </c>
      <c r="I291">
        <v>1.303E-2</v>
      </c>
      <c r="J291" t="s">
        <v>3</v>
      </c>
      <c r="K291">
        <v>158.148042</v>
      </c>
      <c r="L291">
        <v>8.6000000000000003E-5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236.124672</v>
      </c>
      <c r="I292">
        <v>1.4597000000000001E-2</v>
      </c>
      <c r="J292" t="s">
        <v>3</v>
      </c>
      <c r="K292">
        <v>173.96329700000001</v>
      </c>
      <c r="L292">
        <v>8.1000000000000004E-5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257.59209800000002</v>
      </c>
      <c r="I293">
        <v>1.5644999999999999E-2</v>
      </c>
      <c r="J293" t="s">
        <v>3</v>
      </c>
      <c r="K293">
        <v>189.77699899999999</v>
      </c>
      <c r="L293">
        <v>8.1000000000000004E-5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279.06085000000002</v>
      </c>
      <c r="I294">
        <v>1.7059000000000001E-2</v>
      </c>
      <c r="J294" t="s">
        <v>3</v>
      </c>
      <c r="K294">
        <v>205.591375</v>
      </c>
      <c r="L294">
        <v>9.0000000000000006E-5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300.52897100000001</v>
      </c>
      <c r="I295">
        <v>1.941E-2</v>
      </c>
      <c r="J295" t="s">
        <v>3</v>
      </c>
      <c r="K295">
        <v>221.405587</v>
      </c>
      <c r="L295">
        <v>1.0399999999999999E-4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321.99743899999999</v>
      </c>
      <c r="I296">
        <v>2.2301999999999999E-2</v>
      </c>
      <c r="J296" t="s">
        <v>3</v>
      </c>
      <c r="K296">
        <v>237.22000399999999</v>
      </c>
      <c r="L296">
        <v>1.21E-4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343.46731999999997</v>
      </c>
      <c r="I297">
        <v>2.6821999999999999E-2</v>
      </c>
      <c r="J297" t="s">
        <v>3</v>
      </c>
      <c r="K297">
        <v>253.03421599999999</v>
      </c>
      <c r="L297">
        <v>1.2999999999999999E-4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364.93632000000002</v>
      </c>
      <c r="I298">
        <v>3.0113000000000001E-2</v>
      </c>
      <c r="J298" t="s">
        <v>3</v>
      </c>
      <c r="K298">
        <v>268.84834000000001</v>
      </c>
      <c r="L298">
        <v>1.4100000000000001E-4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386.40499899999998</v>
      </c>
      <c r="I299">
        <v>3.3790000000000001E-2</v>
      </c>
      <c r="J299" t="s">
        <v>3</v>
      </c>
      <c r="K299">
        <v>284.66242999999997</v>
      </c>
      <c r="L299">
        <v>1.64E-4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407.87451399999998</v>
      </c>
      <c r="I300">
        <v>3.7981000000000001E-2</v>
      </c>
      <c r="J300" t="s">
        <v>3</v>
      </c>
      <c r="K300">
        <v>300.47693299999997</v>
      </c>
      <c r="L300">
        <v>1.6699999999999999E-4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429.341566</v>
      </c>
      <c r="I301">
        <v>4.2187000000000002E-2</v>
      </c>
      <c r="J301" t="s">
        <v>3</v>
      </c>
      <c r="K301">
        <v>316.29172699999998</v>
      </c>
      <c r="L301">
        <v>1.7699999999999999E-4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28.252814999999998</v>
      </c>
      <c r="I302">
        <v>2.2200000000000002E-3</v>
      </c>
      <c r="J302" t="s">
        <v>3</v>
      </c>
      <c r="K302">
        <v>16.477</v>
      </c>
      <c r="L302">
        <v>4.0999999999999999E-4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56.699967000000001</v>
      </c>
      <c r="I303">
        <v>7.783E-3</v>
      </c>
      <c r="J303" t="s">
        <v>3</v>
      </c>
      <c r="K303">
        <v>32.969014999999999</v>
      </c>
      <c r="L303">
        <v>1.459E-3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85.154470000000003</v>
      </c>
      <c r="I304">
        <v>1.5661999999999999E-2</v>
      </c>
      <c r="J304" t="s">
        <v>3</v>
      </c>
      <c r="K304">
        <v>49.471853000000003</v>
      </c>
      <c r="L304">
        <v>3.1259999999999999E-3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113.609138</v>
      </c>
      <c r="I305">
        <v>2.6093000000000002E-2</v>
      </c>
      <c r="J305" t="s">
        <v>3</v>
      </c>
      <c r="K305">
        <v>65.977226999999999</v>
      </c>
      <c r="L305">
        <v>5.5430000000000002E-3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142.066833</v>
      </c>
      <c r="I306">
        <v>3.9107000000000003E-2</v>
      </c>
      <c r="J306" t="s">
        <v>3</v>
      </c>
      <c r="K306">
        <v>82.485129999999998</v>
      </c>
      <c r="L306">
        <v>8.6599999999999993E-3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170.52413799999999</v>
      </c>
      <c r="I307">
        <v>5.4356000000000002E-2</v>
      </c>
      <c r="J307" t="s">
        <v>3</v>
      </c>
      <c r="K307">
        <v>98.993272000000005</v>
      </c>
      <c r="L307">
        <v>1.2389000000000001E-2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198.98031599999999</v>
      </c>
      <c r="I308">
        <v>7.2781999999999999E-2</v>
      </c>
      <c r="J308" t="s">
        <v>3</v>
      </c>
      <c r="K308">
        <v>115.500638</v>
      </c>
      <c r="L308">
        <v>1.6868999999999999E-2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227.435371</v>
      </c>
      <c r="I309">
        <v>9.4166E-2</v>
      </c>
      <c r="J309" t="s">
        <v>3</v>
      </c>
      <c r="K309">
        <v>132.00805500000001</v>
      </c>
      <c r="L309">
        <v>2.2370000000000001E-2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255.88965099999999</v>
      </c>
      <c r="I310">
        <v>0.11887300000000001</v>
      </c>
      <c r="J310" t="s">
        <v>3</v>
      </c>
      <c r="K310">
        <v>148.51566299999999</v>
      </c>
      <c r="L310">
        <v>2.8698000000000001E-2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284.34847100000002</v>
      </c>
      <c r="I311">
        <v>0.150695</v>
      </c>
      <c r="J311" t="s">
        <v>3</v>
      </c>
      <c r="K311">
        <v>165.02374</v>
      </c>
      <c r="L311">
        <v>3.5473999999999999E-2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312.80942499999998</v>
      </c>
      <c r="I312">
        <v>0.18551300000000001</v>
      </c>
      <c r="J312" t="s">
        <v>3</v>
      </c>
      <c r="K312">
        <v>181.53249400000001</v>
      </c>
      <c r="L312">
        <v>4.3084999999999998E-2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341.27219300000002</v>
      </c>
      <c r="I313">
        <v>0.21979599999999999</v>
      </c>
      <c r="J313" t="s">
        <v>3</v>
      </c>
      <c r="K313">
        <v>198.04239699999999</v>
      </c>
      <c r="L313">
        <v>5.1032000000000001E-2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369.735208</v>
      </c>
      <c r="I314">
        <v>0.258768</v>
      </c>
      <c r="J314" t="s">
        <v>3</v>
      </c>
      <c r="K314">
        <v>214.55266599999999</v>
      </c>
      <c r="L314">
        <v>5.9532000000000002E-2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398.197385</v>
      </c>
      <c r="I315">
        <v>0.30154599999999998</v>
      </c>
      <c r="J315" t="s">
        <v>3</v>
      </c>
      <c r="K315">
        <v>231.064617</v>
      </c>
      <c r="L315">
        <v>6.9376999999999994E-2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426.66043300000001</v>
      </c>
      <c r="I316">
        <v>0.346526</v>
      </c>
      <c r="J316" t="s">
        <v>3</v>
      </c>
      <c r="K316">
        <v>247.57841199999999</v>
      </c>
      <c r="L316">
        <v>8.0042000000000002E-2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455.12791700000002</v>
      </c>
      <c r="I317">
        <v>0.39617999999999998</v>
      </c>
      <c r="J317" t="s">
        <v>3</v>
      </c>
      <c r="K317">
        <v>264.09523100000001</v>
      </c>
      <c r="L317">
        <v>9.2198000000000002E-2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483.59804300000002</v>
      </c>
      <c r="I318">
        <v>0.45103700000000002</v>
      </c>
      <c r="J318" t="s">
        <v>3</v>
      </c>
      <c r="K318">
        <v>280.61393600000002</v>
      </c>
      <c r="L318">
        <v>0.104394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512.07026800000006</v>
      </c>
      <c r="I319">
        <v>0.50659299999999996</v>
      </c>
      <c r="J319" t="s">
        <v>3</v>
      </c>
      <c r="K319">
        <v>297.134973</v>
      </c>
      <c r="L319">
        <v>0.11688999999999999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540.54477199999997</v>
      </c>
      <c r="I320">
        <v>0.56646700000000005</v>
      </c>
      <c r="J320" t="s">
        <v>3</v>
      </c>
      <c r="K320">
        <v>313.659199</v>
      </c>
      <c r="L320">
        <v>0.13081699999999999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569.29353400000002</v>
      </c>
      <c r="I321">
        <v>4.5029019999999997</v>
      </c>
      <c r="J321" t="s">
        <v>3</v>
      </c>
      <c r="K321">
        <v>330.45512000000002</v>
      </c>
      <c r="L321">
        <v>3.890539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383.95505400000002</v>
      </c>
      <c r="I322">
        <v>396.819413</v>
      </c>
      <c r="J322" t="s">
        <v>3</v>
      </c>
      <c r="K322">
        <v>380.32894800000003</v>
      </c>
      <c r="L322">
        <v>390.25088799999997</v>
      </c>
      <c r="M322" t="s">
        <v>4</v>
      </c>
      <c r="N322">
        <v>8.0504250000000006</v>
      </c>
      <c r="O322">
        <v>0.15853700000000001</v>
      </c>
      <c r="P322" t="s">
        <v>5</v>
      </c>
      <c r="Q322">
        <v>66.775209000000004</v>
      </c>
      <c r="R322">
        <v>19.536774999999999</v>
      </c>
      <c r="S322" t="s">
        <v>6</v>
      </c>
      <c r="T322">
        <v>12.877625999999999</v>
      </c>
      <c r="U322">
        <v>2.8261669999999999</v>
      </c>
      <c r="V322" t="s">
        <v>7</v>
      </c>
      <c r="W322">
        <v>12.274768</v>
      </c>
      <c r="X322">
        <v>0.30750499999999997</v>
      </c>
      <c r="Y322" t="s">
        <v>8</v>
      </c>
      <c r="Z322">
        <v>14.520868999999999</v>
      </c>
      <c r="AA322">
        <v>2.9742320000000002</v>
      </c>
      <c r="AB322" t="s">
        <v>9</v>
      </c>
      <c r="AC322">
        <v>287.39698399999997</v>
      </c>
      <c r="AD322">
        <v>242.257407</v>
      </c>
      <c r="AE322" t="s">
        <v>10</v>
      </c>
      <c r="AF322">
        <v>8.3967E-2</v>
      </c>
      <c r="AG322">
        <v>4.3000000000000002E-5</v>
      </c>
      <c r="AH322" t="s">
        <v>11</v>
      </c>
      <c r="AI322">
        <v>0.91168199999999999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772.18772200000001</v>
      </c>
      <c r="I323">
        <v>1955.357456</v>
      </c>
      <c r="J323" t="s">
        <v>3</v>
      </c>
      <c r="K323">
        <v>764.88160900000003</v>
      </c>
      <c r="L323">
        <v>1919.098745</v>
      </c>
      <c r="M323" t="s">
        <v>4</v>
      </c>
      <c r="N323">
        <v>16.448356</v>
      </c>
      <c r="O323">
        <v>3.0021990000000001</v>
      </c>
      <c r="P323" t="s">
        <v>5</v>
      </c>
      <c r="Q323">
        <v>134.478093</v>
      </c>
      <c r="R323">
        <v>67.322626999999997</v>
      </c>
      <c r="S323" t="s">
        <v>6</v>
      </c>
      <c r="T323">
        <v>25.901008999999998</v>
      </c>
      <c r="U323">
        <v>5.7933399999999997</v>
      </c>
      <c r="V323" t="s">
        <v>7</v>
      </c>
      <c r="W323">
        <v>24.714207999999999</v>
      </c>
      <c r="X323">
        <v>1.693424</v>
      </c>
      <c r="Y323" t="s">
        <v>8</v>
      </c>
      <c r="Z323">
        <v>29.519966</v>
      </c>
      <c r="AA323">
        <v>14.079763</v>
      </c>
      <c r="AB323" t="s">
        <v>9</v>
      </c>
      <c r="AC323">
        <v>577.54780900000003</v>
      </c>
      <c r="AD323">
        <v>1188.4555350000001</v>
      </c>
      <c r="AE323" t="s">
        <v>10</v>
      </c>
      <c r="AF323">
        <v>8.1674999999999998E-2</v>
      </c>
      <c r="AG323">
        <v>4.8000000000000001E-5</v>
      </c>
      <c r="AH323" t="s">
        <v>11</v>
      </c>
      <c r="AI323">
        <v>0.91883999999999999</v>
      </c>
      <c r="AJ323">
        <v>1.47E-4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1157.4714120000001</v>
      </c>
      <c r="I324">
        <v>3157.9863839999998</v>
      </c>
      <c r="J324" t="s">
        <v>3</v>
      </c>
      <c r="K324">
        <v>1146.521947</v>
      </c>
      <c r="L324">
        <v>3100.372676</v>
      </c>
      <c r="M324" t="s">
        <v>4</v>
      </c>
      <c r="N324">
        <v>24.537338999999999</v>
      </c>
      <c r="O324">
        <v>3.3962110000000001</v>
      </c>
      <c r="P324" t="s">
        <v>5</v>
      </c>
      <c r="Q324">
        <v>202.09866299999999</v>
      </c>
      <c r="R324">
        <v>123.602553</v>
      </c>
      <c r="S324" t="s">
        <v>6</v>
      </c>
      <c r="T324">
        <v>38.612389999999998</v>
      </c>
      <c r="U324">
        <v>6.6683870000000001</v>
      </c>
      <c r="V324" t="s">
        <v>7</v>
      </c>
      <c r="W324">
        <v>37.043711999999999</v>
      </c>
      <c r="X324">
        <v>2.857281</v>
      </c>
      <c r="Y324" t="s">
        <v>8</v>
      </c>
      <c r="Z324">
        <v>44.770248000000002</v>
      </c>
      <c r="AA324">
        <v>28.805681</v>
      </c>
      <c r="AB324" t="s">
        <v>9</v>
      </c>
      <c r="AC324">
        <v>865.097308</v>
      </c>
      <c r="AD324">
        <v>1884.292559</v>
      </c>
      <c r="AE324" t="s">
        <v>10</v>
      </c>
      <c r="AF324">
        <v>7.9651E-2</v>
      </c>
      <c r="AG324">
        <v>7.6000000000000004E-5</v>
      </c>
      <c r="AH324" t="s">
        <v>11</v>
      </c>
      <c r="AI324">
        <v>0.92578000000000005</v>
      </c>
      <c r="AJ324">
        <v>7.3999999999999996E-5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1541.7473500000001</v>
      </c>
      <c r="I325">
        <v>4846.2480919999998</v>
      </c>
      <c r="J325" t="s">
        <v>3</v>
      </c>
      <c r="K325">
        <v>1527.1621829999999</v>
      </c>
      <c r="L325">
        <v>4757.2869090000004</v>
      </c>
      <c r="M325" t="s">
        <v>4</v>
      </c>
      <c r="N325">
        <v>32.599341000000003</v>
      </c>
      <c r="O325">
        <v>4.2689729999999999</v>
      </c>
      <c r="P325" t="s">
        <v>5</v>
      </c>
      <c r="Q325">
        <v>269.25478099999998</v>
      </c>
      <c r="R325">
        <v>195.06156999999999</v>
      </c>
      <c r="S325" t="s">
        <v>6</v>
      </c>
      <c r="T325">
        <v>51.303018999999999</v>
      </c>
      <c r="U325">
        <v>8.0196280000000009</v>
      </c>
      <c r="V325" t="s">
        <v>7</v>
      </c>
      <c r="W325">
        <v>49.664012</v>
      </c>
      <c r="X325">
        <v>8.4672000000000001</v>
      </c>
      <c r="Y325" t="s">
        <v>8</v>
      </c>
      <c r="Z325">
        <v>59.916229000000001</v>
      </c>
      <c r="AA325">
        <v>51.372633</v>
      </c>
      <c r="AB325" t="s">
        <v>9</v>
      </c>
      <c r="AC325">
        <v>1152.3726959999999</v>
      </c>
      <c r="AD325">
        <v>2867.2569109999999</v>
      </c>
      <c r="AE325" t="s">
        <v>10</v>
      </c>
      <c r="AF325">
        <v>7.7798000000000006E-2</v>
      </c>
      <c r="AG325">
        <v>1.01E-4</v>
      </c>
      <c r="AH325" t="s">
        <v>11</v>
      </c>
      <c r="AI325">
        <v>0.92809200000000003</v>
      </c>
      <c r="AJ325">
        <v>6.6000000000000005E-5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1926.96865</v>
      </c>
      <c r="I326">
        <v>6616.7611310000002</v>
      </c>
      <c r="J326" t="s">
        <v>3</v>
      </c>
      <c r="K326">
        <v>1908.7480800000001</v>
      </c>
      <c r="L326">
        <v>6494.5871219999999</v>
      </c>
      <c r="M326" t="s">
        <v>4</v>
      </c>
      <c r="N326">
        <v>40.664971999999999</v>
      </c>
      <c r="O326">
        <v>5.1803670000000004</v>
      </c>
      <c r="P326" t="s">
        <v>5</v>
      </c>
      <c r="Q326">
        <v>337.59638999999999</v>
      </c>
      <c r="R326">
        <v>317.83918299999999</v>
      </c>
      <c r="S326" t="s">
        <v>6</v>
      </c>
      <c r="T326">
        <v>64.272909999999996</v>
      </c>
      <c r="U326">
        <v>19.165721999999999</v>
      </c>
      <c r="V326" t="s">
        <v>7</v>
      </c>
      <c r="W326">
        <v>61.973996999999997</v>
      </c>
      <c r="X326">
        <v>10.045767</v>
      </c>
      <c r="Y326" t="s">
        <v>8</v>
      </c>
      <c r="Z326">
        <v>76.022622999999996</v>
      </c>
      <c r="AA326">
        <v>105.315532</v>
      </c>
      <c r="AB326" t="s">
        <v>9</v>
      </c>
      <c r="AC326">
        <v>1439.4156700000001</v>
      </c>
      <c r="AD326">
        <v>3861.3608730000001</v>
      </c>
      <c r="AE326" t="s">
        <v>10</v>
      </c>
      <c r="AF326">
        <v>7.6408000000000004E-2</v>
      </c>
      <c r="AG326">
        <v>1.1900000000000001E-4</v>
      </c>
      <c r="AH326" t="s">
        <v>11</v>
      </c>
      <c r="AI326">
        <v>0.92938299999999996</v>
      </c>
      <c r="AJ326">
        <v>4.6999999999999997E-5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2308.4957330000002</v>
      </c>
      <c r="I327">
        <v>7025.7872150000003</v>
      </c>
      <c r="J327" t="s">
        <v>3</v>
      </c>
      <c r="K327">
        <v>2286.639952</v>
      </c>
      <c r="L327">
        <v>6898.7882840000002</v>
      </c>
      <c r="M327" t="s">
        <v>4</v>
      </c>
      <c r="N327">
        <v>49.162744000000004</v>
      </c>
      <c r="O327">
        <v>14.409271</v>
      </c>
      <c r="P327" t="s">
        <v>5</v>
      </c>
      <c r="Q327">
        <v>404.51476200000002</v>
      </c>
      <c r="R327">
        <v>369.06978299999997</v>
      </c>
      <c r="S327" t="s">
        <v>6</v>
      </c>
      <c r="T327">
        <v>77.1143</v>
      </c>
      <c r="U327">
        <v>23.117232999999999</v>
      </c>
      <c r="V327" t="s">
        <v>7</v>
      </c>
      <c r="W327">
        <v>74.447012999999998</v>
      </c>
      <c r="X327">
        <v>14.702584999999999</v>
      </c>
      <c r="Y327" t="s">
        <v>8</v>
      </c>
      <c r="Z327">
        <v>91.235980999999995</v>
      </c>
      <c r="AA327">
        <v>132.39033499999999</v>
      </c>
      <c r="AB327" t="s">
        <v>9</v>
      </c>
      <c r="AC327">
        <v>1723.9106400000001</v>
      </c>
      <c r="AD327">
        <v>3958.3971499999998</v>
      </c>
      <c r="AE327" t="s">
        <v>10</v>
      </c>
      <c r="AF327">
        <v>7.4598999999999999E-2</v>
      </c>
      <c r="AG327">
        <v>1.35E-4</v>
      </c>
      <c r="AH327" t="s">
        <v>11</v>
      </c>
      <c r="AI327">
        <v>0.93064899999999995</v>
      </c>
      <c r="AJ327">
        <v>4.5000000000000003E-5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2691.2157830000001</v>
      </c>
      <c r="I328">
        <v>7262.7623519999997</v>
      </c>
      <c r="J328" t="s">
        <v>3</v>
      </c>
      <c r="K328">
        <v>2665.7438510000002</v>
      </c>
      <c r="L328">
        <v>7130.0786690000004</v>
      </c>
      <c r="M328" t="s">
        <v>4</v>
      </c>
      <c r="N328">
        <v>57.185276999999999</v>
      </c>
      <c r="O328">
        <v>14.770434</v>
      </c>
      <c r="P328" t="s">
        <v>5</v>
      </c>
      <c r="Q328">
        <v>471.82138099999997</v>
      </c>
      <c r="R328">
        <v>403.98890399999999</v>
      </c>
      <c r="S328" t="s">
        <v>6</v>
      </c>
      <c r="T328">
        <v>89.733616999999995</v>
      </c>
      <c r="U328">
        <v>22.902049000000002</v>
      </c>
      <c r="V328" t="s">
        <v>7</v>
      </c>
      <c r="W328">
        <v>86.731170000000006</v>
      </c>
      <c r="X328">
        <v>14.799886000000001</v>
      </c>
      <c r="Y328" t="s">
        <v>8</v>
      </c>
      <c r="Z328">
        <v>106.79997899999999</v>
      </c>
      <c r="AA328">
        <v>157.97648000000001</v>
      </c>
      <c r="AB328" t="s">
        <v>9</v>
      </c>
      <c r="AC328">
        <v>2009.3754449999999</v>
      </c>
      <c r="AD328">
        <v>4075.459754</v>
      </c>
      <c r="AE328" t="s">
        <v>10</v>
      </c>
      <c r="AF328">
        <v>7.3407E-2</v>
      </c>
      <c r="AG328">
        <v>1.47E-4</v>
      </c>
      <c r="AH328" t="s">
        <v>11</v>
      </c>
      <c r="AI328">
        <v>0.93117899999999998</v>
      </c>
      <c r="AJ328">
        <v>4.1999999999999998E-5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3071.8183020000001</v>
      </c>
      <c r="I329">
        <v>7593.7148379999999</v>
      </c>
      <c r="J329" t="s">
        <v>3</v>
      </c>
      <c r="K329">
        <v>3042.7390679999999</v>
      </c>
      <c r="L329">
        <v>7456.2579900000001</v>
      </c>
      <c r="M329" t="s">
        <v>4</v>
      </c>
      <c r="N329">
        <v>65.186533999999995</v>
      </c>
      <c r="O329">
        <v>14.829143</v>
      </c>
      <c r="P329" t="s">
        <v>5</v>
      </c>
      <c r="Q329">
        <v>538.77458100000001</v>
      </c>
      <c r="R329">
        <v>465.78979199999998</v>
      </c>
      <c r="S329" t="s">
        <v>6</v>
      </c>
      <c r="T329">
        <v>102.32010200000001</v>
      </c>
      <c r="U329">
        <v>23.155624</v>
      </c>
      <c r="V329" t="s">
        <v>7</v>
      </c>
      <c r="W329">
        <v>98.949098000000006</v>
      </c>
      <c r="X329">
        <v>14.853152</v>
      </c>
      <c r="Y329" t="s">
        <v>8</v>
      </c>
      <c r="Z329">
        <v>122.278263</v>
      </c>
      <c r="AA329">
        <v>184.479784</v>
      </c>
      <c r="AB329" t="s">
        <v>9</v>
      </c>
      <c r="AC329">
        <v>2293.2087230000002</v>
      </c>
      <c r="AD329">
        <v>4157.7804640000004</v>
      </c>
      <c r="AE329" t="s">
        <v>10</v>
      </c>
      <c r="AF329">
        <v>7.1753999999999998E-2</v>
      </c>
      <c r="AG329">
        <v>1.8599999999999999E-4</v>
      </c>
      <c r="AH329" t="s">
        <v>11</v>
      </c>
      <c r="AI329">
        <v>0.93139700000000003</v>
      </c>
      <c r="AJ329">
        <v>4.1E-5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3455.0636300000001</v>
      </c>
      <c r="I330">
        <v>7966.6802870000001</v>
      </c>
      <c r="J330" t="s">
        <v>3</v>
      </c>
      <c r="K330">
        <v>3422.3682880000001</v>
      </c>
      <c r="L330">
        <v>7824.7708979999998</v>
      </c>
      <c r="M330" t="s">
        <v>4</v>
      </c>
      <c r="N330">
        <v>73.249223999999998</v>
      </c>
      <c r="O330">
        <v>15.057774999999999</v>
      </c>
      <c r="P330" t="s">
        <v>5</v>
      </c>
      <c r="Q330">
        <v>606.28678500000001</v>
      </c>
      <c r="R330">
        <v>538.41414399999996</v>
      </c>
      <c r="S330" t="s">
        <v>6</v>
      </c>
      <c r="T330">
        <v>114.95387700000001</v>
      </c>
      <c r="U330">
        <v>23.281372999999999</v>
      </c>
      <c r="V330" t="s">
        <v>7</v>
      </c>
      <c r="W330">
        <v>111.283597</v>
      </c>
      <c r="X330">
        <v>14.895735</v>
      </c>
      <c r="Y330" t="s">
        <v>8</v>
      </c>
      <c r="Z330">
        <v>137.92175499999999</v>
      </c>
      <c r="AA330">
        <v>229.35565399999999</v>
      </c>
      <c r="AB330" t="s">
        <v>9</v>
      </c>
      <c r="AC330">
        <v>2579.268767</v>
      </c>
      <c r="AD330">
        <v>4261.0537940000004</v>
      </c>
      <c r="AE330" t="s">
        <v>10</v>
      </c>
      <c r="AF330">
        <v>6.9991999999999999E-2</v>
      </c>
      <c r="AG330">
        <v>1.84E-4</v>
      </c>
      <c r="AH330" t="s">
        <v>11</v>
      </c>
      <c r="AI330">
        <v>0.93217499999999998</v>
      </c>
      <c r="AJ330">
        <v>4.1999999999999998E-5</v>
      </c>
      <c r="AK330" t="s">
        <v>12</v>
      </c>
      <c r="AL330">
        <v>2.06</v>
      </c>
      <c r="AM330">
        <v>207.93639999999999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3841.8895779999998</v>
      </c>
      <c r="I331">
        <v>9081.1041779999996</v>
      </c>
      <c r="J331" t="s">
        <v>3</v>
      </c>
      <c r="K331">
        <v>3805.5347790000001</v>
      </c>
      <c r="L331">
        <v>8917.936291</v>
      </c>
      <c r="M331" t="s">
        <v>4</v>
      </c>
      <c r="N331">
        <v>81.370176999999998</v>
      </c>
      <c r="O331">
        <v>15.190797</v>
      </c>
      <c r="P331" t="s">
        <v>5</v>
      </c>
      <c r="Q331">
        <v>674.21310100000005</v>
      </c>
      <c r="R331">
        <v>590.462941</v>
      </c>
      <c r="S331" t="s">
        <v>6</v>
      </c>
      <c r="T331">
        <v>127.701707</v>
      </c>
      <c r="U331">
        <v>24.217307999999999</v>
      </c>
      <c r="V331" t="s">
        <v>7</v>
      </c>
      <c r="W331">
        <v>123.657934</v>
      </c>
      <c r="X331">
        <v>15.981237999999999</v>
      </c>
      <c r="Y331" t="s">
        <v>8</v>
      </c>
      <c r="Z331">
        <v>153.69364999999999</v>
      </c>
      <c r="AA331">
        <v>269.33125799999999</v>
      </c>
      <c r="AB331" t="s">
        <v>9</v>
      </c>
      <c r="AC331">
        <v>2868.188772</v>
      </c>
      <c r="AD331">
        <v>4936.8798779999997</v>
      </c>
      <c r="AE331" t="s">
        <v>10</v>
      </c>
      <c r="AF331">
        <v>6.8960999999999995E-2</v>
      </c>
      <c r="AG331">
        <v>1.8699999999999999E-4</v>
      </c>
      <c r="AH331" t="s">
        <v>11</v>
      </c>
      <c r="AI331">
        <v>0.93232999999999999</v>
      </c>
      <c r="AJ331">
        <v>4.1E-5</v>
      </c>
      <c r="AK331" t="s">
        <v>12</v>
      </c>
      <c r="AL331">
        <v>2.92</v>
      </c>
      <c r="AM331">
        <v>240.6336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4232.4869630000003</v>
      </c>
      <c r="I332">
        <v>9285.5266900000006</v>
      </c>
      <c r="J332" t="s">
        <v>3</v>
      </c>
      <c r="K332">
        <v>4192.4319180000002</v>
      </c>
      <c r="L332">
        <v>9117.3693029999995</v>
      </c>
      <c r="M332" t="s">
        <v>4</v>
      </c>
      <c r="N332">
        <v>89.506285000000005</v>
      </c>
      <c r="O332">
        <v>15.094773</v>
      </c>
      <c r="P332" t="s">
        <v>5</v>
      </c>
      <c r="Q332">
        <v>743.66064900000003</v>
      </c>
      <c r="R332">
        <v>670.55845499999998</v>
      </c>
      <c r="S332" t="s">
        <v>6</v>
      </c>
      <c r="T332">
        <v>141.048619</v>
      </c>
      <c r="U332">
        <v>29.448594</v>
      </c>
      <c r="V332" t="s">
        <v>7</v>
      </c>
      <c r="W332">
        <v>136.65548200000001</v>
      </c>
      <c r="X332">
        <v>28.809123</v>
      </c>
      <c r="Y332" t="s">
        <v>8</v>
      </c>
      <c r="Z332">
        <v>169.94347999999999</v>
      </c>
      <c r="AA332">
        <v>308.06322399999999</v>
      </c>
      <c r="AB332" t="s">
        <v>9</v>
      </c>
      <c r="AC332">
        <v>3159.2531060000001</v>
      </c>
      <c r="AD332">
        <v>4903.1228959999999</v>
      </c>
      <c r="AE332" t="s">
        <v>10</v>
      </c>
      <c r="AF332">
        <v>6.8304000000000004E-2</v>
      </c>
      <c r="AG332">
        <v>1.7899999999999999E-4</v>
      </c>
      <c r="AH332" t="s">
        <v>11</v>
      </c>
      <c r="AI332">
        <v>0.932863</v>
      </c>
      <c r="AJ332">
        <v>3.3000000000000003E-5</v>
      </c>
      <c r="AK332" t="s">
        <v>12</v>
      </c>
      <c r="AL332">
        <v>2.92</v>
      </c>
      <c r="AM332">
        <v>240.6336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4617.7676579999998</v>
      </c>
      <c r="I333">
        <v>9846.0256169999993</v>
      </c>
      <c r="J333" t="s">
        <v>3</v>
      </c>
      <c r="K333">
        <v>4574.0704320000004</v>
      </c>
      <c r="L333">
        <v>9667.8695470000002</v>
      </c>
      <c r="M333" t="s">
        <v>4</v>
      </c>
      <c r="N333">
        <v>97.579593000000003</v>
      </c>
      <c r="O333">
        <v>15.422000000000001</v>
      </c>
      <c r="P333" t="s">
        <v>5</v>
      </c>
      <c r="Q333">
        <v>811.38255800000002</v>
      </c>
      <c r="R333">
        <v>714.12247400000001</v>
      </c>
      <c r="S333" t="s">
        <v>6</v>
      </c>
      <c r="T333">
        <v>153.73531399999999</v>
      </c>
      <c r="U333">
        <v>29.210908</v>
      </c>
      <c r="V333" t="s">
        <v>7</v>
      </c>
      <c r="W333">
        <v>148.97825800000001</v>
      </c>
      <c r="X333">
        <v>28.629110000000001</v>
      </c>
      <c r="Y333" t="s">
        <v>8</v>
      </c>
      <c r="Z333">
        <v>185.94953699999999</v>
      </c>
      <c r="AA333">
        <v>347.54219599999999</v>
      </c>
      <c r="AB333" t="s">
        <v>9</v>
      </c>
      <c r="AC333">
        <v>3446.9566519999998</v>
      </c>
      <c r="AD333">
        <v>5213.7337459999999</v>
      </c>
      <c r="AE333" t="s">
        <v>10</v>
      </c>
      <c r="AF333">
        <v>6.8247000000000002E-2</v>
      </c>
      <c r="AG333">
        <v>1.8000000000000001E-4</v>
      </c>
      <c r="AH333" t="s">
        <v>11</v>
      </c>
      <c r="AI333">
        <v>0.93340800000000002</v>
      </c>
      <c r="AJ333">
        <v>4.0000000000000003E-5</v>
      </c>
      <c r="AK333" t="s">
        <v>12</v>
      </c>
      <c r="AL333">
        <v>2.92</v>
      </c>
      <c r="AM333">
        <v>240.6336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4998.2972739999996</v>
      </c>
      <c r="I334">
        <v>10695.537793</v>
      </c>
      <c r="J334" t="s">
        <v>3</v>
      </c>
      <c r="K334">
        <v>4951.0074119999999</v>
      </c>
      <c r="L334">
        <v>10504.656183999999</v>
      </c>
      <c r="M334" t="s">
        <v>4</v>
      </c>
      <c r="N334">
        <v>105.54742899999999</v>
      </c>
      <c r="O334">
        <v>15.805816999999999</v>
      </c>
      <c r="P334" t="s">
        <v>5</v>
      </c>
      <c r="Q334">
        <v>878.222443</v>
      </c>
      <c r="R334">
        <v>762.50908800000002</v>
      </c>
      <c r="S334" t="s">
        <v>6</v>
      </c>
      <c r="T334">
        <v>166.289841</v>
      </c>
      <c r="U334">
        <v>29.278525999999999</v>
      </c>
      <c r="V334" t="s">
        <v>7</v>
      </c>
      <c r="W334">
        <v>161.167001</v>
      </c>
      <c r="X334">
        <v>29.195043999999999</v>
      </c>
      <c r="Y334" t="s">
        <v>8</v>
      </c>
      <c r="Z334">
        <v>201.64725100000001</v>
      </c>
      <c r="AA334">
        <v>383.72943199999997</v>
      </c>
      <c r="AB334" t="s">
        <v>9</v>
      </c>
      <c r="AC334">
        <v>3730.9416670000001</v>
      </c>
      <c r="AD334">
        <v>5629.4842200000003</v>
      </c>
      <c r="AE334" t="s">
        <v>10</v>
      </c>
      <c r="AF334">
        <v>6.7306000000000005E-2</v>
      </c>
      <c r="AG334">
        <v>1.85E-4</v>
      </c>
      <c r="AH334" t="s">
        <v>11</v>
      </c>
      <c r="AI334">
        <v>0.93341200000000002</v>
      </c>
      <c r="AJ334">
        <v>4.0000000000000003E-5</v>
      </c>
      <c r="AK334" t="s">
        <v>12</v>
      </c>
      <c r="AL334">
        <v>2.92</v>
      </c>
      <c r="AM334">
        <v>240.6336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5379.2636130000001</v>
      </c>
      <c r="I335">
        <v>10882.539650000001</v>
      </c>
      <c r="J335" t="s">
        <v>3</v>
      </c>
      <c r="K335">
        <v>5328.3714520000003</v>
      </c>
      <c r="L335">
        <v>10692.036222000001</v>
      </c>
      <c r="M335" t="s">
        <v>4</v>
      </c>
      <c r="N335">
        <v>113.532416</v>
      </c>
      <c r="O335">
        <v>15.649392000000001</v>
      </c>
      <c r="P335" t="s">
        <v>5</v>
      </c>
      <c r="Q335">
        <v>945.081774</v>
      </c>
      <c r="R335">
        <v>836.38644099999999</v>
      </c>
      <c r="S335" t="s">
        <v>6</v>
      </c>
      <c r="T335">
        <v>178.836861</v>
      </c>
      <c r="U335">
        <v>28.971643</v>
      </c>
      <c r="V335" t="s">
        <v>7</v>
      </c>
      <c r="W335">
        <v>173.58601400000001</v>
      </c>
      <c r="X335">
        <v>39.626102000000003</v>
      </c>
      <c r="Y335" t="s">
        <v>8</v>
      </c>
      <c r="Z335">
        <v>217.12740299999999</v>
      </c>
      <c r="AA335">
        <v>426.99847299999999</v>
      </c>
      <c r="AB335" t="s">
        <v>9</v>
      </c>
      <c r="AC335">
        <v>4015.5343389999998</v>
      </c>
      <c r="AD335">
        <v>5565.7597740000001</v>
      </c>
      <c r="AE335" t="s">
        <v>10</v>
      </c>
      <c r="AF335">
        <v>6.6645999999999997E-2</v>
      </c>
      <c r="AG335">
        <v>1.84E-4</v>
      </c>
      <c r="AH335" t="s">
        <v>11</v>
      </c>
      <c r="AI335">
        <v>0.93397799999999997</v>
      </c>
      <c r="AJ335">
        <v>5.3000000000000001E-5</v>
      </c>
      <c r="AK335" t="s">
        <v>12</v>
      </c>
      <c r="AL335">
        <v>2.92</v>
      </c>
      <c r="AM335">
        <v>240.6336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5763.1498750000001</v>
      </c>
      <c r="I336">
        <v>11007.173946000001</v>
      </c>
      <c r="J336" t="s">
        <v>3</v>
      </c>
      <c r="K336">
        <v>5708.63598</v>
      </c>
      <c r="L336">
        <v>10822.081633</v>
      </c>
      <c r="M336" t="s">
        <v>4</v>
      </c>
      <c r="N336">
        <v>121.793024</v>
      </c>
      <c r="O336">
        <v>17.216229999999999</v>
      </c>
      <c r="P336" t="s">
        <v>5</v>
      </c>
      <c r="Q336">
        <v>1013.1777980000001</v>
      </c>
      <c r="R336">
        <v>986.98098400000003</v>
      </c>
      <c r="S336" t="s">
        <v>6</v>
      </c>
      <c r="T336">
        <v>192.197056</v>
      </c>
      <c r="U336">
        <v>45.780572999999997</v>
      </c>
      <c r="V336" t="s">
        <v>7</v>
      </c>
      <c r="W336">
        <v>185.85634400000001</v>
      </c>
      <c r="X336">
        <v>38.644593999999998</v>
      </c>
      <c r="Y336" t="s">
        <v>8</v>
      </c>
      <c r="Z336">
        <v>232.86719600000001</v>
      </c>
      <c r="AA336">
        <v>489.51317899999998</v>
      </c>
      <c r="AB336" t="s">
        <v>9</v>
      </c>
      <c r="AC336">
        <v>4301.5408079999997</v>
      </c>
      <c r="AD336">
        <v>5433.3474859999997</v>
      </c>
      <c r="AE336" t="s">
        <v>10</v>
      </c>
      <c r="AF336">
        <v>6.5965999999999997E-2</v>
      </c>
      <c r="AG336">
        <v>1.83E-4</v>
      </c>
      <c r="AH336" t="s">
        <v>11</v>
      </c>
      <c r="AI336">
        <v>0.93432999999999999</v>
      </c>
      <c r="AJ336">
        <v>5.7000000000000003E-5</v>
      </c>
      <c r="AK336" t="s">
        <v>12</v>
      </c>
      <c r="AL336">
        <v>9.9</v>
      </c>
      <c r="AM336">
        <v>2263.17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6147.2477509999999</v>
      </c>
      <c r="I337">
        <v>11843.27333</v>
      </c>
      <c r="J337" t="s">
        <v>3</v>
      </c>
      <c r="K337">
        <v>6089.1132770000004</v>
      </c>
      <c r="L337">
        <v>11645.890512</v>
      </c>
      <c r="M337" t="s">
        <v>4</v>
      </c>
      <c r="N337">
        <v>130.13381999999999</v>
      </c>
      <c r="O337">
        <v>23.421911999999999</v>
      </c>
      <c r="P337" t="s">
        <v>5</v>
      </c>
      <c r="Q337">
        <v>1080.7137479999999</v>
      </c>
      <c r="R337">
        <v>1129.4180269999999</v>
      </c>
      <c r="S337" t="s">
        <v>6</v>
      </c>
      <c r="T337">
        <v>205.442937</v>
      </c>
      <c r="U337">
        <v>64.873585000000006</v>
      </c>
      <c r="V337" t="s">
        <v>7</v>
      </c>
      <c r="W337">
        <v>198.1319</v>
      </c>
      <c r="X337">
        <v>39.094197999999999</v>
      </c>
      <c r="Y337" t="s">
        <v>8</v>
      </c>
      <c r="Z337">
        <v>248.29536400000001</v>
      </c>
      <c r="AA337">
        <v>529.89933299999996</v>
      </c>
      <c r="AB337" t="s">
        <v>9</v>
      </c>
      <c r="AC337">
        <v>4588.0841989999999</v>
      </c>
      <c r="AD337">
        <v>5677.8380669999997</v>
      </c>
      <c r="AE337" t="s">
        <v>10</v>
      </c>
      <c r="AF337">
        <v>6.5272999999999998E-2</v>
      </c>
      <c r="AG337">
        <v>1.8100000000000001E-4</v>
      </c>
      <c r="AH337" t="s">
        <v>11</v>
      </c>
      <c r="AI337">
        <v>0.93440599999999996</v>
      </c>
      <c r="AJ337">
        <v>5.5999999999999999E-5</v>
      </c>
      <c r="AK337" t="s">
        <v>12</v>
      </c>
      <c r="AL337">
        <v>9.9</v>
      </c>
      <c r="AM337">
        <v>2263.17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6536.4826700000003</v>
      </c>
      <c r="I338">
        <v>12732.792904</v>
      </c>
      <c r="J338" t="s">
        <v>3</v>
      </c>
      <c r="K338">
        <v>6474.4576900000002</v>
      </c>
      <c r="L338">
        <v>12555.640466000001</v>
      </c>
      <c r="M338" t="s">
        <v>4</v>
      </c>
      <c r="N338">
        <v>138.33614399999999</v>
      </c>
      <c r="O338">
        <v>23.119448999999999</v>
      </c>
      <c r="P338" t="s">
        <v>5</v>
      </c>
      <c r="Q338">
        <v>1149.545376</v>
      </c>
      <c r="R338">
        <v>1180.1516810000001</v>
      </c>
      <c r="S338" t="s">
        <v>6</v>
      </c>
      <c r="T338">
        <v>218.54406399999999</v>
      </c>
      <c r="U338">
        <v>71.660709999999995</v>
      </c>
      <c r="V338" t="s">
        <v>7</v>
      </c>
      <c r="W338">
        <v>210.571428</v>
      </c>
      <c r="X338">
        <v>39.068390000000001</v>
      </c>
      <c r="Y338" t="s">
        <v>8</v>
      </c>
      <c r="Z338">
        <v>264.55608999999998</v>
      </c>
      <c r="AA338">
        <v>564.18327299999999</v>
      </c>
      <c r="AB338" t="s">
        <v>9</v>
      </c>
      <c r="AC338">
        <v>4878.1019580000002</v>
      </c>
      <c r="AD338">
        <v>6224.0619260000003</v>
      </c>
      <c r="AE338" t="s">
        <v>10</v>
      </c>
      <c r="AF338">
        <v>6.4758999999999997E-2</v>
      </c>
      <c r="AG338">
        <v>1.76E-4</v>
      </c>
      <c r="AH338" t="s">
        <v>11</v>
      </c>
      <c r="AI338">
        <v>0.93440999999999996</v>
      </c>
      <c r="AJ338">
        <v>5.5999999999999999E-5</v>
      </c>
      <c r="AK338" t="s">
        <v>12</v>
      </c>
      <c r="AL338">
        <v>9.9</v>
      </c>
      <c r="AM338">
        <v>2263.17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6921.8435959999997</v>
      </c>
      <c r="I339">
        <v>13717.180931999999</v>
      </c>
      <c r="J339" t="s">
        <v>3</v>
      </c>
      <c r="K339">
        <v>6856.1869919999999</v>
      </c>
      <c r="L339">
        <v>13529.111158</v>
      </c>
      <c r="M339" t="s">
        <v>4</v>
      </c>
      <c r="N339">
        <v>146.40347399999999</v>
      </c>
      <c r="O339">
        <v>23.910167000000001</v>
      </c>
      <c r="P339" t="s">
        <v>5</v>
      </c>
      <c r="Q339">
        <v>1217.698159</v>
      </c>
      <c r="R339">
        <v>1256.4885999999999</v>
      </c>
      <c r="S339" t="s">
        <v>6</v>
      </c>
      <c r="T339">
        <v>231.21633499999999</v>
      </c>
      <c r="U339">
        <v>70.951466999999994</v>
      </c>
      <c r="V339" t="s">
        <v>7</v>
      </c>
      <c r="W339">
        <v>222.88258300000001</v>
      </c>
      <c r="X339">
        <v>39.201926999999998</v>
      </c>
      <c r="Y339" t="s">
        <v>8</v>
      </c>
      <c r="Z339">
        <v>280.86455000000001</v>
      </c>
      <c r="AA339">
        <v>615.64424499999996</v>
      </c>
      <c r="AB339" t="s">
        <v>9</v>
      </c>
      <c r="AC339">
        <v>5165.5001179999999</v>
      </c>
      <c r="AD339">
        <v>6801.866986</v>
      </c>
      <c r="AE339" t="s">
        <v>10</v>
      </c>
      <c r="AF339">
        <v>6.3492999999999994E-2</v>
      </c>
      <c r="AG339">
        <v>1.85E-4</v>
      </c>
      <c r="AH339" t="s">
        <v>11</v>
      </c>
      <c r="AI339">
        <v>0.93442800000000004</v>
      </c>
      <c r="AJ339">
        <v>5.5999999999999999E-5</v>
      </c>
      <c r="AK339" t="s">
        <v>12</v>
      </c>
      <c r="AL339">
        <v>9.9</v>
      </c>
      <c r="AM339">
        <v>2263.17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7303.7052169999997</v>
      </c>
      <c r="I340">
        <v>13516.495718</v>
      </c>
      <c r="J340" t="s">
        <v>3</v>
      </c>
      <c r="K340">
        <v>7234.4454830000004</v>
      </c>
      <c r="L340">
        <v>13336.909546000001</v>
      </c>
      <c r="M340" t="s">
        <v>4</v>
      </c>
      <c r="N340">
        <v>154.38635199999999</v>
      </c>
      <c r="O340">
        <v>23.556832</v>
      </c>
      <c r="P340" t="s">
        <v>5</v>
      </c>
      <c r="Q340">
        <v>1284.6533099999999</v>
      </c>
      <c r="R340">
        <v>1324.052508</v>
      </c>
      <c r="S340" t="s">
        <v>6</v>
      </c>
      <c r="T340">
        <v>243.7878</v>
      </c>
      <c r="U340">
        <v>69.412594999999996</v>
      </c>
      <c r="V340" t="s">
        <v>7</v>
      </c>
      <c r="W340">
        <v>235.09483900000001</v>
      </c>
      <c r="X340">
        <v>38.892060000000001</v>
      </c>
      <c r="Y340" t="s">
        <v>8</v>
      </c>
      <c r="Z340">
        <v>296.59748500000001</v>
      </c>
      <c r="AA340">
        <v>696.75000899999998</v>
      </c>
      <c r="AB340" t="s">
        <v>9</v>
      </c>
      <c r="AC340">
        <v>5450.6226310000002</v>
      </c>
      <c r="AD340">
        <v>6561.7591810000004</v>
      </c>
      <c r="AE340" t="s">
        <v>10</v>
      </c>
      <c r="AF340">
        <v>6.2919000000000003E-2</v>
      </c>
      <c r="AG340">
        <v>1.7799999999999999E-4</v>
      </c>
      <c r="AH340" t="s">
        <v>11</v>
      </c>
      <c r="AI340">
        <v>0.93442800000000004</v>
      </c>
      <c r="AJ340">
        <v>5.5999999999999999E-5</v>
      </c>
      <c r="AK340" t="s">
        <v>12</v>
      </c>
      <c r="AL340">
        <v>9.9</v>
      </c>
      <c r="AM340">
        <v>2263.17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7688.2505810000002</v>
      </c>
      <c r="I341">
        <v>14430.701562</v>
      </c>
      <c r="J341" t="s">
        <v>3</v>
      </c>
      <c r="K341">
        <v>7615.3537100000003</v>
      </c>
      <c r="L341">
        <v>14237.905046</v>
      </c>
      <c r="M341" t="s">
        <v>4</v>
      </c>
      <c r="N341">
        <v>162.474369</v>
      </c>
      <c r="O341">
        <v>23.579155</v>
      </c>
      <c r="P341" t="s">
        <v>5</v>
      </c>
      <c r="Q341">
        <v>1351.7989170000001</v>
      </c>
      <c r="R341">
        <v>1388.739331</v>
      </c>
      <c r="S341" t="s">
        <v>6</v>
      </c>
      <c r="T341">
        <v>256.47695399999998</v>
      </c>
      <c r="U341">
        <v>69.134325000000004</v>
      </c>
      <c r="V341" t="s">
        <v>7</v>
      </c>
      <c r="W341">
        <v>247.421119</v>
      </c>
      <c r="X341">
        <v>39.230902</v>
      </c>
      <c r="Y341" t="s">
        <v>8</v>
      </c>
      <c r="Z341">
        <v>312.04965399999998</v>
      </c>
      <c r="AA341">
        <v>753.86733000000004</v>
      </c>
      <c r="AB341" t="s">
        <v>9</v>
      </c>
      <c r="AC341">
        <v>5738.1680050000004</v>
      </c>
      <c r="AD341">
        <v>7105.450398</v>
      </c>
      <c r="AE341" t="s">
        <v>10</v>
      </c>
      <c r="AF341">
        <v>6.2537999999999996E-2</v>
      </c>
      <c r="AG341">
        <v>1.73E-4</v>
      </c>
      <c r="AH341" t="s">
        <v>11</v>
      </c>
      <c r="AI341">
        <v>0.93498999999999999</v>
      </c>
      <c r="AJ341">
        <v>6.7999999999999999E-5</v>
      </c>
      <c r="AK341" t="s">
        <v>12</v>
      </c>
      <c r="AL341">
        <v>9.9</v>
      </c>
      <c r="AM341">
        <v>2263.17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313.993899</v>
      </c>
      <c r="I362">
        <v>369.56603899999999</v>
      </c>
      <c r="J362" t="s">
        <v>3</v>
      </c>
      <c r="K362">
        <v>310.06613099999998</v>
      </c>
      <c r="L362">
        <v>336.028143</v>
      </c>
      <c r="M362" t="s">
        <v>4</v>
      </c>
      <c r="N362">
        <v>7.9989359999999996</v>
      </c>
      <c r="O362">
        <v>0.21620300000000001</v>
      </c>
      <c r="P362" t="s">
        <v>5</v>
      </c>
      <c r="Q362">
        <v>0</v>
      </c>
      <c r="R362">
        <v>0</v>
      </c>
      <c r="S362" t="s">
        <v>6</v>
      </c>
      <c r="T362">
        <v>12.939658</v>
      </c>
      <c r="U362">
        <v>0.58835199999999999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8.4603999999999999E-2</v>
      </c>
      <c r="AD362">
        <v>6.3999999999999997E-5</v>
      </c>
      <c r="AE362" t="s">
        <v>10</v>
      </c>
      <c r="AF362">
        <v>0</v>
      </c>
      <c r="AG362">
        <v>0</v>
      </c>
      <c r="AH362" t="s">
        <v>11</v>
      </c>
      <c r="AI362">
        <v>0.91096500000000002</v>
      </c>
      <c r="AJ362">
        <v>1.56E-4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629.23637299999996</v>
      </c>
      <c r="I363">
        <v>1697.624086</v>
      </c>
      <c r="J363" t="s">
        <v>3</v>
      </c>
      <c r="K363">
        <v>621.64779999999996</v>
      </c>
      <c r="L363">
        <v>1622.607321</v>
      </c>
      <c r="M363" t="s">
        <v>4</v>
      </c>
      <c r="N363">
        <v>16.076927000000001</v>
      </c>
      <c r="O363">
        <v>1.1358649999999999</v>
      </c>
      <c r="P363" t="s">
        <v>5</v>
      </c>
      <c r="Q363">
        <v>0</v>
      </c>
      <c r="R363">
        <v>0</v>
      </c>
      <c r="S363" t="s">
        <v>6</v>
      </c>
      <c r="T363">
        <v>26.245360000000002</v>
      </c>
      <c r="U363">
        <v>5.5097290000000001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7.8597E-2</v>
      </c>
      <c r="AD363">
        <v>1.5200000000000001E-4</v>
      </c>
      <c r="AE363" t="s">
        <v>10</v>
      </c>
      <c r="AF363">
        <v>0</v>
      </c>
      <c r="AG363">
        <v>0</v>
      </c>
      <c r="AH363" t="s">
        <v>11</v>
      </c>
      <c r="AI363">
        <v>0.92044199999999998</v>
      </c>
      <c r="AJ363">
        <v>1.56E-4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948.98379999999997</v>
      </c>
      <c r="I364">
        <v>3708.7708940000002</v>
      </c>
      <c r="J364" t="s">
        <v>3</v>
      </c>
      <c r="K364">
        <v>937.44503799999995</v>
      </c>
      <c r="L364">
        <v>3461.6740279999999</v>
      </c>
      <c r="M364" t="s">
        <v>4</v>
      </c>
      <c r="N364">
        <v>24.745677000000001</v>
      </c>
      <c r="O364">
        <v>8.7045949999999994</v>
      </c>
      <c r="P364" t="s">
        <v>5</v>
      </c>
      <c r="Q364">
        <v>0</v>
      </c>
      <c r="R364">
        <v>0</v>
      </c>
      <c r="S364" t="s">
        <v>6</v>
      </c>
      <c r="T364">
        <v>39.420015999999997</v>
      </c>
      <c r="U364">
        <v>8.5189029999999999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7.6536000000000007E-2</v>
      </c>
      <c r="AD364">
        <v>1.6799999999999999E-4</v>
      </c>
      <c r="AE364" t="s">
        <v>10</v>
      </c>
      <c r="AF364">
        <v>0</v>
      </c>
      <c r="AG364">
        <v>0</v>
      </c>
      <c r="AH364" t="s">
        <v>11</v>
      </c>
      <c r="AI364">
        <v>0.92454199999999997</v>
      </c>
      <c r="AJ364">
        <v>1.05E-4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1262.754132</v>
      </c>
      <c r="I365">
        <v>4545.1419800000003</v>
      </c>
      <c r="J365" t="s">
        <v>3</v>
      </c>
      <c r="K365">
        <v>1247.586468</v>
      </c>
      <c r="L365">
        <v>4288.165532</v>
      </c>
      <c r="M365" t="s">
        <v>4</v>
      </c>
      <c r="N365">
        <v>32.746034999999999</v>
      </c>
      <c r="O365">
        <v>9.1103939999999994</v>
      </c>
      <c r="P365" t="s">
        <v>5</v>
      </c>
      <c r="Q365">
        <v>0</v>
      </c>
      <c r="R365">
        <v>0</v>
      </c>
      <c r="S365" t="s">
        <v>6</v>
      </c>
      <c r="T365">
        <v>52.406578000000003</v>
      </c>
      <c r="U365">
        <v>9.6279950000000003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7.5163999999999995E-2</v>
      </c>
      <c r="AD365">
        <v>1.76E-4</v>
      </c>
      <c r="AE365" t="s">
        <v>10</v>
      </c>
      <c r="AF365">
        <v>0</v>
      </c>
      <c r="AG365">
        <v>0</v>
      </c>
      <c r="AH365" t="s">
        <v>11</v>
      </c>
      <c r="AI365">
        <v>0.92654199999999998</v>
      </c>
      <c r="AJ365">
        <v>6.3E-5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1579.767419</v>
      </c>
      <c r="I366">
        <v>6375.5481520000003</v>
      </c>
      <c r="J366" t="s">
        <v>3</v>
      </c>
      <c r="K366">
        <v>1560.6398859999999</v>
      </c>
      <c r="L366">
        <v>6085.9809249999998</v>
      </c>
      <c r="M366" t="s">
        <v>4</v>
      </c>
      <c r="N366">
        <v>40.847645</v>
      </c>
      <c r="O366">
        <v>9.9868109999999994</v>
      </c>
      <c r="P366" t="s">
        <v>5</v>
      </c>
      <c r="Q366">
        <v>0</v>
      </c>
      <c r="R366">
        <v>0</v>
      </c>
      <c r="S366" t="s">
        <v>6</v>
      </c>
      <c r="T366">
        <v>65.829481999999999</v>
      </c>
      <c r="U366">
        <v>21.393650000000001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7.3847999999999997E-2</v>
      </c>
      <c r="AD366">
        <v>1.7799999999999999E-4</v>
      </c>
      <c r="AE366" t="s">
        <v>10</v>
      </c>
      <c r="AF366">
        <v>0</v>
      </c>
      <c r="AG366">
        <v>0</v>
      </c>
      <c r="AH366" t="s">
        <v>11</v>
      </c>
      <c r="AI366">
        <v>0.92798099999999994</v>
      </c>
      <c r="AJ366">
        <v>5.3000000000000001E-5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1892.5231719999999</v>
      </c>
      <c r="I367">
        <v>6616.220867</v>
      </c>
      <c r="J367" t="s">
        <v>3</v>
      </c>
      <c r="K367">
        <v>1869.7784710000001</v>
      </c>
      <c r="L367">
        <v>6327.022645</v>
      </c>
      <c r="M367" t="s">
        <v>4</v>
      </c>
      <c r="N367">
        <v>48.823171000000002</v>
      </c>
      <c r="O367">
        <v>10.177925</v>
      </c>
      <c r="P367" t="s">
        <v>5</v>
      </c>
      <c r="Q367">
        <v>0</v>
      </c>
      <c r="R367">
        <v>0</v>
      </c>
      <c r="S367" t="s">
        <v>6</v>
      </c>
      <c r="T367">
        <v>78.742350999999999</v>
      </c>
      <c r="U367">
        <v>21.652837999999999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7.2186E-2</v>
      </c>
      <c r="AD367">
        <v>1.8200000000000001E-4</v>
      </c>
      <c r="AE367" t="s">
        <v>10</v>
      </c>
      <c r="AF367">
        <v>0</v>
      </c>
      <c r="AG367">
        <v>0</v>
      </c>
      <c r="AH367" t="s">
        <v>11</v>
      </c>
      <c r="AI367">
        <v>0.92998899999999995</v>
      </c>
      <c r="AJ367">
        <v>1.0000000000000001E-5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2210.6951899999999</v>
      </c>
      <c r="I368">
        <v>8629.2176639999998</v>
      </c>
      <c r="J368" t="s">
        <v>3</v>
      </c>
      <c r="K368">
        <v>2184.2681750000002</v>
      </c>
      <c r="L368">
        <v>8308.0514399999993</v>
      </c>
      <c r="M368" t="s">
        <v>4</v>
      </c>
      <c r="N368">
        <v>56.944842999999999</v>
      </c>
      <c r="O368">
        <v>11.437389</v>
      </c>
      <c r="P368" t="s">
        <v>5</v>
      </c>
      <c r="Q368">
        <v>0</v>
      </c>
      <c r="R368">
        <v>0</v>
      </c>
      <c r="S368" t="s">
        <v>6</v>
      </c>
      <c r="T368">
        <v>91.875427999999999</v>
      </c>
      <c r="U368">
        <v>24.625026999999999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7.1358000000000005E-2</v>
      </c>
      <c r="AD368">
        <v>1.8699999999999999E-4</v>
      </c>
      <c r="AE368" t="s">
        <v>10</v>
      </c>
      <c r="AF368">
        <v>0</v>
      </c>
      <c r="AG368">
        <v>0</v>
      </c>
      <c r="AH368" t="s">
        <v>11</v>
      </c>
      <c r="AI368">
        <v>0.930844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2528.5665239999998</v>
      </c>
      <c r="I369">
        <v>11502.647175</v>
      </c>
      <c r="J369" t="s">
        <v>3</v>
      </c>
      <c r="K369">
        <v>2498.465764</v>
      </c>
      <c r="L369">
        <v>11119.942924000001</v>
      </c>
      <c r="M369" t="s">
        <v>4</v>
      </c>
      <c r="N369">
        <v>65.060891999999996</v>
      </c>
      <c r="O369">
        <v>13.199344999999999</v>
      </c>
      <c r="P369" t="s">
        <v>5</v>
      </c>
      <c r="Q369">
        <v>0</v>
      </c>
      <c r="R369">
        <v>0</v>
      </c>
      <c r="S369" t="s">
        <v>6</v>
      </c>
      <c r="T369">
        <v>105.25337500000001</v>
      </c>
      <c r="U369">
        <v>48.029836000000003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7.0739999999999997E-2</v>
      </c>
      <c r="AD369">
        <v>1.93E-4</v>
      </c>
      <c r="AE369" t="s">
        <v>10</v>
      </c>
      <c r="AF369">
        <v>0</v>
      </c>
      <c r="AG369">
        <v>0</v>
      </c>
      <c r="AH369" t="s">
        <v>11</v>
      </c>
      <c r="AI369">
        <v>0.93100499999999997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2847.097362</v>
      </c>
      <c r="I370">
        <v>13902.073576000001</v>
      </c>
      <c r="J370" t="s">
        <v>3</v>
      </c>
      <c r="K370">
        <v>2813.0638829999998</v>
      </c>
      <c r="L370">
        <v>13484.490651</v>
      </c>
      <c r="M370" t="s">
        <v>4</v>
      </c>
      <c r="N370">
        <v>73.185428999999999</v>
      </c>
      <c r="O370">
        <v>14.849574</v>
      </c>
      <c r="P370" t="s">
        <v>5</v>
      </c>
      <c r="Q370">
        <v>0</v>
      </c>
      <c r="R370">
        <v>0</v>
      </c>
      <c r="S370" t="s">
        <v>6</v>
      </c>
      <c r="T370">
        <v>118.406589</v>
      </c>
      <c r="U370">
        <v>55.425207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6.9313E-2</v>
      </c>
      <c r="AD370">
        <v>1.9000000000000001E-4</v>
      </c>
      <c r="AE370" t="s">
        <v>10</v>
      </c>
      <c r="AF370">
        <v>0</v>
      </c>
      <c r="AG370">
        <v>0</v>
      </c>
      <c r="AH370" t="s">
        <v>11</v>
      </c>
      <c r="AI370">
        <v>0.93105199999999999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3164.1128840000001</v>
      </c>
      <c r="I371">
        <v>16064.041128999999</v>
      </c>
      <c r="J371" t="s">
        <v>3</v>
      </c>
      <c r="K371">
        <v>3126.426481</v>
      </c>
      <c r="L371">
        <v>15556.054651</v>
      </c>
      <c r="M371" t="s">
        <v>4</v>
      </c>
      <c r="N371">
        <v>81.236253000000005</v>
      </c>
      <c r="O371">
        <v>16.519577999999999</v>
      </c>
      <c r="P371" t="s">
        <v>5</v>
      </c>
      <c r="Q371">
        <v>0</v>
      </c>
      <c r="R371">
        <v>0</v>
      </c>
      <c r="S371" t="s">
        <v>6</v>
      </c>
      <c r="T371">
        <v>131.70134100000001</v>
      </c>
      <c r="U371">
        <v>62.409922000000002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6.7610000000000003E-2</v>
      </c>
      <c r="AD371">
        <v>1.8699999999999999E-4</v>
      </c>
      <c r="AE371" t="s">
        <v>10</v>
      </c>
      <c r="AF371">
        <v>0</v>
      </c>
      <c r="AG371">
        <v>0</v>
      </c>
      <c r="AH371" t="s">
        <v>11</v>
      </c>
      <c r="AI371">
        <v>0.93174000000000001</v>
      </c>
      <c r="AJ371">
        <v>9.0000000000000002E-6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3483.0553829999999</v>
      </c>
      <c r="I372">
        <v>19116.823744000001</v>
      </c>
      <c r="J372" t="s">
        <v>3</v>
      </c>
      <c r="K372">
        <v>3441.6715450000002</v>
      </c>
      <c r="L372">
        <v>18526.691630000001</v>
      </c>
      <c r="M372" t="s">
        <v>4</v>
      </c>
      <c r="N372">
        <v>89.392427999999995</v>
      </c>
      <c r="O372">
        <v>18.229731999999998</v>
      </c>
      <c r="P372" t="s">
        <v>5</v>
      </c>
      <c r="Q372">
        <v>0</v>
      </c>
      <c r="R372">
        <v>0</v>
      </c>
      <c r="S372" t="s">
        <v>6</v>
      </c>
      <c r="T372">
        <v>144.87582800000001</v>
      </c>
      <c r="U372">
        <v>67.325819999999993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6.7044000000000006E-2</v>
      </c>
      <c r="AD372">
        <v>1.85E-4</v>
      </c>
      <c r="AE372" t="s">
        <v>10</v>
      </c>
      <c r="AF372">
        <v>0</v>
      </c>
      <c r="AG372">
        <v>0</v>
      </c>
      <c r="AH372" t="s">
        <v>11</v>
      </c>
      <c r="AI372">
        <v>0.93181599999999998</v>
      </c>
      <c r="AJ372">
        <v>9.0000000000000002E-6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3799.8756429999999</v>
      </c>
      <c r="I373">
        <v>22477.802362999999</v>
      </c>
      <c r="J373" t="s">
        <v>3</v>
      </c>
      <c r="K373">
        <v>3754.8275530000001</v>
      </c>
      <c r="L373">
        <v>21822.999775</v>
      </c>
      <c r="M373" t="s">
        <v>4</v>
      </c>
      <c r="N373">
        <v>97.476353000000003</v>
      </c>
      <c r="O373">
        <v>20.247368000000002</v>
      </c>
      <c r="P373" t="s">
        <v>5</v>
      </c>
      <c r="Q373">
        <v>0</v>
      </c>
      <c r="R373">
        <v>0</v>
      </c>
      <c r="S373" t="s">
        <v>6</v>
      </c>
      <c r="T373">
        <v>157.95468500000001</v>
      </c>
      <c r="U373">
        <v>73.557118000000003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6.5185000000000007E-2</v>
      </c>
      <c r="AD373">
        <v>1.7699999999999999E-4</v>
      </c>
      <c r="AE373" t="s">
        <v>10</v>
      </c>
      <c r="AF373">
        <v>0</v>
      </c>
      <c r="AG373">
        <v>0</v>
      </c>
      <c r="AH373" t="s">
        <v>11</v>
      </c>
      <c r="AI373">
        <v>0.93190099999999998</v>
      </c>
      <c r="AJ373">
        <v>9.0000000000000002E-6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4110.5414350000001</v>
      </c>
      <c r="I374">
        <v>22896.619692</v>
      </c>
      <c r="J374" t="s">
        <v>3</v>
      </c>
      <c r="K374">
        <v>4061.886336</v>
      </c>
      <c r="L374">
        <v>22238.833330000001</v>
      </c>
      <c r="M374" t="s">
        <v>4</v>
      </c>
      <c r="N374">
        <v>105.41716700000001</v>
      </c>
      <c r="O374">
        <v>20.438089999999999</v>
      </c>
      <c r="P374" t="s">
        <v>5</v>
      </c>
      <c r="Q374">
        <v>0</v>
      </c>
      <c r="R374">
        <v>0</v>
      </c>
      <c r="S374" t="s">
        <v>6</v>
      </c>
      <c r="T374">
        <v>170.80992499999999</v>
      </c>
      <c r="U374">
        <v>74.975442999999999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6.5000000000000002E-2</v>
      </c>
      <c r="AD374">
        <v>1.7899999999999999E-4</v>
      </c>
      <c r="AE374" t="s">
        <v>10</v>
      </c>
      <c r="AF374">
        <v>0</v>
      </c>
      <c r="AG374">
        <v>0</v>
      </c>
      <c r="AH374" t="s">
        <v>11</v>
      </c>
      <c r="AI374">
        <v>0.93190700000000004</v>
      </c>
      <c r="AJ374">
        <v>9.0000000000000002E-6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4424.4394840000004</v>
      </c>
      <c r="I375">
        <v>24053.113290000001</v>
      </c>
      <c r="J375" t="s">
        <v>3</v>
      </c>
      <c r="K375">
        <v>4372.1510040000003</v>
      </c>
      <c r="L375">
        <v>23372.779374999998</v>
      </c>
      <c r="M375" t="s">
        <v>4</v>
      </c>
      <c r="N375">
        <v>113.44009</v>
      </c>
      <c r="O375">
        <v>21.156309</v>
      </c>
      <c r="P375" t="s">
        <v>5</v>
      </c>
      <c r="Q375">
        <v>0</v>
      </c>
      <c r="R375">
        <v>0</v>
      </c>
      <c r="S375" t="s">
        <v>6</v>
      </c>
      <c r="T375">
        <v>183.77768499999999</v>
      </c>
      <c r="U375">
        <v>77.420651000000007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6.3088000000000005E-2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0.93195499999999998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4739.192274</v>
      </c>
      <c r="I376">
        <v>25008.634123</v>
      </c>
      <c r="J376" t="s">
        <v>3</v>
      </c>
      <c r="K376">
        <v>4683.2523350000001</v>
      </c>
      <c r="L376">
        <v>24308.431553999999</v>
      </c>
      <c r="M376" t="s">
        <v>4</v>
      </c>
      <c r="N376">
        <v>121.47608</v>
      </c>
      <c r="O376">
        <v>21.713180000000001</v>
      </c>
      <c r="P376" t="s">
        <v>5</v>
      </c>
      <c r="Q376">
        <v>0</v>
      </c>
      <c r="R376">
        <v>0</v>
      </c>
      <c r="S376" t="s">
        <v>6</v>
      </c>
      <c r="T376">
        <v>197.24750900000001</v>
      </c>
      <c r="U376">
        <v>78.154940999999994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6.3073000000000004E-2</v>
      </c>
      <c r="AD376">
        <v>1.5300000000000001E-4</v>
      </c>
      <c r="AE376" t="s">
        <v>10</v>
      </c>
      <c r="AF376">
        <v>0</v>
      </c>
      <c r="AG376">
        <v>0</v>
      </c>
      <c r="AH376" t="s">
        <v>11</v>
      </c>
      <c r="AI376">
        <v>0.93252800000000002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5055.6780429999999</v>
      </c>
      <c r="I377">
        <v>28342.639835999998</v>
      </c>
      <c r="J377" t="s">
        <v>3</v>
      </c>
      <c r="K377">
        <v>4996.0769600000003</v>
      </c>
      <c r="L377">
        <v>27594.917268000001</v>
      </c>
      <c r="M377" t="s">
        <v>4</v>
      </c>
      <c r="N377">
        <v>129.56468100000001</v>
      </c>
      <c r="O377">
        <v>23.895247999999999</v>
      </c>
      <c r="P377" t="s">
        <v>5</v>
      </c>
      <c r="Q377">
        <v>0</v>
      </c>
      <c r="R377">
        <v>0</v>
      </c>
      <c r="S377" t="s">
        <v>6</v>
      </c>
      <c r="T377">
        <v>210.304383</v>
      </c>
      <c r="U377">
        <v>83.962480999999997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6.2586000000000003E-2</v>
      </c>
      <c r="AD377">
        <v>1.4799999999999999E-4</v>
      </c>
      <c r="AE377" t="s">
        <v>10</v>
      </c>
      <c r="AF377">
        <v>0</v>
      </c>
      <c r="AG377">
        <v>0</v>
      </c>
      <c r="AH377" t="s">
        <v>11</v>
      </c>
      <c r="AI377">
        <v>0.93256899999999998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5378.4220079999996</v>
      </c>
      <c r="I378">
        <v>34440.265942999999</v>
      </c>
      <c r="J378" t="s">
        <v>3</v>
      </c>
      <c r="K378">
        <v>5315.0991400000003</v>
      </c>
      <c r="L378">
        <v>33584.686139999998</v>
      </c>
      <c r="M378" t="s">
        <v>4</v>
      </c>
      <c r="N378">
        <v>137.841317</v>
      </c>
      <c r="O378">
        <v>27.746811000000001</v>
      </c>
      <c r="P378" t="s">
        <v>5</v>
      </c>
      <c r="Q378">
        <v>0</v>
      </c>
      <c r="R378">
        <v>0</v>
      </c>
      <c r="S378" t="s">
        <v>6</v>
      </c>
      <c r="T378">
        <v>223.58310499999999</v>
      </c>
      <c r="U378">
        <v>94.950378000000001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6.1872000000000003E-2</v>
      </c>
      <c r="AD378">
        <v>1.37E-4</v>
      </c>
      <c r="AE378" t="s">
        <v>10</v>
      </c>
      <c r="AF378">
        <v>0</v>
      </c>
      <c r="AG378">
        <v>0</v>
      </c>
      <c r="AH378" t="s">
        <v>11</v>
      </c>
      <c r="AI378">
        <v>0.93266800000000005</v>
      </c>
      <c r="AJ378">
        <v>2.0999999999999999E-5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5690.5878819999998</v>
      </c>
      <c r="I379">
        <v>35245.809536000001</v>
      </c>
      <c r="J379" t="s">
        <v>3</v>
      </c>
      <c r="K379">
        <v>5623.6446050000004</v>
      </c>
      <c r="L379">
        <v>34385.715907999998</v>
      </c>
      <c r="M379" t="s">
        <v>4</v>
      </c>
      <c r="N379">
        <v>145.81458799999999</v>
      </c>
      <c r="O379">
        <v>28.117815</v>
      </c>
      <c r="P379" t="s">
        <v>5</v>
      </c>
      <c r="Q379">
        <v>0</v>
      </c>
      <c r="R379">
        <v>0</v>
      </c>
      <c r="S379" t="s">
        <v>6</v>
      </c>
      <c r="T379">
        <v>236.81764899999999</v>
      </c>
      <c r="U379">
        <v>113.759101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6.1602999999999998E-2</v>
      </c>
      <c r="AD379">
        <v>1.3200000000000001E-4</v>
      </c>
      <c r="AE379" t="s">
        <v>10</v>
      </c>
      <c r="AF379">
        <v>0</v>
      </c>
      <c r="AG379">
        <v>0</v>
      </c>
      <c r="AH379" t="s">
        <v>11</v>
      </c>
      <c r="AI379">
        <v>0.93267800000000001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6008.6978360000003</v>
      </c>
      <c r="I380">
        <v>40345.081947999999</v>
      </c>
      <c r="J380" t="s">
        <v>3</v>
      </c>
      <c r="K380">
        <v>5938.0526799999998</v>
      </c>
      <c r="L380">
        <v>39396.343962999999</v>
      </c>
      <c r="M380" t="s">
        <v>4</v>
      </c>
      <c r="N380">
        <v>153.98218499999999</v>
      </c>
      <c r="O380">
        <v>31.427955000000001</v>
      </c>
      <c r="P380" t="s">
        <v>5</v>
      </c>
      <c r="Q380">
        <v>0</v>
      </c>
      <c r="R380">
        <v>0</v>
      </c>
      <c r="S380" t="s">
        <v>6</v>
      </c>
      <c r="T380">
        <v>250.00092000000001</v>
      </c>
      <c r="U380">
        <v>128.423709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6.0732000000000001E-2</v>
      </c>
      <c r="AD380">
        <v>1.2E-4</v>
      </c>
      <c r="AE380" t="s">
        <v>10</v>
      </c>
      <c r="AF380">
        <v>0</v>
      </c>
      <c r="AG380">
        <v>0</v>
      </c>
      <c r="AH380" t="s">
        <v>11</v>
      </c>
      <c r="AI380">
        <v>0.93269500000000005</v>
      </c>
      <c r="AJ380">
        <v>2.0999999999999999E-5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6331.1240779999998</v>
      </c>
      <c r="I381">
        <v>47710.512626999996</v>
      </c>
      <c r="J381" t="s">
        <v>3</v>
      </c>
      <c r="K381">
        <v>6256.7524199999998</v>
      </c>
      <c r="L381">
        <v>46626.302079000001</v>
      </c>
      <c r="M381" t="s">
        <v>4</v>
      </c>
      <c r="N381">
        <v>162.180048</v>
      </c>
      <c r="O381">
        <v>35.124192999999998</v>
      </c>
      <c r="P381" t="s">
        <v>5</v>
      </c>
      <c r="Q381">
        <v>0</v>
      </c>
      <c r="R381">
        <v>0</v>
      </c>
      <c r="S381" t="s">
        <v>6</v>
      </c>
      <c r="T381">
        <v>263.31132500000001</v>
      </c>
      <c r="U381">
        <v>141.08969099999999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6.0706000000000003E-2</v>
      </c>
      <c r="AD381">
        <v>1.2E-4</v>
      </c>
      <c r="AE381" t="s">
        <v>10</v>
      </c>
      <c r="AF381">
        <v>0</v>
      </c>
      <c r="AG381">
        <v>0</v>
      </c>
      <c r="AH381" t="s">
        <v>11</v>
      </c>
      <c r="AI381">
        <v>0.93291900000000005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3092.7625440000002</v>
      </c>
      <c r="I382">
        <v>8848.9949959999994</v>
      </c>
      <c r="J382" t="s">
        <v>3</v>
      </c>
      <c r="K382">
        <v>3086.6396880000002</v>
      </c>
      <c r="L382">
        <v>8820.5448090000009</v>
      </c>
      <c r="M382" t="s">
        <v>4</v>
      </c>
      <c r="N382">
        <v>24.282869000000002</v>
      </c>
      <c r="O382">
        <v>5.5111530000000002</v>
      </c>
      <c r="P382" t="s">
        <v>5</v>
      </c>
      <c r="Q382">
        <v>71.964229000000003</v>
      </c>
      <c r="R382">
        <v>15.903297999999999</v>
      </c>
      <c r="S382" t="s">
        <v>6</v>
      </c>
      <c r="T382">
        <v>24.502310000000001</v>
      </c>
      <c r="U382">
        <v>0.51207199999999997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8.4132999999999999E-2</v>
      </c>
      <c r="AG382">
        <v>1.13E-4</v>
      </c>
      <c r="AH382" t="s">
        <v>11</v>
      </c>
      <c r="AI382">
        <v>0.913852</v>
      </c>
      <c r="AJ382">
        <v>1.7200000000000001E-4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6172.0946780000004</v>
      </c>
      <c r="I383">
        <v>14908.872337000001</v>
      </c>
      <c r="J383" t="s">
        <v>3</v>
      </c>
      <c r="K383">
        <v>6159.9223830000001</v>
      </c>
      <c r="L383">
        <v>14871.74287</v>
      </c>
      <c r="M383" t="s">
        <v>4</v>
      </c>
      <c r="N383">
        <v>47.884444999999999</v>
      </c>
      <c r="O383">
        <v>6.0213150000000004</v>
      </c>
      <c r="P383" t="s">
        <v>5</v>
      </c>
      <c r="Q383">
        <v>148.11466899999999</v>
      </c>
      <c r="R383">
        <v>75.166257999999999</v>
      </c>
      <c r="S383" t="s">
        <v>6</v>
      </c>
      <c r="T383">
        <v>49.102417000000003</v>
      </c>
      <c r="U383">
        <v>6.45228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8.1708000000000003E-2</v>
      </c>
      <c r="AG383">
        <v>6.2000000000000003E-5</v>
      </c>
      <c r="AH383" t="s">
        <v>11</v>
      </c>
      <c r="AI383">
        <v>0.92205899999999996</v>
      </c>
      <c r="AJ383">
        <v>1.5100000000000001E-4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9270.1142380000001</v>
      </c>
      <c r="I384">
        <v>28884.511707000001</v>
      </c>
      <c r="J384" t="s">
        <v>3</v>
      </c>
      <c r="K384">
        <v>9251.8771479999996</v>
      </c>
      <c r="L384">
        <v>28813.607026000001</v>
      </c>
      <c r="M384" t="s">
        <v>4</v>
      </c>
      <c r="N384">
        <v>71.860350999999994</v>
      </c>
      <c r="O384">
        <v>10.146571</v>
      </c>
      <c r="P384" t="s">
        <v>5</v>
      </c>
      <c r="Q384">
        <v>227.263578</v>
      </c>
      <c r="R384">
        <v>169.510246</v>
      </c>
      <c r="S384" t="s">
        <v>6</v>
      </c>
      <c r="T384">
        <v>73.784569000000005</v>
      </c>
      <c r="U384">
        <v>10.975209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8.0030000000000004E-2</v>
      </c>
      <c r="AG384">
        <v>8.1000000000000004E-5</v>
      </c>
      <c r="AH384" t="s">
        <v>11</v>
      </c>
      <c r="AI384">
        <v>0.92640800000000001</v>
      </c>
      <c r="AJ384">
        <v>9.6000000000000002E-5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12364.445175999999</v>
      </c>
      <c r="I385">
        <v>49969.330445</v>
      </c>
      <c r="J385" t="s">
        <v>3</v>
      </c>
      <c r="K385">
        <v>12340.130644999999</v>
      </c>
      <c r="L385">
        <v>49796.971252000003</v>
      </c>
      <c r="M385" t="s">
        <v>4</v>
      </c>
      <c r="N385">
        <v>95.964494999999999</v>
      </c>
      <c r="O385">
        <v>15.89433</v>
      </c>
      <c r="P385" t="s">
        <v>5</v>
      </c>
      <c r="Q385">
        <v>306.58475199999998</v>
      </c>
      <c r="R385">
        <v>212.26078699999999</v>
      </c>
      <c r="S385" t="s">
        <v>6</v>
      </c>
      <c r="T385">
        <v>98.163730999999999</v>
      </c>
      <c r="U385">
        <v>12.061489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7.9222000000000001E-2</v>
      </c>
      <c r="AG385">
        <v>8.1000000000000004E-5</v>
      </c>
      <c r="AH385" t="s">
        <v>11</v>
      </c>
      <c r="AI385">
        <v>0.92854899999999996</v>
      </c>
      <c r="AJ385">
        <v>5.3999999999999998E-5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15461.577754</v>
      </c>
      <c r="I386">
        <v>65611.894765999998</v>
      </c>
      <c r="J386" t="s">
        <v>3</v>
      </c>
      <c r="K386">
        <v>15431.185508</v>
      </c>
      <c r="L386">
        <v>65384.243856000001</v>
      </c>
      <c r="M386" t="s">
        <v>4</v>
      </c>
      <c r="N386">
        <v>119.743197</v>
      </c>
      <c r="O386">
        <v>16.824301999999999</v>
      </c>
      <c r="P386" t="s">
        <v>5</v>
      </c>
      <c r="Q386">
        <v>386.46148699999998</v>
      </c>
      <c r="R386">
        <v>258.96399400000001</v>
      </c>
      <c r="S386" t="s">
        <v>6</v>
      </c>
      <c r="T386">
        <v>122.827108</v>
      </c>
      <c r="U386">
        <v>19.735168000000002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7.7131000000000005E-2</v>
      </c>
      <c r="AG386">
        <v>1E-4</v>
      </c>
      <c r="AH386" t="s">
        <v>11</v>
      </c>
      <c r="AI386">
        <v>0.92992699999999995</v>
      </c>
      <c r="AJ386">
        <v>3.1000000000000001E-5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18557.937655999998</v>
      </c>
      <c r="I387">
        <v>75359.098805999995</v>
      </c>
      <c r="J387" t="s">
        <v>3</v>
      </c>
      <c r="K387">
        <v>18521.474140999999</v>
      </c>
      <c r="L387">
        <v>75096.964502999996</v>
      </c>
      <c r="M387" t="s">
        <v>4</v>
      </c>
      <c r="N387">
        <v>143.48747499999999</v>
      </c>
      <c r="O387">
        <v>17.055115000000001</v>
      </c>
      <c r="P387" t="s">
        <v>5</v>
      </c>
      <c r="Q387">
        <v>466.67376000000002</v>
      </c>
      <c r="R387">
        <v>290.45324099999999</v>
      </c>
      <c r="S387" t="s">
        <v>6</v>
      </c>
      <c r="T387">
        <v>147.21668399999999</v>
      </c>
      <c r="U387">
        <v>19.421006999999999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7.5011999999999995E-2</v>
      </c>
      <c r="AG387">
        <v>1.25E-4</v>
      </c>
      <c r="AH387" t="s">
        <v>11</v>
      </c>
      <c r="AI387">
        <v>0.93030100000000004</v>
      </c>
      <c r="AJ387">
        <v>2.8E-5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21646.548125000001</v>
      </c>
      <c r="I388">
        <v>101188.42803</v>
      </c>
      <c r="J388" t="s">
        <v>3</v>
      </c>
      <c r="K388">
        <v>21603.805155999999</v>
      </c>
      <c r="L388">
        <v>100774.217907</v>
      </c>
      <c r="M388" t="s">
        <v>4</v>
      </c>
      <c r="N388">
        <v>167.13515699999999</v>
      </c>
      <c r="O388">
        <v>18.028773999999999</v>
      </c>
      <c r="P388" t="s">
        <v>5</v>
      </c>
      <c r="Q388">
        <v>546.09337000000005</v>
      </c>
      <c r="R388">
        <v>348.30244599999997</v>
      </c>
      <c r="S388" t="s">
        <v>6</v>
      </c>
      <c r="T388">
        <v>171.56941399999999</v>
      </c>
      <c r="U388">
        <v>20.936356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7.2614999999999999E-2</v>
      </c>
      <c r="AG388">
        <v>1.2899999999999999E-4</v>
      </c>
      <c r="AH388" t="s">
        <v>11</v>
      </c>
      <c r="AI388">
        <v>0.93134300000000003</v>
      </c>
      <c r="AJ388">
        <v>3.4E-5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24740.669647999999</v>
      </c>
      <c r="I389">
        <v>138507.32395799999</v>
      </c>
      <c r="J389" t="s">
        <v>3</v>
      </c>
      <c r="K389">
        <v>24691.839843999998</v>
      </c>
      <c r="L389">
        <v>137972.582111</v>
      </c>
      <c r="M389" t="s">
        <v>4</v>
      </c>
      <c r="N389">
        <v>190.94987499999999</v>
      </c>
      <c r="O389">
        <v>19.886914999999998</v>
      </c>
      <c r="P389" t="s">
        <v>5</v>
      </c>
      <c r="Q389">
        <v>625.90469399999995</v>
      </c>
      <c r="R389">
        <v>405.08391</v>
      </c>
      <c r="S389" t="s">
        <v>6</v>
      </c>
      <c r="T389">
        <v>195.996601</v>
      </c>
      <c r="U389">
        <v>22.522203999999999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7.1748000000000006E-2</v>
      </c>
      <c r="AG389">
        <v>1.2400000000000001E-4</v>
      </c>
      <c r="AH389" t="s">
        <v>11</v>
      </c>
      <c r="AI389">
        <v>0.93176300000000001</v>
      </c>
      <c r="AJ389">
        <v>2.6999999999999999E-5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27842.577499999999</v>
      </c>
      <c r="I390">
        <v>154056.54717100001</v>
      </c>
      <c r="J390" t="s">
        <v>3</v>
      </c>
      <c r="K390">
        <v>27787.633358999999</v>
      </c>
      <c r="L390">
        <v>153543.36521600001</v>
      </c>
      <c r="M390" t="s">
        <v>4</v>
      </c>
      <c r="N390">
        <v>214.71277900000001</v>
      </c>
      <c r="O390">
        <v>22.115518000000002</v>
      </c>
      <c r="P390" t="s">
        <v>5</v>
      </c>
      <c r="Q390">
        <v>706.35475799999995</v>
      </c>
      <c r="R390">
        <v>414.83712800000001</v>
      </c>
      <c r="S390" t="s">
        <v>6</v>
      </c>
      <c r="T390">
        <v>220.992493</v>
      </c>
      <c r="U390">
        <v>30.068009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7.0469000000000004E-2</v>
      </c>
      <c r="AG390">
        <v>1.21E-4</v>
      </c>
      <c r="AH390" t="s">
        <v>11</v>
      </c>
      <c r="AI390">
        <v>0.93198499999999995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30944.277108999999</v>
      </c>
      <c r="I391">
        <v>162669.58942500001</v>
      </c>
      <c r="J391" t="s">
        <v>3</v>
      </c>
      <c r="K391">
        <v>30883.258438000001</v>
      </c>
      <c r="L391">
        <v>162131.625852</v>
      </c>
      <c r="M391" t="s">
        <v>4</v>
      </c>
      <c r="N391">
        <v>238.671716</v>
      </c>
      <c r="O391">
        <v>25.126688999999999</v>
      </c>
      <c r="P391" t="s">
        <v>5</v>
      </c>
      <c r="Q391">
        <v>786.57109300000002</v>
      </c>
      <c r="R391">
        <v>435.22683699999999</v>
      </c>
      <c r="S391" t="s">
        <v>6</v>
      </c>
      <c r="T391">
        <v>245.449367</v>
      </c>
      <c r="U391">
        <v>31.058235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6.8572999999999995E-2</v>
      </c>
      <c r="AG391">
        <v>1.3899999999999999E-4</v>
      </c>
      <c r="AH391" t="s">
        <v>11</v>
      </c>
      <c r="AI391">
        <v>0.93245299999999998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34029.980000000003</v>
      </c>
      <c r="I392">
        <v>178580.41710200001</v>
      </c>
      <c r="J392" t="s">
        <v>3</v>
      </c>
      <c r="K392">
        <v>33962.930625000001</v>
      </c>
      <c r="L392">
        <v>177985.53940499999</v>
      </c>
      <c r="M392" t="s">
        <v>4</v>
      </c>
      <c r="N392">
        <v>262.21717100000001</v>
      </c>
      <c r="O392">
        <v>25.599889000000001</v>
      </c>
      <c r="P392" t="s">
        <v>5</v>
      </c>
      <c r="Q392">
        <v>866.76991699999996</v>
      </c>
      <c r="R392">
        <v>450.82508799999999</v>
      </c>
      <c r="S392" t="s">
        <v>6</v>
      </c>
      <c r="T392">
        <v>270.012201</v>
      </c>
      <c r="U392">
        <v>34.836418000000002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6.6660999999999998E-2</v>
      </c>
      <c r="AG392">
        <v>1.2999999999999999E-4</v>
      </c>
      <c r="AH392" t="s">
        <v>11</v>
      </c>
      <c r="AI392">
        <v>0.93278000000000005</v>
      </c>
      <c r="AJ392">
        <v>2.5000000000000001E-5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37130.384844</v>
      </c>
      <c r="I393">
        <v>184642.02258600001</v>
      </c>
      <c r="J393" t="s">
        <v>3</v>
      </c>
      <c r="K393">
        <v>37057.268280999997</v>
      </c>
      <c r="L393">
        <v>184059.64414300001</v>
      </c>
      <c r="M393" t="s">
        <v>4</v>
      </c>
      <c r="N393">
        <v>286.25530800000001</v>
      </c>
      <c r="O393">
        <v>37.094437999999997</v>
      </c>
      <c r="P393" t="s">
        <v>5</v>
      </c>
      <c r="Q393">
        <v>947.04933300000005</v>
      </c>
      <c r="R393">
        <v>487.19873000000001</v>
      </c>
      <c r="S393" t="s">
        <v>6</v>
      </c>
      <c r="T393">
        <v>294.436733</v>
      </c>
      <c r="U393">
        <v>33.942245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6.5686999999999995E-2</v>
      </c>
      <c r="AG393">
        <v>1.2300000000000001E-4</v>
      </c>
      <c r="AH393" t="s">
        <v>11</v>
      </c>
      <c r="AI393">
        <v>0.93280399999999997</v>
      </c>
      <c r="AJ393">
        <v>2.5000000000000001E-5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40226.513047</v>
      </c>
      <c r="I394">
        <v>210828.75468300001</v>
      </c>
      <c r="J394" t="s">
        <v>3</v>
      </c>
      <c r="K394">
        <v>40147.327656000001</v>
      </c>
      <c r="L394">
        <v>210159.624648</v>
      </c>
      <c r="M394" t="s">
        <v>4</v>
      </c>
      <c r="N394">
        <v>310.00518299999999</v>
      </c>
      <c r="O394">
        <v>38.988182999999999</v>
      </c>
      <c r="P394" t="s">
        <v>5</v>
      </c>
      <c r="Q394">
        <v>1027.0913599999999</v>
      </c>
      <c r="R394">
        <v>531.79273799999999</v>
      </c>
      <c r="S394" t="s">
        <v>6</v>
      </c>
      <c r="T394">
        <v>318.83618000000001</v>
      </c>
      <c r="U394">
        <v>34.668356000000003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6.5602999999999995E-2</v>
      </c>
      <c r="AG394">
        <v>1.22E-4</v>
      </c>
      <c r="AH394" t="s">
        <v>11</v>
      </c>
      <c r="AI394">
        <v>0.93350500000000003</v>
      </c>
      <c r="AJ394">
        <v>3.6999999999999998E-5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43323.278437000001</v>
      </c>
      <c r="I395">
        <v>223563.148632</v>
      </c>
      <c r="J395" t="s">
        <v>3</v>
      </c>
      <c r="K395">
        <v>43238.041562999999</v>
      </c>
      <c r="L395">
        <v>222803.85372499999</v>
      </c>
      <c r="M395" t="s">
        <v>4</v>
      </c>
      <c r="N395">
        <v>334.29404099999999</v>
      </c>
      <c r="O395">
        <v>41.663156000000001</v>
      </c>
      <c r="P395" t="s">
        <v>5</v>
      </c>
      <c r="Q395">
        <v>1107.8686909999999</v>
      </c>
      <c r="R395">
        <v>561.43312300000002</v>
      </c>
      <c r="S395" t="s">
        <v>6</v>
      </c>
      <c r="T395">
        <v>343.52268099999998</v>
      </c>
      <c r="U395">
        <v>39.060276000000002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6.4199999999999993E-2</v>
      </c>
      <c r="AG395">
        <v>1.11E-4</v>
      </c>
      <c r="AH395" t="s">
        <v>11</v>
      </c>
      <c r="AI395">
        <v>0.933975</v>
      </c>
      <c r="AJ395">
        <v>4.0000000000000003E-5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46418.344766000002</v>
      </c>
      <c r="I396">
        <v>230631.92936800001</v>
      </c>
      <c r="J396" t="s">
        <v>3</v>
      </c>
      <c r="K396">
        <v>46327.035078000001</v>
      </c>
      <c r="L396">
        <v>229872.83684800001</v>
      </c>
      <c r="M396" t="s">
        <v>4</v>
      </c>
      <c r="N396">
        <v>357.98755599999998</v>
      </c>
      <c r="O396">
        <v>41.620133000000003</v>
      </c>
      <c r="P396" t="s">
        <v>5</v>
      </c>
      <c r="Q396">
        <v>1188.297834</v>
      </c>
      <c r="R396">
        <v>585.572227</v>
      </c>
      <c r="S396" t="s">
        <v>6</v>
      </c>
      <c r="T396">
        <v>367.910391</v>
      </c>
      <c r="U396">
        <v>39.201911000000003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6.3104999999999994E-2</v>
      </c>
      <c r="AG396">
        <v>9.1000000000000003E-5</v>
      </c>
      <c r="AH396" t="s">
        <v>11</v>
      </c>
      <c r="AI396">
        <v>0.93452800000000003</v>
      </c>
      <c r="AJ396">
        <v>5.1E-5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49510.633281000002</v>
      </c>
      <c r="I397">
        <v>244349.81108300001</v>
      </c>
      <c r="J397" t="s">
        <v>3</v>
      </c>
      <c r="K397">
        <v>49412.968202999997</v>
      </c>
      <c r="L397">
        <v>243230.812637</v>
      </c>
      <c r="M397" t="s">
        <v>4</v>
      </c>
      <c r="N397">
        <v>381.67551600000002</v>
      </c>
      <c r="O397">
        <v>43.561584000000003</v>
      </c>
      <c r="P397" t="s">
        <v>5</v>
      </c>
      <c r="Q397">
        <v>1268.443008</v>
      </c>
      <c r="R397">
        <v>633.70479699999999</v>
      </c>
      <c r="S397" t="s">
        <v>6</v>
      </c>
      <c r="T397">
        <v>392.68590499999999</v>
      </c>
      <c r="U397">
        <v>45.048015999999997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6.2424E-2</v>
      </c>
      <c r="AG397">
        <v>8.5000000000000006E-5</v>
      </c>
      <c r="AH397" t="s">
        <v>11</v>
      </c>
      <c r="AI397">
        <v>0.934589</v>
      </c>
      <c r="AJ397">
        <v>5.1E-5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52602.231094000002</v>
      </c>
      <c r="I398">
        <v>261771.441035</v>
      </c>
      <c r="J398" t="s">
        <v>3</v>
      </c>
      <c r="K398">
        <v>52498.512109000003</v>
      </c>
      <c r="L398">
        <v>260529.152844</v>
      </c>
      <c r="M398" t="s">
        <v>4</v>
      </c>
      <c r="N398">
        <v>405.60607800000002</v>
      </c>
      <c r="O398">
        <v>49.050159000000001</v>
      </c>
      <c r="P398" t="s">
        <v>5</v>
      </c>
      <c r="Q398">
        <v>1349.0551829999999</v>
      </c>
      <c r="R398">
        <v>671.71459900000002</v>
      </c>
      <c r="S398" t="s">
        <v>6</v>
      </c>
      <c r="T398">
        <v>417.04692499999999</v>
      </c>
      <c r="U398">
        <v>47.099815999999997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6.232E-2</v>
      </c>
      <c r="AG398">
        <v>8.6000000000000003E-5</v>
      </c>
      <c r="AH398" t="s">
        <v>11</v>
      </c>
      <c r="AI398">
        <v>0.93508800000000003</v>
      </c>
      <c r="AJ398">
        <v>5.8999999999999998E-5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55682.457890999998</v>
      </c>
      <c r="I399">
        <v>270154.26529700001</v>
      </c>
      <c r="J399" t="s">
        <v>3</v>
      </c>
      <c r="K399">
        <v>55572.701718999997</v>
      </c>
      <c r="L399">
        <v>268903.67798099999</v>
      </c>
      <c r="M399" t="s">
        <v>4</v>
      </c>
      <c r="N399">
        <v>429.17780599999998</v>
      </c>
      <c r="O399">
        <v>50.183604000000003</v>
      </c>
      <c r="P399" t="s">
        <v>5</v>
      </c>
      <c r="Q399">
        <v>1428.599917</v>
      </c>
      <c r="R399">
        <v>666.67070200000001</v>
      </c>
      <c r="S399" t="s">
        <v>6</v>
      </c>
      <c r="T399">
        <v>441.32908200000003</v>
      </c>
      <c r="U399">
        <v>47.876109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6.2290999999999999E-2</v>
      </c>
      <c r="AG399">
        <v>8.5000000000000006E-5</v>
      </c>
      <c r="AH399" t="s">
        <v>11</v>
      </c>
      <c r="AI399">
        <v>0.93509500000000001</v>
      </c>
      <c r="AJ399">
        <v>5.8999999999999998E-5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58769.376719</v>
      </c>
      <c r="I400">
        <v>307083.22762000002</v>
      </c>
      <c r="J400" t="s">
        <v>3</v>
      </c>
      <c r="K400">
        <v>58653.566094000002</v>
      </c>
      <c r="L400">
        <v>305689.59366800002</v>
      </c>
      <c r="M400" t="s">
        <v>4</v>
      </c>
      <c r="N400">
        <v>452.85057</v>
      </c>
      <c r="O400">
        <v>52.314774</v>
      </c>
      <c r="P400" t="s">
        <v>5</v>
      </c>
      <c r="Q400">
        <v>1509.2623510000001</v>
      </c>
      <c r="R400">
        <v>721.64584600000001</v>
      </c>
      <c r="S400" t="s">
        <v>6</v>
      </c>
      <c r="T400">
        <v>466.13502999999997</v>
      </c>
      <c r="U400">
        <v>60.785459000000003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6.1564000000000001E-2</v>
      </c>
      <c r="AG400">
        <v>7.2999999999999999E-5</v>
      </c>
      <c r="AH400" t="s">
        <v>11</v>
      </c>
      <c r="AI400">
        <v>0.935693</v>
      </c>
      <c r="AJ400">
        <v>7.2000000000000002E-5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61849.235625000001</v>
      </c>
      <c r="I401">
        <v>331690.96838500001</v>
      </c>
      <c r="J401" t="s">
        <v>3</v>
      </c>
      <c r="K401">
        <v>61727.363046999999</v>
      </c>
      <c r="L401">
        <v>330232.18521199998</v>
      </c>
      <c r="M401" t="s">
        <v>4</v>
      </c>
      <c r="N401">
        <v>476.375765</v>
      </c>
      <c r="O401">
        <v>53.910243999999999</v>
      </c>
      <c r="P401" t="s">
        <v>5</v>
      </c>
      <c r="Q401">
        <v>1589.8081199999999</v>
      </c>
      <c r="R401">
        <v>804.76093700000001</v>
      </c>
      <c r="S401" t="s">
        <v>6</v>
      </c>
      <c r="T401">
        <v>490.850189</v>
      </c>
      <c r="U401">
        <v>77.798826000000005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6.1449999999999998E-2</v>
      </c>
      <c r="AG401">
        <v>7.4999999999999993E-5</v>
      </c>
      <c r="AH401" t="s">
        <v>11</v>
      </c>
      <c r="AI401">
        <v>0.93569999999999998</v>
      </c>
      <c r="AJ401">
        <v>7.2000000000000002E-5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3064.5532280000002</v>
      </c>
      <c r="I402">
        <v>20412.516197000001</v>
      </c>
      <c r="J402" t="s">
        <v>3</v>
      </c>
      <c r="K402">
        <v>3059.2483889999999</v>
      </c>
      <c r="L402">
        <v>20402.590295999998</v>
      </c>
      <c r="M402" t="s">
        <v>4</v>
      </c>
      <c r="N402">
        <v>19.901361000000001</v>
      </c>
      <c r="O402">
        <v>0.73802000000000001</v>
      </c>
      <c r="P402" t="s">
        <v>5</v>
      </c>
      <c r="Q402">
        <v>0</v>
      </c>
      <c r="R402">
        <v>0</v>
      </c>
      <c r="S402" t="s">
        <v>6</v>
      </c>
      <c r="T402">
        <v>25.448609999999999</v>
      </c>
      <c r="U402">
        <v>14.995304000000001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8.4314E-2</v>
      </c>
      <c r="AG402">
        <v>1.01E-4</v>
      </c>
      <c r="AH402" t="s">
        <v>11</v>
      </c>
      <c r="AI402">
        <v>0.91048700000000005</v>
      </c>
      <c r="AJ402">
        <v>1.4999999999999999E-4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6179.3031840000003</v>
      </c>
      <c r="I403">
        <v>53138.825449000004</v>
      </c>
      <c r="J403" t="s">
        <v>3</v>
      </c>
      <c r="K403">
        <v>6168.7898729999997</v>
      </c>
      <c r="L403">
        <v>53063.369572000003</v>
      </c>
      <c r="M403" t="s">
        <v>4</v>
      </c>
      <c r="N403">
        <v>40.183554999999998</v>
      </c>
      <c r="O403">
        <v>2.0254310000000002</v>
      </c>
      <c r="P403" t="s">
        <v>5</v>
      </c>
      <c r="Q403">
        <v>0</v>
      </c>
      <c r="R403">
        <v>0</v>
      </c>
      <c r="S403" t="s">
        <v>6</v>
      </c>
      <c r="T403">
        <v>50.762445</v>
      </c>
      <c r="U403">
        <v>19.640650999999998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7.9425999999999997E-2</v>
      </c>
      <c r="AG403">
        <v>9.0000000000000006E-5</v>
      </c>
      <c r="AH403" t="s">
        <v>11</v>
      </c>
      <c r="AI403">
        <v>0.91949999999999998</v>
      </c>
      <c r="AJ403">
        <v>1.66E-4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9290.8499609999999</v>
      </c>
      <c r="I404">
        <v>128653.78049600001</v>
      </c>
      <c r="J404" t="s">
        <v>3</v>
      </c>
      <c r="K404">
        <v>9275.1167580000001</v>
      </c>
      <c r="L404">
        <v>128375.564612</v>
      </c>
      <c r="M404" t="s">
        <v>4</v>
      </c>
      <c r="N404">
        <v>60.559432000000001</v>
      </c>
      <c r="O404">
        <v>5.6074440000000001</v>
      </c>
      <c r="P404" t="s">
        <v>5</v>
      </c>
      <c r="Q404">
        <v>0</v>
      </c>
      <c r="R404">
        <v>0</v>
      </c>
      <c r="S404" t="s">
        <v>6</v>
      </c>
      <c r="T404">
        <v>76.321680000000001</v>
      </c>
      <c r="U404">
        <v>26.640485000000002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7.7757999999999994E-2</v>
      </c>
      <c r="AG404">
        <v>9.7E-5</v>
      </c>
      <c r="AH404" t="s">
        <v>11</v>
      </c>
      <c r="AI404">
        <v>0.92652800000000002</v>
      </c>
      <c r="AJ404">
        <v>8.5000000000000006E-5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12370.062891</v>
      </c>
      <c r="I405">
        <v>220466.38816</v>
      </c>
      <c r="J405" t="s">
        <v>3</v>
      </c>
      <c r="K405">
        <v>12349.186484</v>
      </c>
      <c r="L405">
        <v>219929.839026</v>
      </c>
      <c r="M405" t="s">
        <v>4</v>
      </c>
      <c r="N405">
        <v>80.666259999999994</v>
      </c>
      <c r="O405">
        <v>8.9945070000000005</v>
      </c>
      <c r="P405" t="s">
        <v>5</v>
      </c>
      <c r="Q405">
        <v>0</v>
      </c>
      <c r="R405">
        <v>0</v>
      </c>
      <c r="S405" t="s">
        <v>6</v>
      </c>
      <c r="T405">
        <v>101.36276700000001</v>
      </c>
      <c r="U405">
        <v>34.291204999999998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7.5539999999999996E-2</v>
      </c>
      <c r="AG405">
        <v>1.1900000000000001E-4</v>
      </c>
      <c r="AH405" t="s">
        <v>11</v>
      </c>
      <c r="AI405">
        <v>0.92837999999999998</v>
      </c>
      <c r="AJ405">
        <v>6.0999999999999999E-5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15469.877753999999</v>
      </c>
      <c r="I406">
        <v>324994.052004</v>
      </c>
      <c r="J406" t="s">
        <v>3</v>
      </c>
      <c r="K406">
        <v>15443.805566000001</v>
      </c>
      <c r="L406">
        <v>324165.35957299999</v>
      </c>
      <c r="M406" t="s">
        <v>4</v>
      </c>
      <c r="N406">
        <v>100.92738799999999</v>
      </c>
      <c r="O406">
        <v>13.822455</v>
      </c>
      <c r="P406" t="s">
        <v>5</v>
      </c>
      <c r="Q406">
        <v>0</v>
      </c>
      <c r="R406">
        <v>0</v>
      </c>
      <c r="S406" t="s">
        <v>6</v>
      </c>
      <c r="T406">
        <v>126.56096599999999</v>
      </c>
      <c r="U406">
        <v>41.871755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7.4571999999999999E-2</v>
      </c>
      <c r="AG406">
        <v>1.26E-4</v>
      </c>
      <c r="AH406" t="s">
        <v>11</v>
      </c>
      <c r="AI406">
        <v>0.93209399999999998</v>
      </c>
      <c r="AJ406">
        <v>6.4999999999999994E-5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18581.113671999999</v>
      </c>
      <c r="I407">
        <v>456855.21562600002</v>
      </c>
      <c r="J407" t="s">
        <v>3</v>
      </c>
      <c r="K407">
        <v>18549.826055000001</v>
      </c>
      <c r="L407">
        <v>455617.605033</v>
      </c>
      <c r="M407" t="s">
        <v>4</v>
      </c>
      <c r="N407">
        <v>121.087824</v>
      </c>
      <c r="O407">
        <v>18.450961</v>
      </c>
      <c r="P407" t="s">
        <v>5</v>
      </c>
      <c r="Q407">
        <v>0</v>
      </c>
      <c r="R407">
        <v>0</v>
      </c>
      <c r="S407" t="s">
        <v>6</v>
      </c>
      <c r="T407">
        <v>151.889025</v>
      </c>
      <c r="U407">
        <v>50.696922000000001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7.1315000000000003E-2</v>
      </c>
      <c r="AG407">
        <v>1.45E-4</v>
      </c>
      <c r="AH407" t="s">
        <v>11</v>
      </c>
      <c r="AI407">
        <v>0.93225899999999995</v>
      </c>
      <c r="AJ407">
        <v>6.3999999999999997E-5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21665.496367</v>
      </c>
      <c r="I408">
        <v>625788.60869100003</v>
      </c>
      <c r="J408" t="s">
        <v>3</v>
      </c>
      <c r="K408">
        <v>21629.062968999999</v>
      </c>
      <c r="L408">
        <v>624039.60024399997</v>
      </c>
      <c r="M408" t="s">
        <v>4</v>
      </c>
      <c r="N408">
        <v>141.19895700000001</v>
      </c>
      <c r="O408">
        <v>25.958227000000001</v>
      </c>
      <c r="P408" t="s">
        <v>5</v>
      </c>
      <c r="Q408">
        <v>0</v>
      </c>
      <c r="R408">
        <v>0</v>
      </c>
      <c r="S408" t="s">
        <v>6</v>
      </c>
      <c r="T408">
        <v>176.94768400000001</v>
      </c>
      <c r="U408">
        <v>61.077616999999996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7.0021E-2</v>
      </c>
      <c r="AG408">
        <v>1.4899999999999999E-4</v>
      </c>
      <c r="AH408" t="s">
        <v>11</v>
      </c>
      <c r="AI408">
        <v>0.93264499999999995</v>
      </c>
      <c r="AJ408">
        <v>5.8999999999999998E-5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24787.43375</v>
      </c>
      <c r="I409">
        <v>885289.90066299995</v>
      </c>
      <c r="J409" t="s">
        <v>3</v>
      </c>
      <c r="K409">
        <v>24745.796992</v>
      </c>
      <c r="L409">
        <v>882804.142949</v>
      </c>
      <c r="M409" t="s">
        <v>4</v>
      </c>
      <c r="N409">
        <v>161.51264900000001</v>
      </c>
      <c r="O409">
        <v>36.458081999999997</v>
      </c>
      <c r="P409" t="s">
        <v>5</v>
      </c>
      <c r="Q409">
        <v>0</v>
      </c>
      <c r="R409">
        <v>0</v>
      </c>
      <c r="S409" t="s">
        <v>6</v>
      </c>
      <c r="T409">
        <v>202.54402899999999</v>
      </c>
      <c r="U409">
        <v>77.020443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6.9694999999999993E-2</v>
      </c>
      <c r="AG409">
        <v>1.46E-4</v>
      </c>
      <c r="AH409" t="s">
        <v>11</v>
      </c>
      <c r="AI409">
        <v>0.93306100000000003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27910.660742</v>
      </c>
      <c r="I410">
        <v>1086687.9625299999</v>
      </c>
      <c r="J410" t="s">
        <v>3</v>
      </c>
      <c r="K410">
        <v>27863.793242</v>
      </c>
      <c r="L410">
        <v>1083666.9899619999</v>
      </c>
      <c r="M410" t="s">
        <v>4</v>
      </c>
      <c r="N410">
        <v>182.115127</v>
      </c>
      <c r="O410">
        <v>49.420211999999999</v>
      </c>
      <c r="P410" t="s">
        <v>5</v>
      </c>
      <c r="Q410">
        <v>0</v>
      </c>
      <c r="R410">
        <v>0</v>
      </c>
      <c r="S410" t="s">
        <v>6</v>
      </c>
      <c r="T410">
        <v>228.43276399999999</v>
      </c>
      <c r="U410">
        <v>100.121056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6.9150000000000003E-2</v>
      </c>
      <c r="AG410">
        <v>1.46E-4</v>
      </c>
      <c r="AH410" t="s">
        <v>11</v>
      </c>
      <c r="AI410">
        <v>0.93332099999999996</v>
      </c>
      <c r="AJ410">
        <v>4.8999999999999998E-5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30988.461718999999</v>
      </c>
      <c r="I411">
        <v>1312336.509697</v>
      </c>
      <c r="J411" t="s">
        <v>3</v>
      </c>
      <c r="K411">
        <v>30936.435781</v>
      </c>
      <c r="L411">
        <v>1308540.4354409999</v>
      </c>
      <c r="M411" t="s">
        <v>4</v>
      </c>
      <c r="N411">
        <v>202.22568200000001</v>
      </c>
      <c r="O411">
        <v>60.477600000000002</v>
      </c>
      <c r="P411" t="s">
        <v>5</v>
      </c>
      <c r="Q411">
        <v>0</v>
      </c>
      <c r="R411">
        <v>0</v>
      </c>
      <c r="S411" t="s">
        <v>6</v>
      </c>
      <c r="T411">
        <v>253.47966700000001</v>
      </c>
      <c r="U411">
        <v>112.82584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6.8679000000000004E-2</v>
      </c>
      <c r="AG411">
        <v>1.46E-4</v>
      </c>
      <c r="AH411" t="s">
        <v>11</v>
      </c>
      <c r="AI411">
        <v>0.93379100000000004</v>
      </c>
      <c r="AJ411">
        <v>5.1E-5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34049.310781</v>
      </c>
      <c r="I412">
        <v>1553796.171239</v>
      </c>
      <c r="J412" t="s">
        <v>3</v>
      </c>
      <c r="K412">
        <v>33991.683125000003</v>
      </c>
      <c r="L412">
        <v>1547913.430495</v>
      </c>
      <c r="M412" t="s">
        <v>4</v>
      </c>
      <c r="N412">
        <v>222.192286</v>
      </c>
      <c r="O412">
        <v>71.537707999999995</v>
      </c>
      <c r="P412" t="s">
        <v>5</v>
      </c>
      <c r="Q412">
        <v>0</v>
      </c>
      <c r="R412">
        <v>0</v>
      </c>
      <c r="S412" t="s">
        <v>6</v>
      </c>
      <c r="T412">
        <v>278.69886100000002</v>
      </c>
      <c r="U412">
        <v>139.08047999999999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6.7594000000000001E-2</v>
      </c>
      <c r="AG412">
        <v>1.44E-4</v>
      </c>
      <c r="AH412" t="s">
        <v>11</v>
      </c>
      <c r="AI412">
        <v>0.93379100000000004</v>
      </c>
      <c r="AJ412">
        <v>5.1E-5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37167.021406</v>
      </c>
      <c r="I413">
        <v>1807525.7978079999</v>
      </c>
      <c r="J413" t="s">
        <v>3</v>
      </c>
      <c r="K413">
        <v>37103.793280999998</v>
      </c>
      <c r="L413">
        <v>1799343.1026020001</v>
      </c>
      <c r="M413" t="s">
        <v>4</v>
      </c>
      <c r="N413">
        <v>242.94825700000001</v>
      </c>
      <c r="O413">
        <v>86.831528000000006</v>
      </c>
      <c r="P413" t="s">
        <v>5</v>
      </c>
      <c r="Q413">
        <v>0</v>
      </c>
      <c r="R413">
        <v>0</v>
      </c>
      <c r="S413" t="s">
        <v>6</v>
      </c>
      <c r="T413">
        <v>304.07111200000003</v>
      </c>
      <c r="U413">
        <v>155.10124500000001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6.5738000000000005E-2</v>
      </c>
      <c r="AG413">
        <v>1.37E-4</v>
      </c>
      <c r="AH413" t="s">
        <v>11</v>
      </c>
      <c r="AI413">
        <v>0.93393499999999996</v>
      </c>
      <c r="AJ413">
        <v>5.0000000000000002E-5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40272.775077999999</v>
      </c>
      <c r="I414">
        <v>2106697.0257939999</v>
      </c>
      <c r="J414" t="s">
        <v>3</v>
      </c>
      <c r="K414">
        <v>40204.376641000003</v>
      </c>
      <c r="L414">
        <v>2097129.0728180001</v>
      </c>
      <c r="M414" t="s">
        <v>4</v>
      </c>
      <c r="N414">
        <v>263.39840199999998</v>
      </c>
      <c r="O414">
        <v>98.409423000000004</v>
      </c>
      <c r="P414" t="s">
        <v>5</v>
      </c>
      <c r="Q414">
        <v>0</v>
      </c>
      <c r="R414">
        <v>0</v>
      </c>
      <c r="S414" t="s">
        <v>6</v>
      </c>
      <c r="T414">
        <v>329.58805699999999</v>
      </c>
      <c r="U414">
        <v>192.463594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6.4839999999999995E-2</v>
      </c>
      <c r="AG414">
        <v>1.27E-4</v>
      </c>
      <c r="AH414" t="s">
        <v>11</v>
      </c>
      <c r="AI414">
        <v>0.934006</v>
      </c>
      <c r="AJ414">
        <v>4.8999999999999998E-5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43347.311328000003</v>
      </c>
      <c r="I415">
        <v>2407841.8399049998</v>
      </c>
      <c r="J415" t="s">
        <v>3</v>
      </c>
      <c r="K415">
        <v>43273.814687999999</v>
      </c>
      <c r="L415">
        <v>2397152.8751229998</v>
      </c>
      <c r="M415" t="s">
        <v>4</v>
      </c>
      <c r="N415">
        <v>283.30543299999999</v>
      </c>
      <c r="O415">
        <v>107.74879900000001</v>
      </c>
      <c r="P415" t="s">
        <v>5</v>
      </c>
      <c r="Q415">
        <v>0</v>
      </c>
      <c r="R415">
        <v>0</v>
      </c>
      <c r="S415" t="s">
        <v>6</v>
      </c>
      <c r="T415">
        <v>354.87059599999998</v>
      </c>
      <c r="U415">
        <v>209.92827500000001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6.4343999999999998E-2</v>
      </c>
      <c r="AG415">
        <v>1.25E-4</v>
      </c>
      <c r="AH415" t="s">
        <v>11</v>
      </c>
      <c r="AI415">
        <v>0.93459899999999996</v>
      </c>
      <c r="AJ415">
        <v>6.0999999999999999E-5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46462.896562000002</v>
      </c>
      <c r="I416">
        <v>2693877.1556890002</v>
      </c>
      <c r="J416" t="s">
        <v>3</v>
      </c>
      <c r="K416">
        <v>46384.214140999997</v>
      </c>
      <c r="L416">
        <v>2682236.6314750002</v>
      </c>
      <c r="M416" t="s">
        <v>4</v>
      </c>
      <c r="N416">
        <v>303.80389300000002</v>
      </c>
      <c r="O416">
        <v>123.32858299999999</v>
      </c>
      <c r="P416" t="s">
        <v>5</v>
      </c>
      <c r="Q416">
        <v>0</v>
      </c>
      <c r="R416">
        <v>0</v>
      </c>
      <c r="S416" t="s">
        <v>6</v>
      </c>
      <c r="T416">
        <v>380.80937699999998</v>
      </c>
      <c r="U416">
        <v>231.50201899999999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6.3969999999999999E-2</v>
      </c>
      <c r="AG416">
        <v>1.2E-4</v>
      </c>
      <c r="AH416" t="s">
        <v>11</v>
      </c>
      <c r="AI416">
        <v>0.93464599999999998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49589.156797000003</v>
      </c>
      <c r="I417">
        <v>2980847.6615840001</v>
      </c>
      <c r="J417" t="s">
        <v>3</v>
      </c>
      <c r="K417">
        <v>49505.265625</v>
      </c>
      <c r="L417">
        <v>2968181.0148880002</v>
      </c>
      <c r="M417" t="s">
        <v>4</v>
      </c>
      <c r="N417">
        <v>324.10875199999998</v>
      </c>
      <c r="O417">
        <v>134.13158899999999</v>
      </c>
      <c r="P417" t="s">
        <v>5</v>
      </c>
      <c r="Q417">
        <v>0</v>
      </c>
      <c r="R417">
        <v>0</v>
      </c>
      <c r="S417" t="s">
        <v>6</v>
      </c>
      <c r="T417">
        <v>406.229218</v>
      </c>
      <c r="U417">
        <v>251.65376699999999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6.3782000000000005E-2</v>
      </c>
      <c r="AG417">
        <v>1.1900000000000001E-4</v>
      </c>
      <c r="AH417" t="s">
        <v>11</v>
      </c>
      <c r="AI417">
        <v>0.93489299999999997</v>
      </c>
      <c r="AJ417">
        <v>6.0999999999999999E-5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52692.572421999997</v>
      </c>
      <c r="I418">
        <v>3331240.7628199998</v>
      </c>
      <c r="J418" t="s">
        <v>3</v>
      </c>
      <c r="K418">
        <v>52603.272812000003</v>
      </c>
      <c r="L418">
        <v>3317780.760452</v>
      </c>
      <c r="M418" t="s">
        <v>4</v>
      </c>
      <c r="N418">
        <v>344.33188100000001</v>
      </c>
      <c r="O418">
        <v>147.59991199999999</v>
      </c>
      <c r="P418" t="s">
        <v>5</v>
      </c>
      <c r="Q418">
        <v>0</v>
      </c>
      <c r="R418">
        <v>0</v>
      </c>
      <c r="S418" t="s">
        <v>6</v>
      </c>
      <c r="T418">
        <v>431.45340599999997</v>
      </c>
      <c r="U418">
        <v>278.24708399999997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6.3477000000000006E-2</v>
      </c>
      <c r="AG418">
        <v>1.12E-4</v>
      </c>
      <c r="AH418" t="s">
        <v>11</v>
      </c>
      <c r="AI418">
        <v>0.934921</v>
      </c>
      <c r="AJ418">
        <v>6.0000000000000002E-5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55814.088359000001</v>
      </c>
      <c r="I419">
        <v>3769120.4453199999</v>
      </c>
      <c r="J419" t="s">
        <v>3</v>
      </c>
      <c r="K419">
        <v>55719.589688</v>
      </c>
      <c r="L419">
        <v>3754294.1519999998</v>
      </c>
      <c r="M419" t="s">
        <v>4</v>
      </c>
      <c r="N419">
        <v>364.627319</v>
      </c>
      <c r="O419">
        <v>161.73023000000001</v>
      </c>
      <c r="P419" t="s">
        <v>5</v>
      </c>
      <c r="Q419">
        <v>0</v>
      </c>
      <c r="R419">
        <v>0</v>
      </c>
      <c r="S419" t="s">
        <v>6</v>
      </c>
      <c r="T419">
        <v>456.832761</v>
      </c>
      <c r="U419">
        <v>304.74402500000002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6.3166E-2</v>
      </c>
      <c r="AG419">
        <v>1.06E-4</v>
      </c>
      <c r="AH419" t="s">
        <v>11</v>
      </c>
      <c r="AI419">
        <v>0.93532099999999996</v>
      </c>
      <c r="AJ419">
        <v>6.6000000000000005E-5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58912.204921999997</v>
      </c>
      <c r="I420">
        <v>3953646.075989</v>
      </c>
      <c r="J420" t="s">
        <v>3</v>
      </c>
      <c r="K420">
        <v>58812.315546999998</v>
      </c>
      <c r="L420">
        <v>3938852.6319320002</v>
      </c>
      <c r="M420" t="s">
        <v>4</v>
      </c>
      <c r="N420">
        <v>384.85366299999998</v>
      </c>
      <c r="O420">
        <v>170.31939700000001</v>
      </c>
      <c r="P420" t="s">
        <v>5</v>
      </c>
      <c r="Q420">
        <v>0</v>
      </c>
      <c r="R420">
        <v>0</v>
      </c>
      <c r="S420" t="s">
        <v>6</v>
      </c>
      <c r="T420">
        <v>482.03600399999999</v>
      </c>
      <c r="U420">
        <v>316.645152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6.2561000000000005E-2</v>
      </c>
      <c r="AG420">
        <v>9.7999999999999997E-5</v>
      </c>
      <c r="AH420" t="s">
        <v>11</v>
      </c>
      <c r="AI420">
        <v>0.93575900000000001</v>
      </c>
      <c r="AJ420">
        <v>7.2000000000000002E-5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62049.029453000003</v>
      </c>
      <c r="I421">
        <v>4511793.079837</v>
      </c>
      <c r="J421" t="s">
        <v>3</v>
      </c>
      <c r="K421">
        <v>61943.911249999997</v>
      </c>
      <c r="L421">
        <v>4495631.494802</v>
      </c>
      <c r="M421" t="s">
        <v>4</v>
      </c>
      <c r="N421">
        <v>405.50684799999999</v>
      </c>
      <c r="O421">
        <v>183.11396300000001</v>
      </c>
      <c r="P421" t="s">
        <v>5</v>
      </c>
      <c r="Q421">
        <v>0</v>
      </c>
      <c r="R421">
        <v>0</v>
      </c>
      <c r="S421" t="s">
        <v>6</v>
      </c>
      <c r="T421">
        <v>507.86404599999997</v>
      </c>
      <c r="U421">
        <v>368.774787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6.2334000000000001E-2</v>
      </c>
      <c r="AG421">
        <v>9.6000000000000002E-5</v>
      </c>
      <c r="AH421" t="s">
        <v>11</v>
      </c>
      <c r="AI421">
        <v>0.93575900000000001</v>
      </c>
      <c r="AJ421">
        <v>7.2000000000000002E-5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354.82154000000003</v>
      </c>
      <c r="I422">
        <v>1178.2538070000001</v>
      </c>
      <c r="J422" t="s">
        <v>3</v>
      </c>
      <c r="K422">
        <v>351.02586400000001</v>
      </c>
      <c r="L422">
        <v>1155.073159</v>
      </c>
      <c r="M422" t="s">
        <v>4</v>
      </c>
      <c r="N422">
        <v>8.4717190000000002</v>
      </c>
      <c r="O422">
        <v>0.59448599999999996</v>
      </c>
      <c r="P422" t="s">
        <v>5</v>
      </c>
      <c r="Q422">
        <v>42.673090000000002</v>
      </c>
      <c r="R422">
        <v>39.850738</v>
      </c>
      <c r="S422" t="s">
        <v>6</v>
      </c>
      <c r="T422">
        <v>13.22157</v>
      </c>
      <c r="U422">
        <v>1.4590540000000001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8.3335999999999993E-2</v>
      </c>
      <c r="AG422">
        <v>6.3999999999999997E-5</v>
      </c>
      <c r="AH422" t="s">
        <v>11</v>
      </c>
      <c r="AI422">
        <v>0.91363000000000005</v>
      </c>
      <c r="AJ422">
        <v>1.6699999999999999E-4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722.03239699999995</v>
      </c>
      <c r="I423">
        <v>5040.2023449999997</v>
      </c>
      <c r="J423" t="s">
        <v>3</v>
      </c>
      <c r="K423">
        <v>714.37170300000002</v>
      </c>
      <c r="L423">
        <v>4941.3251440000004</v>
      </c>
      <c r="M423" t="s">
        <v>4</v>
      </c>
      <c r="N423">
        <v>17.122927000000001</v>
      </c>
      <c r="O423">
        <v>2.5263040000000001</v>
      </c>
      <c r="P423" t="s">
        <v>5</v>
      </c>
      <c r="Q423">
        <v>87.86403</v>
      </c>
      <c r="R423">
        <v>216.96648300000001</v>
      </c>
      <c r="S423" t="s">
        <v>6</v>
      </c>
      <c r="T423">
        <v>27.266358</v>
      </c>
      <c r="U423">
        <v>15.757258999999999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8.0402000000000001E-2</v>
      </c>
      <c r="AG423">
        <v>6.6000000000000005E-5</v>
      </c>
      <c r="AH423" t="s">
        <v>11</v>
      </c>
      <c r="AI423">
        <v>0.92070799999999997</v>
      </c>
      <c r="AJ423">
        <v>1.8000000000000001E-4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1085.617162</v>
      </c>
      <c r="I424">
        <v>9419.7997460000006</v>
      </c>
      <c r="J424" t="s">
        <v>3</v>
      </c>
      <c r="K424">
        <v>1074.113822</v>
      </c>
      <c r="L424">
        <v>9234.6564190000008</v>
      </c>
      <c r="M424" t="s">
        <v>4</v>
      </c>
      <c r="N424">
        <v>25.719284999999999</v>
      </c>
      <c r="O424">
        <v>4.6812849999999999</v>
      </c>
      <c r="P424" t="s">
        <v>5</v>
      </c>
      <c r="Q424">
        <v>133.03744800000001</v>
      </c>
      <c r="R424">
        <v>395.02254099999999</v>
      </c>
      <c r="S424" t="s">
        <v>6</v>
      </c>
      <c r="T424">
        <v>40.976457000000003</v>
      </c>
      <c r="U424">
        <v>21.318016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7.9121999999999998E-2</v>
      </c>
      <c r="AG424">
        <v>8.1000000000000004E-5</v>
      </c>
      <c r="AH424" t="s">
        <v>11</v>
      </c>
      <c r="AI424">
        <v>0.92380799999999996</v>
      </c>
      <c r="AJ424">
        <v>1.4300000000000001E-4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1437.3416340000001</v>
      </c>
      <c r="I425">
        <v>12766.153904000001</v>
      </c>
      <c r="J425" t="s">
        <v>3</v>
      </c>
      <c r="K425">
        <v>1422.1050279999999</v>
      </c>
      <c r="L425">
        <v>12516.577071</v>
      </c>
      <c r="M425" t="s">
        <v>4</v>
      </c>
      <c r="N425">
        <v>34.070019000000002</v>
      </c>
      <c r="O425">
        <v>6.397265</v>
      </c>
      <c r="P425" t="s">
        <v>5</v>
      </c>
      <c r="Q425">
        <v>176.96240599999999</v>
      </c>
      <c r="R425">
        <v>557.656431</v>
      </c>
      <c r="S425" t="s">
        <v>6</v>
      </c>
      <c r="T425">
        <v>54.072369000000002</v>
      </c>
      <c r="U425">
        <v>24.981801000000001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7.5922000000000003E-2</v>
      </c>
      <c r="AG425">
        <v>1.3100000000000001E-4</v>
      </c>
      <c r="AH425" t="s">
        <v>11</v>
      </c>
      <c r="AI425">
        <v>0.92915899999999996</v>
      </c>
      <c r="AJ425">
        <v>1.13E-4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1794.8108239999999</v>
      </c>
      <c r="I426">
        <v>18176.380271000002</v>
      </c>
      <c r="J426" t="s">
        <v>3</v>
      </c>
      <c r="K426">
        <v>1775.7875710000001</v>
      </c>
      <c r="L426">
        <v>17813.608355</v>
      </c>
      <c r="M426" t="s">
        <v>4</v>
      </c>
      <c r="N426">
        <v>42.960349999999998</v>
      </c>
      <c r="O426">
        <v>15.509957</v>
      </c>
      <c r="P426" t="s">
        <v>5</v>
      </c>
      <c r="Q426">
        <v>220.99602100000001</v>
      </c>
      <c r="R426">
        <v>715.17463799999996</v>
      </c>
      <c r="S426" t="s">
        <v>6</v>
      </c>
      <c r="T426">
        <v>67.284155999999996</v>
      </c>
      <c r="U426">
        <v>31.715121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7.4413999999999994E-2</v>
      </c>
      <c r="AG426">
        <v>1.3899999999999999E-4</v>
      </c>
      <c r="AH426" t="s">
        <v>11</v>
      </c>
      <c r="AI426">
        <v>0.93008400000000002</v>
      </c>
      <c r="AJ426">
        <v>1.06E-4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2157.4639579999998</v>
      </c>
      <c r="I427">
        <v>23604.907190999998</v>
      </c>
      <c r="J427" t="s">
        <v>3</v>
      </c>
      <c r="K427">
        <v>2134.61924</v>
      </c>
      <c r="L427">
        <v>23141.240213000001</v>
      </c>
      <c r="M427" t="s">
        <v>4</v>
      </c>
      <c r="N427">
        <v>51.859068000000001</v>
      </c>
      <c r="O427">
        <v>22.534524999999999</v>
      </c>
      <c r="P427" t="s">
        <v>5</v>
      </c>
      <c r="Q427">
        <v>267.25192099999998</v>
      </c>
      <c r="R427">
        <v>918.75449300000002</v>
      </c>
      <c r="S427" t="s">
        <v>6</v>
      </c>
      <c r="T427">
        <v>80.961558999999994</v>
      </c>
      <c r="U427">
        <v>41.275283000000002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7.2593000000000005E-2</v>
      </c>
      <c r="AG427">
        <v>1.4799999999999999E-4</v>
      </c>
      <c r="AH427" t="s">
        <v>11</v>
      </c>
      <c r="AI427">
        <v>0.93099799999999999</v>
      </c>
      <c r="AJ427">
        <v>9.5000000000000005E-5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2511.9558919999999</v>
      </c>
      <c r="I428">
        <v>26061.455791</v>
      </c>
      <c r="J428" t="s">
        <v>3</v>
      </c>
      <c r="K428">
        <v>2485.3819229999999</v>
      </c>
      <c r="L428">
        <v>25553.908801000001</v>
      </c>
      <c r="M428" t="s">
        <v>4</v>
      </c>
      <c r="N428">
        <v>60.722957999999998</v>
      </c>
      <c r="O428">
        <v>27.999949999999998</v>
      </c>
      <c r="P428" t="s">
        <v>5</v>
      </c>
      <c r="Q428">
        <v>311.69539400000002</v>
      </c>
      <c r="R428">
        <v>1137.9956769999999</v>
      </c>
      <c r="S428" t="s">
        <v>6</v>
      </c>
      <c r="T428">
        <v>94.033139000000006</v>
      </c>
      <c r="U428">
        <v>44.446280999999999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7.1319999999999995E-2</v>
      </c>
      <c r="AG428">
        <v>1.5100000000000001E-4</v>
      </c>
      <c r="AH428" t="s">
        <v>11</v>
      </c>
      <c r="AI428">
        <v>0.93204100000000001</v>
      </c>
      <c r="AJ428">
        <v>8.2999999999999998E-5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2867.913489</v>
      </c>
      <c r="I429">
        <v>27155.263804999999</v>
      </c>
      <c r="J429" t="s">
        <v>3</v>
      </c>
      <c r="K429">
        <v>2837.5587500000001</v>
      </c>
      <c r="L429">
        <v>26637.564462999999</v>
      </c>
      <c r="M429" t="s">
        <v>4</v>
      </c>
      <c r="N429">
        <v>69.138627</v>
      </c>
      <c r="O429">
        <v>28.780937999999999</v>
      </c>
      <c r="P429" t="s">
        <v>5</v>
      </c>
      <c r="Q429">
        <v>356.981178</v>
      </c>
      <c r="R429">
        <v>1328.6845060000001</v>
      </c>
      <c r="S429" t="s">
        <v>6</v>
      </c>
      <c r="T429">
        <v>107.149187</v>
      </c>
      <c r="U429">
        <v>45.736604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7.0815000000000003E-2</v>
      </c>
      <c r="AG429">
        <v>1.6100000000000001E-4</v>
      </c>
      <c r="AH429" t="s">
        <v>11</v>
      </c>
      <c r="AI429">
        <v>0.93303700000000001</v>
      </c>
      <c r="AJ429">
        <v>6.0000000000000002E-5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3224.9990790000002</v>
      </c>
      <c r="I430">
        <v>31206.671756</v>
      </c>
      <c r="J430" t="s">
        <v>3</v>
      </c>
      <c r="K430">
        <v>3190.8790039999999</v>
      </c>
      <c r="L430">
        <v>30612.950639999999</v>
      </c>
      <c r="M430" t="s">
        <v>4</v>
      </c>
      <c r="N430">
        <v>77.829915</v>
      </c>
      <c r="O430">
        <v>32.280512999999999</v>
      </c>
      <c r="P430" t="s">
        <v>5</v>
      </c>
      <c r="Q430">
        <v>402.58862499999998</v>
      </c>
      <c r="R430">
        <v>1669.8898690000001</v>
      </c>
      <c r="S430" t="s">
        <v>6</v>
      </c>
      <c r="T430">
        <v>120.32471200000001</v>
      </c>
      <c r="U430">
        <v>52.934502000000002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7.0812E-2</v>
      </c>
      <c r="AG430">
        <v>1.6100000000000001E-4</v>
      </c>
      <c r="AH430" t="s">
        <v>11</v>
      </c>
      <c r="AI430">
        <v>0.933612</v>
      </c>
      <c r="AJ430">
        <v>7.2999999999999999E-5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3582.5072879999998</v>
      </c>
      <c r="I431">
        <v>37791.797864</v>
      </c>
      <c r="J431" t="s">
        <v>3</v>
      </c>
      <c r="K431">
        <v>3544.6014060000002</v>
      </c>
      <c r="L431">
        <v>37068.647169999997</v>
      </c>
      <c r="M431" t="s">
        <v>4</v>
      </c>
      <c r="N431">
        <v>86.478029000000006</v>
      </c>
      <c r="O431">
        <v>36.271096</v>
      </c>
      <c r="P431" t="s">
        <v>5</v>
      </c>
      <c r="Q431">
        <v>447.63346999999999</v>
      </c>
      <c r="R431">
        <v>2053.6206630000001</v>
      </c>
      <c r="S431" t="s">
        <v>6</v>
      </c>
      <c r="T431">
        <v>133.449836</v>
      </c>
      <c r="U431">
        <v>59.713050000000003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7.0804000000000006E-2</v>
      </c>
      <c r="AG431">
        <v>1.6100000000000001E-4</v>
      </c>
      <c r="AH431" t="s">
        <v>11</v>
      </c>
      <c r="AI431">
        <v>0.93451099999999998</v>
      </c>
      <c r="AJ431">
        <v>8.1000000000000004E-5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3936.2899520000001</v>
      </c>
      <c r="I432">
        <v>41716.441800000001</v>
      </c>
      <c r="J432" t="s">
        <v>3</v>
      </c>
      <c r="K432">
        <v>3894.6138740000001</v>
      </c>
      <c r="L432">
        <v>40940.896419999997</v>
      </c>
      <c r="M432" t="s">
        <v>4</v>
      </c>
      <c r="N432">
        <v>94.832053999999999</v>
      </c>
      <c r="O432">
        <v>37.717526999999997</v>
      </c>
      <c r="P432" t="s">
        <v>5</v>
      </c>
      <c r="Q432">
        <v>493.451188</v>
      </c>
      <c r="R432">
        <v>2532.0282619999998</v>
      </c>
      <c r="S432" t="s">
        <v>6</v>
      </c>
      <c r="T432">
        <v>146.68227400000001</v>
      </c>
      <c r="U432">
        <v>64.619630000000001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6.9693000000000005E-2</v>
      </c>
      <c r="AG432">
        <v>1.5699999999999999E-4</v>
      </c>
      <c r="AH432" t="s">
        <v>11</v>
      </c>
      <c r="AI432">
        <v>0.93512700000000004</v>
      </c>
      <c r="AJ432">
        <v>9.2E-5</v>
      </c>
      <c r="AK432" t="s">
        <v>12</v>
      </c>
      <c r="AL432">
        <v>0.14000000000000001</v>
      </c>
      <c r="AM432">
        <v>0.96040000000000003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4292.627555</v>
      </c>
      <c r="I433">
        <v>45648.104199000001</v>
      </c>
      <c r="J433" t="s">
        <v>3</v>
      </c>
      <c r="K433">
        <v>4247.1615380000003</v>
      </c>
      <c r="L433">
        <v>44821.295828000002</v>
      </c>
      <c r="M433" t="s">
        <v>4</v>
      </c>
      <c r="N433">
        <v>103.236009</v>
      </c>
      <c r="O433">
        <v>37.686278999999999</v>
      </c>
      <c r="P433" t="s">
        <v>5</v>
      </c>
      <c r="Q433">
        <v>537.88399500000003</v>
      </c>
      <c r="R433">
        <v>2975.0904839999998</v>
      </c>
      <c r="S433" t="s">
        <v>6</v>
      </c>
      <c r="T433">
        <v>160.11722399999999</v>
      </c>
      <c r="U433">
        <v>70.279149000000004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6.7436999999999997E-2</v>
      </c>
      <c r="AG433">
        <v>1.54E-4</v>
      </c>
      <c r="AH433" t="s">
        <v>11</v>
      </c>
      <c r="AI433">
        <v>0.93586499999999995</v>
      </c>
      <c r="AJ433">
        <v>8.7000000000000001E-5</v>
      </c>
      <c r="AK433" t="s">
        <v>12</v>
      </c>
      <c r="AL433">
        <v>0.14000000000000001</v>
      </c>
      <c r="AM433">
        <v>0.96040000000000003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4661.6452579999996</v>
      </c>
      <c r="I434">
        <v>54830.069110999997</v>
      </c>
      <c r="J434" t="s">
        <v>3</v>
      </c>
      <c r="K434">
        <v>4612.270305</v>
      </c>
      <c r="L434">
        <v>53835.244601999999</v>
      </c>
      <c r="M434" t="s">
        <v>4</v>
      </c>
      <c r="N434">
        <v>112.333578</v>
      </c>
      <c r="O434">
        <v>45.008139</v>
      </c>
      <c r="P434" t="s">
        <v>5</v>
      </c>
      <c r="Q434">
        <v>584.78600100000006</v>
      </c>
      <c r="R434">
        <v>3616.921871</v>
      </c>
      <c r="S434" t="s">
        <v>6</v>
      </c>
      <c r="T434">
        <v>173.98244099999999</v>
      </c>
      <c r="U434">
        <v>81.417552999999998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6.6254999999999994E-2</v>
      </c>
      <c r="AG434">
        <v>1.4999999999999999E-4</v>
      </c>
      <c r="AH434" t="s">
        <v>11</v>
      </c>
      <c r="AI434">
        <v>0.93587699999999996</v>
      </c>
      <c r="AJ434">
        <v>8.7000000000000001E-5</v>
      </c>
      <c r="AK434" t="s">
        <v>12</v>
      </c>
      <c r="AL434">
        <v>0.14000000000000001</v>
      </c>
      <c r="AM434">
        <v>0.96040000000000003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5016.7868980000003</v>
      </c>
      <c r="I435">
        <v>63138.183882999998</v>
      </c>
      <c r="J435" t="s">
        <v>3</v>
      </c>
      <c r="K435">
        <v>4963.6826460000002</v>
      </c>
      <c r="L435">
        <v>62023.139740999999</v>
      </c>
      <c r="M435" t="s">
        <v>4</v>
      </c>
      <c r="N435">
        <v>120.685034</v>
      </c>
      <c r="O435">
        <v>47.534264</v>
      </c>
      <c r="P435" t="s">
        <v>5</v>
      </c>
      <c r="Q435">
        <v>630.73842400000001</v>
      </c>
      <c r="R435">
        <v>4436.452929</v>
      </c>
      <c r="S435" t="s">
        <v>6</v>
      </c>
      <c r="T435">
        <v>187.037488</v>
      </c>
      <c r="U435">
        <v>87.60651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6.6203999999999999E-2</v>
      </c>
      <c r="AG435">
        <v>1.5100000000000001E-4</v>
      </c>
      <c r="AH435" t="s">
        <v>11</v>
      </c>
      <c r="AI435">
        <v>0.93604299999999996</v>
      </c>
      <c r="AJ435">
        <v>8.6000000000000003E-5</v>
      </c>
      <c r="AK435" t="s">
        <v>12</v>
      </c>
      <c r="AL435">
        <v>0.14000000000000001</v>
      </c>
      <c r="AM435">
        <v>0.96040000000000003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5381.6702219999997</v>
      </c>
      <c r="I436">
        <v>72609.168663999997</v>
      </c>
      <c r="J436" t="s">
        <v>3</v>
      </c>
      <c r="K436">
        <v>5324.7165919999998</v>
      </c>
      <c r="L436">
        <v>71402.396601999993</v>
      </c>
      <c r="M436" t="s">
        <v>4</v>
      </c>
      <c r="N436">
        <v>129.23332199999999</v>
      </c>
      <c r="O436">
        <v>47.961320999999998</v>
      </c>
      <c r="P436" t="s">
        <v>5</v>
      </c>
      <c r="Q436">
        <v>680.35837200000003</v>
      </c>
      <c r="R436">
        <v>7012.6882960000003</v>
      </c>
      <c r="S436" t="s">
        <v>6</v>
      </c>
      <c r="T436">
        <v>200.34348199999999</v>
      </c>
      <c r="U436">
        <v>97.877661000000003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6.5083000000000002E-2</v>
      </c>
      <c r="AG436">
        <v>1.4300000000000001E-4</v>
      </c>
      <c r="AH436" t="s">
        <v>11</v>
      </c>
      <c r="AI436">
        <v>0.93604299999999996</v>
      </c>
      <c r="AJ436">
        <v>8.6000000000000003E-5</v>
      </c>
      <c r="AK436" t="s">
        <v>12</v>
      </c>
      <c r="AL436">
        <v>0.14000000000000001</v>
      </c>
      <c r="AM436">
        <v>0.96040000000000003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5744.7569110000004</v>
      </c>
      <c r="I437">
        <v>85921.140903000007</v>
      </c>
      <c r="J437" t="s">
        <v>3</v>
      </c>
      <c r="K437">
        <v>5683.9779630000003</v>
      </c>
      <c r="L437">
        <v>84494.609299999996</v>
      </c>
      <c r="M437" t="s">
        <v>4</v>
      </c>
      <c r="N437">
        <v>138.07253399999999</v>
      </c>
      <c r="O437">
        <v>60.517209999999999</v>
      </c>
      <c r="P437" t="s">
        <v>5</v>
      </c>
      <c r="Q437">
        <v>726.43343500000003</v>
      </c>
      <c r="R437">
        <v>7986.7328610000004</v>
      </c>
      <c r="S437" t="s">
        <v>6</v>
      </c>
      <c r="T437">
        <v>213.91075799999999</v>
      </c>
      <c r="U437">
        <v>123.18280900000001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6.4651E-2</v>
      </c>
      <c r="AG437">
        <v>1.36E-4</v>
      </c>
      <c r="AH437" t="s">
        <v>11</v>
      </c>
      <c r="AI437">
        <v>0.93610199999999999</v>
      </c>
      <c r="AJ437">
        <v>8.6000000000000003E-5</v>
      </c>
      <c r="AK437" t="s">
        <v>12</v>
      </c>
      <c r="AL437">
        <v>1.56</v>
      </c>
      <c r="AM437">
        <v>99.366399999999999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6103.0570850000004</v>
      </c>
      <c r="I438">
        <v>95545.978480999998</v>
      </c>
      <c r="J438" t="s">
        <v>3</v>
      </c>
      <c r="K438">
        <v>6038.5093710000001</v>
      </c>
      <c r="L438">
        <v>93990.732759999999</v>
      </c>
      <c r="M438" t="s">
        <v>4</v>
      </c>
      <c r="N438">
        <v>146.52028300000001</v>
      </c>
      <c r="O438">
        <v>64.283057999999997</v>
      </c>
      <c r="P438" t="s">
        <v>5</v>
      </c>
      <c r="Q438">
        <v>772.40502200000003</v>
      </c>
      <c r="R438">
        <v>8977.1535399999993</v>
      </c>
      <c r="S438" t="s">
        <v>6</v>
      </c>
      <c r="T438">
        <v>227.320988</v>
      </c>
      <c r="U438">
        <v>142.02974399999999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6.4229999999999995E-2</v>
      </c>
      <c r="AG438">
        <v>1.3999999999999999E-4</v>
      </c>
      <c r="AH438" t="s">
        <v>11</v>
      </c>
      <c r="AI438">
        <v>0.93655500000000003</v>
      </c>
      <c r="AJ438">
        <v>9.1000000000000003E-5</v>
      </c>
      <c r="AK438" t="s">
        <v>12</v>
      </c>
      <c r="AL438">
        <v>2.1800000000000002</v>
      </c>
      <c r="AM438">
        <v>116.2676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6470.7768020000003</v>
      </c>
      <c r="I439">
        <v>107816.540475</v>
      </c>
      <c r="J439" t="s">
        <v>3</v>
      </c>
      <c r="K439">
        <v>6402.3588</v>
      </c>
      <c r="L439">
        <v>106065.63475</v>
      </c>
      <c r="M439" t="s">
        <v>4</v>
      </c>
      <c r="N439">
        <v>155.208788</v>
      </c>
      <c r="O439">
        <v>70.514296999999999</v>
      </c>
      <c r="P439" t="s">
        <v>5</v>
      </c>
      <c r="Q439">
        <v>820.45399999999995</v>
      </c>
      <c r="R439">
        <v>10142.593401</v>
      </c>
      <c r="S439" t="s">
        <v>6</v>
      </c>
      <c r="T439">
        <v>241.349245</v>
      </c>
      <c r="U439">
        <v>157.733801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6.3738000000000003E-2</v>
      </c>
      <c r="AG439">
        <v>1.3300000000000001E-4</v>
      </c>
      <c r="AH439" t="s">
        <v>11</v>
      </c>
      <c r="AI439">
        <v>0.93655500000000003</v>
      </c>
      <c r="AJ439">
        <v>9.1000000000000003E-5</v>
      </c>
      <c r="AK439" t="s">
        <v>12</v>
      </c>
      <c r="AL439">
        <v>2.1800000000000002</v>
      </c>
      <c r="AM439">
        <v>116.2676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6845.8217510000004</v>
      </c>
      <c r="I440">
        <v>112034.141734</v>
      </c>
      <c r="J440" t="s">
        <v>3</v>
      </c>
      <c r="K440">
        <v>6773.4620860000005</v>
      </c>
      <c r="L440">
        <v>110219.039295</v>
      </c>
      <c r="M440" t="s">
        <v>4</v>
      </c>
      <c r="N440">
        <v>164.13333600000001</v>
      </c>
      <c r="O440">
        <v>72.479651000000004</v>
      </c>
      <c r="P440" t="s">
        <v>5</v>
      </c>
      <c r="Q440">
        <v>868.640714</v>
      </c>
      <c r="R440">
        <v>10773.323594</v>
      </c>
      <c r="S440" t="s">
        <v>6</v>
      </c>
      <c r="T440">
        <v>255.11184700000001</v>
      </c>
      <c r="U440">
        <v>162.60794200000001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6.2658000000000005E-2</v>
      </c>
      <c r="AG440">
        <v>1.2E-4</v>
      </c>
      <c r="AH440" t="s">
        <v>11</v>
      </c>
      <c r="AI440">
        <v>0.93709100000000001</v>
      </c>
      <c r="AJ440">
        <v>9.7E-5</v>
      </c>
      <c r="AK440" t="s">
        <v>12</v>
      </c>
      <c r="AL440">
        <v>2.1800000000000002</v>
      </c>
      <c r="AM440">
        <v>116.2676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7213.94985</v>
      </c>
      <c r="I441">
        <v>122412.57411</v>
      </c>
      <c r="J441" t="s">
        <v>3</v>
      </c>
      <c r="K441">
        <v>7137.7118069999997</v>
      </c>
      <c r="L441">
        <v>120421.061458</v>
      </c>
      <c r="M441" t="s">
        <v>4</v>
      </c>
      <c r="N441">
        <v>172.80390600000001</v>
      </c>
      <c r="O441">
        <v>80.114520999999996</v>
      </c>
      <c r="P441" t="s">
        <v>5</v>
      </c>
      <c r="Q441">
        <v>915.65285500000005</v>
      </c>
      <c r="R441">
        <v>11587.71218</v>
      </c>
      <c r="S441" t="s">
        <v>6</v>
      </c>
      <c r="T441">
        <v>268.70473099999998</v>
      </c>
      <c r="U441">
        <v>172.69038699999999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6.2269999999999999E-2</v>
      </c>
      <c r="AG441">
        <v>1.21E-4</v>
      </c>
      <c r="AH441" t="s">
        <v>11</v>
      </c>
      <c r="AI441">
        <v>0.93711500000000003</v>
      </c>
      <c r="AJ441">
        <v>9.7E-5</v>
      </c>
      <c r="AK441" t="s">
        <v>12</v>
      </c>
      <c r="AL441">
        <v>2.3199999999999998</v>
      </c>
      <c r="AM441">
        <v>116.6176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318.48547600000001</v>
      </c>
      <c r="I442">
        <v>320.040502</v>
      </c>
      <c r="J442" t="s">
        <v>3</v>
      </c>
      <c r="K442">
        <v>314.81652400000002</v>
      </c>
      <c r="L442">
        <v>312.694121</v>
      </c>
      <c r="M442" t="s">
        <v>4</v>
      </c>
      <c r="N442">
        <v>8.2133730000000007</v>
      </c>
      <c r="O442">
        <v>0.22064300000000001</v>
      </c>
      <c r="P442" t="s">
        <v>5</v>
      </c>
      <c r="Q442">
        <v>0</v>
      </c>
      <c r="R442">
        <v>0</v>
      </c>
      <c r="S442" t="s">
        <v>6</v>
      </c>
      <c r="T442">
        <v>13.467651999999999</v>
      </c>
      <c r="U442">
        <v>2.8462429999999999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8.4643999999999997E-2</v>
      </c>
      <c r="AG442">
        <v>7.4999999999999993E-5</v>
      </c>
      <c r="AH442" t="s">
        <v>11</v>
      </c>
      <c r="AI442">
        <v>0.91485899999999998</v>
      </c>
      <c r="AJ442">
        <v>1.7100000000000001E-4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636.67799000000002</v>
      </c>
      <c r="I443">
        <v>1169.8499629999999</v>
      </c>
      <c r="J443" t="s">
        <v>3</v>
      </c>
      <c r="K443">
        <v>629.33508500000005</v>
      </c>
      <c r="L443">
        <v>1143.156064</v>
      </c>
      <c r="M443" t="s">
        <v>4</v>
      </c>
      <c r="N443">
        <v>16.426462000000001</v>
      </c>
      <c r="O443">
        <v>0.77376999999999996</v>
      </c>
      <c r="P443" t="s">
        <v>5</v>
      </c>
      <c r="Q443">
        <v>0</v>
      </c>
      <c r="R443">
        <v>0</v>
      </c>
      <c r="S443" t="s">
        <v>6</v>
      </c>
      <c r="T443">
        <v>26.938966000000001</v>
      </c>
      <c r="U443">
        <v>8.2888819999999992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7.9738000000000003E-2</v>
      </c>
      <c r="AG443">
        <v>7.8999999999999996E-5</v>
      </c>
      <c r="AH443" t="s">
        <v>11</v>
      </c>
      <c r="AI443">
        <v>0.920767</v>
      </c>
      <c r="AJ443">
        <v>1.21E-4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952.29159100000004</v>
      </c>
      <c r="I444">
        <v>2261.7548780000002</v>
      </c>
      <c r="J444" t="s">
        <v>3</v>
      </c>
      <c r="K444">
        <v>941.05355799999995</v>
      </c>
      <c r="L444">
        <v>2198.529184</v>
      </c>
      <c r="M444" t="s">
        <v>4</v>
      </c>
      <c r="N444">
        <v>24.596388999999999</v>
      </c>
      <c r="O444">
        <v>1.5180499999999999</v>
      </c>
      <c r="P444" t="s">
        <v>5</v>
      </c>
      <c r="Q444">
        <v>0</v>
      </c>
      <c r="R444">
        <v>0</v>
      </c>
      <c r="S444" t="s">
        <v>6</v>
      </c>
      <c r="T444">
        <v>40.100966</v>
      </c>
      <c r="U444">
        <v>10.531454999999999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7.6041999999999998E-2</v>
      </c>
      <c r="AG444">
        <v>1.36E-4</v>
      </c>
      <c r="AH444" t="s">
        <v>11</v>
      </c>
      <c r="AI444">
        <v>0.92610800000000004</v>
      </c>
      <c r="AJ444">
        <v>5.3999999999999998E-5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1268.434395</v>
      </c>
      <c r="I445">
        <v>3629.9162160000001</v>
      </c>
      <c r="J445" t="s">
        <v>3</v>
      </c>
      <c r="K445">
        <v>1253.543079</v>
      </c>
      <c r="L445">
        <v>3531.2684549999999</v>
      </c>
      <c r="M445" t="s">
        <v>4</v>
      </c>
      <c r="N445">
        <v>32.773611000000002</v>
      </c>
      <c r="O445">
        <v>2.4490989999999999</v>
      </c>
      <c r="P445" t="s">
        <v>5</v>
      </c>
      <c r="Q445">
        <v>0</v>
      </c>
      <c r="R445">
        <v>0</v>
      </c>
      <c r="S445" t="s">
        <v>6</v>
      </c>
      <c r="T445">
        <v>53.248061999999997</v>
      </c>
      <c r="U445">
        <v>13.250392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7.5604000000000005E-2</v>
      </c>
      <c r="AG445">
        <v>1.37E-4</v>
      </c>
      <c r="AH445" t="s">
        <v>11</v>
      </c>
      <c r="AI445">
        <v>0.92887699999999995</v>
      </c>
      <c r="AJ445">
        <v>4.8999999999999998E-5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1583.425281</v>
      </c>
      <c r="I446">
        <v>4877.9765799999996</v>
      </c>
      <c r="J446" t="s">
        <v>3</v>
      </c>
      <c r="K446">
        <v>1564.883106</v>
      </c>
      <c r="L446">
        <v>4746.5097230000001</v>
      </c>
      <c r="M446" t="s">
        <v>4</v>
      </c>
      <c r="N446">
        <v>40.936680000000003</v>
      </c>
      <c r="O446">
        <v>3.2721789999999999</v>
      </c>
      <c r="P446" t="s">
        <v>5</v>
      </c>
      <c r="Q446">
        <v>0</v>
      </c>
      <c r="R446">
        <v>0</v>
      </c>
      <c r="S446" t="s">
        <v>6</v>
      </c>
      <c r="T446">
        <v>66.390476000000007</v>
      </c>
      <c r="U446">
        <v>15.952465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7.3891999999999999E-2</v>
      </c>
      <c r="AG446">
        <v>1.46E-4</v>
      </c>
      <c r="AH446" t="s">
        <v>11</v>
      </c>
      <c r="AI446">
        <v>0.93022300000000002</v>
      </c>
      <c r="AJ446">
        <v>2.5999999999999998E-5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1899.2229380000001</v>
      </c>
      <c r="I447">
        <v>6208.6599720000004</v>
      </c>
      <c r="J447" t="s">
        <v>3</v>
      </c>
      <c r="K447">
        <v>1876.7939759999999</v>
      </c>
      <c r="L447">
        <v>5902.3309639999998</v>
      </c>
      <c r="M447" t="s">
        <v>4</v>
      </c>
      <c r="N447">
        <v>49.091692000000002</v>
      </c>
      <c r="O447">
        <v>4.1842100000000002</v>
      </c>
      <c r="P447" t="s">
        <v>5</v>
      </c>
      <c r="Q447">
        <v>0</v>
      </c>
      <c r="R447">
        <v>0</v>
      </c>
      <c r="S447" t="s">
        <v>6</v>
      </c>
      <c r="T447">
        <v>79.764773000000005</v>
      </c>
      <c r="U447">
        <v>20.749853000000002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7.3217000000000004E-2</v>
      </c>
      <c r="AG447">
        <v>1.5200000000000001E-4</v>
      </c>
      <c r="AH447" t="s">
        <v>11</v>
      </c>
      <c r="AI447">
        <v>0.93040199999999995</v>
      </c>
      <c r="AJ447">
        <v>2.5999999999999998E-5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2215.5293809999998</v>
      </c>
      <c r="I448">
        <v>7756.8429809999998</v>
      </c>
      <c r="J448" t="s">
        <v>3</v>
      </c>
      <c r="K448">
        <v>2189.4502659999998</v>
      </c>
      <c r="L448">
        <v>7396.0720510000001</v>
      </c>
      <c r="M448" t="s">
        <v>4</v>
      </c>
      <c r="N448">
        <v>57.255839999999999</v>
      </c>
      <c r="O448">
        <v>5.2404890000000002</v>
      </c>
      <c r="P448" t="s">
        <v>5</v>
      </c>
      <c r="Q448">
        <v>0</v>
      </c>
      <c r="R448">
        <v>0</v>
      </c>
      <c r="S448" t="s">
        <v>6</v>
      </c>
      <c r="T448">
        <v>92.910920000000004</v>
      </c>
      <c r="U448">
        <v>23.809974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7.0207000000000006E-2</v>
      </c>
      <c r="AG448">
        <v>1.5899999999999999E-4</v>
      </c>
      <c r="AH448" t="s">
        <v>11</v>
      </c>
      <c r="AI448">
        <v>0.93083800000000005</v>
      </c>
      <c r="AJ448">
        <v>2.4000000000000001E-5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2532.069935</v>
      </c>
      <c r="I449">
        <v>9781.3130560000009</v>
      </c>
      <c r="J449" t="s">
        <v>3</v>
      </c>
      <c r="K449">
        <v>2502.3408220000001</v>
      </c>
      <c r="L449">
        <v>9363.62932</v>
      </c>
      <c r="M449" t="s">
        <v>4</v>
      </c>
      <c r="N449">
        <v>65.421811000000005</v>
      </c>
      <c r="O449">
        <v>6.5818510000000003</v>
      </c>
      <c r="P449" t="s">
        <v>5</v>
      </c>
      <c r="Q449">
        <v>0</v>
      </c>
      <c r="R449">
        <v>0</v>
      </c>
      <c r="S449" t="s">
        <v>6</v>
      </c>
      <c r="T449">
        <v>106.465379</v>
      </c>
      <c r="U449">
        <v>28.156151000000001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6.9081000000000004E-2</v>
      </c>
      <c r="AG449">
        <v>1.5899999999999999E-4</v>
      </c>
      <c r="AH449" t="s">
        <v>11</v>
      </c>
      <c r="AI449">
        <v>0.93159899999999995</v>
      </c>
      <c r="AJ449">
        <v>1.4E-5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2846.8614809999999</v>
      </c>
      <c r="I450">
        <v>11728.624801</v>
      </c>
      <c r="J450" t="s">
        <v>3</v>
      </c>
      <c r="K450">
        <v>2813.4959009999998</v>
      </c>
      <c r="L450">
        <v>11255.161462</v>
      </c>
      <c r="M450" t="s">
        <v>4</v>
      </c>
      <c r="N450">
        <v>73.556387000000001</v>
      </c>
      <c r="O450">
        <v>7.8172509999999997</v>
      </c>
      <c r="P450" t="s">
        <v>5</v>
      </c>
      <c r="Q450">
        <v>0</v>
      </c>
      <c r="R450">
        <v>0</v>
      </c>
      <c r="S450" t="s">
        <v>6</v>
      </c>
      <c r="T450">
        <v>119.81887399999999</v>
      </c>
      <c r="U450">
        <v>33.324165999999998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6.7975999999999995E-2</v>
      </c>
      <c r="AG450">
        <v>1.55E-4</v>
      </c>
      <c r="AH450" t="s">
        <v>11</v>
      </c>
      <c r="AI450">
        <v>0.93174400000000002</v>
      </c>
      <c r="AJ450">
        <v>1.5E-5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3161.6947930000001</v>
      </c>
      <c r="I451">
        <v>13186.623645</v>
      </c>
      <c r="J451" t="s">
        <v>3</v>
      </c>
      <c r="K451">
        <v>3124.5010440000001</v>
      </c>
      <c r="L451">
        <v>12635.530162999999</v>
      </c>
      <c r="M451" t="s">
        <v>4</v>
      </c>
      <c r="N451">
        <v>81.696729000000005</v>
      </c>
      <c r="O451">
        <v>8.8044849999999997</v>
      </c>
      <c r="P451" t="s">
        <v>5</v>
      </c>
      <c r="Q451">
        <v>0</v>
      </c>
      <c r="R451">
        <v>0</v>
      </c>
      <c r="S451" t="s">
        <v>6</v>
      </c>
      <c r="T451">
        <v>132.93302199999999</v>
      </c>
      <c r="U451">
        <v>35.759639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6.7122000000000001E-2</v>
      </c>
      <c r="AG451">
        <v>1.47E-4</v>
      </c>
      <c r="AH451" t="s">
        <v>11</v>
      </c>
      <c r="AI451">
        <v>0.93181400000000003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3477.3268889999999</v>
      </c>
      <c r="I452">
        <v>14659.588126000001</v>
      </c>
      <c r="J452" t="s">
        <v>3</v>
      </c>
      <c r="K452">
        <v>3436.4793770000001</v>
      </c>
      <c r="L452">
        <v>14050.130475</v>
      </c>
      <c r="M452" t="s">
        <v>4</v>
      </c>
      <c r="N452">
        <v>89.873090000000005</v>
      </c>
      <c r="O452">
        <v>9.8593700000000002</v>
      </c>
      <c r="P452" t="s">
        <v>5</v>
      </c>
      <c r="Q452">
        <v>0</v>
      </c>
      <c r="R452">
        <v>0</v>
      </c>
      <c r="S452" t="s">
        <v>6</v>
      </c>
      <c r="T452">
        <v>146.11294100000001</v>
      </c>
      <c r="U452">
        <v>37.739108000000002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6.5951999999999997E-2</v>
      </c>
      <c r="AG452">
        <v>1.4100000000000001E-4</v>
      </c>
      <c r="AH452" t="s">
        <v>11</v>
      </c>
      <c r="AI452">
        <v>0.93186899999999995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3794.1046930000002</v>
      </c>
      <c r="I453">
        <v>16646.231763</v>
      </c>
      <c r="J453" t="s">
        <v>3</v>
      </c>
      <c r="K453">
        <v>3749.5996909999999</v>
      </c>
      <c r="L453">
        <v>15964.634779</v>
      </c>
      <c r="M453" t="s">
        <v>4</v>
      </c>
      <c r="N453">
        <v>98.312319000000002</v>
      </c>
      <c r="O453">
        <v>13.434993</v>
      </c>
      <c r="P453" t="s">
        <v>5</v>
      </c>
      <c r="Q453">
        <v>0</v>
      </c>
      <c r="R453">
        <v>0</v>
      </c>
      <c r="S453" t="s">
        <v>6</v>
      </c>
      <c r="T453">
        <v>159.46820299999999</v>
      </c>
      <c r="U453">
        <v>45.312415000000001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6.5883999999999998E-2</v>
      </c>
      <c r="AG453">
        <v>1.4300000000000001E-4</v>
      </c>
      <c r="AH453" t="s">
        <v>11</v>
      </c>
      <c r="AI453">
        <v>0.93186899999999995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4110.0336299999999</v>
      </c>
      <c r="I454">
        <v>18263.252597999999</v>
      </c>
      <c r="J454" t="s">
        <v>3</v>
      </c>
      <c r="K454">
        <v>4061.8679080000002</v>
      </c>
      <c r="L454">
        <v>17540.477728999998</v>
      </c>
      <c r="M454" t="s">
        <v>4</v>
      </c>
      <c r="N454">
        <v>106.49093999999999</v>
      </c>
      <c r="O454">
        <v>14.283054</v>
      </c>
      <c r="P454" t="s">
        <v>5</v>
      </c>
      <c r="Q454">
        <v>0</v>
      </c>
      <c r="R454">
        <v>0</v>
      </c>
      <c r="S454" t="s">
        <v>6</v>
      </c>
      <c r="T454">
        <v>172.64595700000001</v>
      </c>
      <c r="U454">
        <v>47.118237999999998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6.4795000000000005E-2</v>
      </c>
      <c r="AG454">
        <v>1.3300000000000001E-4</v>
      </c>
      <c r="AH454" t="s">
        <v>11</v>
      </c>
      <c r="AI454">
        <v>0.93186899999999995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4428.1807769999996</v>
      </c>
      <c r="I455">
        <v>19847.52548</v>
      </c>
      <c r="J455" t="s">
        <v>3</v>
      </c>
      <c r="K455">
        <v>4376.3447699999997</v>
      </c>
      <c r="L455">
        <v>19098.236405</v>
      </c>
      <c r="M455" t="s">
        <v>4</v>
      </c>
      <c r="N455">
        <v>114.909662</v>
      </c>
      <c r="O455">
        <v>17.688257</v>
      </c>
      <c r="P455" t="s">
        <v>5</v>
      </c>
      <c r="Q455">
        <v>0</v>
      </c>
      <c r="R455">
        <v>0</v>
      </c>
      <c r="S455" t="s">
        <v>6</v>
      </c>
      <c r="T455">
        <v>186.13021599999999</v>
      </c>
      <c r="U455">
        <v>53.027169999999998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6.3528000000000001E-2</v>
      </c>
      <c r="AG455">
        <v>1.34E-4</v>
      </c>
      <c r="AH455" t="s">
        <v>11</v>
      </c>
      <c r="AI455">
        <v>0.93283099999999997</v>
      </c>
      <c r="AJ455">
        <v>2.8E-5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4748.3018629999997</v>
      </c>
      <c r="I456">
        <v>22226.643722000001</v>
      </c>
      <c r="J456" t="s">
        <v>3</v>
      </c>
      <c r="K456">
        <v>4692.7666909999998</v>
      </c>
      <c r="L456">
        <v>21432.957275000001</v>
      </c>
      <c r="M456" t="s">
        <v>4</v>
      </c>
      <c r="N456">
        <v>123.219565</v>
      </c>
      <c r="O456">
        <v>19.220880000000001</v>
      </c>
      <c r="P456" t="s">
        <v>5</v>
      </c>
      <c r="Q456">
        <v>0</v>
      </c>
      <c r="R456">
        <v>0</v>
      </c>
      <c r="S456" t="s">
        <v>6</v>
      </c>
      <c r="T456">
        <v>199.446776</v>
      </c>
      <c r="U456">
        <v>57.746127000000001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6.2363000000000002E-2</v>
      </c>
      <c r="AG456">
        <v>1.2E-4</v>
      </c>
      <c r="AH456" t="s">
        <v>11</v>
      </c>
      <c r="AI456">
        <v>0.93287299999999995</v>
      </c>
      <c r="AJ456">
        <v>2.6999999999999999E-5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5066.1571249999997</v>
      </c>
      <c r="I457">
        <v>24852.114153999999</v>
      </c>
      <c r="J457" t="s">
        <v>3</v>
      </c>
      <c r="K457">
        <v>5006.9481740000001</v>
      </c>
      <c r="L457">
        <v>24005.023174000002</v>
      </c>
      <c r="M457" t="s">
        <v>4</v>
      </c>
      <c r="N457">
        <v>131.43876900000001</v>
      </c>
      <c r="O457">
        <v>20.801477999999999</v>
      </c>
      <c r="P457" t="s">
        <v>5</v>
      </c>
      <c r="Q457">
        <v>0</v>
      </c>
      <c r="R457">
        <v>0</v>
      </c>
      <c r="S457" t="s">
        <v>6</v>
      </c>
      <c r="T457">
        <v>212.67243199999999</v>
      </c>
      <c r="U457">
        <v>62.417166999999999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6.2363000000000002E-2</v>
      </c>
      <c r="AG457">
        <v>1.2E-4</v>
      </c>
      <c r="AH457" t="s">
        <v>11</v>
      </c>
      <c r="AI457">
        <v>0.93288000000000004</v>
      </c>
      <c r="AJ457">
        <v>2.6999999999999999E-5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5383.0966269999999</v>
      </c>
      <c r="I458">
        <v>27380.641729999999</v>
      </c>
      <c r="J458" t="s">
        <v>3</v>
      </c>
      <c r="K458">
        <v>5320.2218199999998</v>
      </c>
      <c r="L458">
        <v>26481.768918999998</v>
      </c>
      <c r="M458" t="s">
        <v>4</v>
      </c>
      <c r="N458">
        <v>139.63182800000001</v>
      </c>
      <c r="O458">
        <v>22.158467999999999</v>
      </c>
      <c r="P458" t="s">
        <v>5</v>
      </c>
      <c r="Q458">
        <v>0</v>
      </c>
      <c r="R458">
        <v>0</v>
      </c>
      <c r="S458" t="s">
        <v>6</v>
      </c>
      <c r="T458">
        <v>226.055396</v>
      </c>
      <c r="U458">
        <v>69.37818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6.1595999999999998E-2</v>
      </c>
      <c r="AG458">
        <v>1.11E-4</v>
      </c>
      <c r="AH458" t="s">
        <v>11</v>
      </c>
      <c r="AI458">
        <v>0.932921</v>
      </c>
      <c r="AJ458">
        <v>2.6999999999999999E-5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5699.5714090000001</v>
      </c>
      <c r="I459">
        <v>28834.164568</v>
      </c>
      <c r="J459" t="s">
        <v>3</v>
      </c>
      <c r="K459">
        <v>5633.0233680000001</v>
      </c>
      <c r="L459">
        <v>27903.045006</v>
      </c>
      <c r="M459" t="s">
        <v>4</v>
      </c>
      <c r="N459">
        <v>147.83971600000001</v>
      </c>
      <c r="O459">
        <v>23.036916000000002</v>
      </c>
      <c r="P459" t="s">
        <v>5</v>
      </c>
      <c r="Q459">
        <v>0</v>
      </c>
      <c r="R459">
        <v>0</v>
      </c>
      <c r="S459" t="s">
        <v>6</v>
      </c>
      <c r="T459">
        <v>239.31626399999999</v>
      </c>
      <c r="U459">
        <v>73.307118000000003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6.1496000000000002E-2</v>
      </c>
      <c r="AG459">
        <v>1.0900000000000001E-4</v>
      </c>
      <c r="AH459" t="s">
        <v>11</v>
      </c>
      <c r="AI459">
        <v>0.932921</v>
      </c>
      <c r="AJ459">
        <v>2.6999999999999999E-5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6018.3843390000002</v>
      </c>
      <c r="I460">
        <v>30644.317327000001</v>
      </c>
      <c r="J460" t="s">
        <v>3</v>
      </c>
      <c r="K460">
        <v>5948.1524790000003</v>
      </c>
      <c r="L460">
        <v>29675.261014</v>
      </c>
      <c r="M460" t="s">
        <v>4</v>
      </c>
      <c r="N460">
        <v>156.079553</v>
      </c>
      <c r="O460">
        <v>24.105556</v>
      </c>
      <c r="P460" t="s">
        <v>5</v>
      </c>
      <c r="Q460">
        <v>0</v>
      </c>
      <c r="R460">
        <v>0</v>
      </c>
      <c r="S460" t="s">
        <v>6</v>
      </c>
      <c r="T460">
        <v>252.56574800000001</v>
      </c>
      <c r="U460">
        <v>76.197817000000001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6.1496000000000002E-2</v>
      </c>
      <c r="AG460">
        <v>1.0900000000000001E-4</v>
      </c>
      <c r="AH460" t="s">
        <v>11</v>
      </c>
      <c r="AI460">
        <v>0.93385399999999996</v>
      </c>
      <c r="AJ460">
        <v>4.3000000000000002E-5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6336.7755289999996</v>
      </c>
      <c r="I461">
        <v>32707.782782999999</v>
      </c>
      <c r="J461" t="s">
        <v>3</v>
      </c>
      <c r="K461">
        <v>6262.8693560000002</v>
      </c>
      <c r="L461">
        <v>31698.259117000001</v>
      </c>
      <c r="M461" t="s">
        <v>4</v>
      </c>
      <c r="N461">
        <v>164.29444000000001</v>
      </c>
      <c r="O461">
        <v>25.209938999999999</v>
      </c>
      <c r="P461" t="s">
        <v>5</v>
      </c>
      <c r="Q461">
        <v>0</v>
      </c>
      <c r="R461">
        <v>0</v>
      </c>
      <c r="S461" t="s">
        <v>6</v>
      </c>
      <c r="T461">
        <v>265.79414700000001</v>
      </c>
      <c r="U461">
        <v>79.130820999999997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6.0415999999999997E-2</v>
      </c>
      <c r="AG461">
        <v>8.5000000000000006E-5</v>
      </c>
      <c r="AH461" t="s">
        <v>11</v>
      </c>
      <c r="AI461">
        <v>0.93387900000000001</v>
      </c>
      <c r="AJ461">
        <v>4.3000000000000002E-5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374.16041000000001</v>
      </c>
      <c r="I462">
        <v>200.778222</v>
      </c>
      <c r="J462" t="s">
        <v>3</v>
      </c>
      <c r="K462">
        <v>370.15715</v>
      </c>
      <c r="L462">
        <v>196.808717</v>
      </c>
      <c r="M462" t="s">
        <v>4</v>
      </c>
      <c r="N462">
        <v>9.1878569999999993</v>
      </c>
      <c r="O462">
        <v>0.11163099999999999</v>
      </c>
      <c r="P462" t="s">
        <v>5</v>
      </c>
      <c r="Q462">
        <v>65.010093999999995</v>
      </c>
      <c r="R462">
        <v>8.1208170000000006</v>
      </c>
      <c r="S462" t="s">
        <v>6</v>
      </c>
      <c r="T462">
        <v>12.685688000000001</v>
      </c>
      <c r="U462">
        <v>1.9433990000000001</v>
      </c>
      <c r="V462" t="s">
        <v>7</v>
      </c>
      <c r="W462">
        <v>12.074078</v>
      </c>
      <c r="X462">
        <v>0.18853700000000001</v>
      </c>
      <c r="Y462" t="s">
        <v>8</v>
      </c>
      <c r="Z462">
        <v>14.076309</v>
      </c>
      <c r="AA462">
        <v>1.6598310000000001</v>
      </c>
      <c r="AB462" t="s">
        <v>9</v>
      </c>
      <c r="AC462">
        <v>277.897021</v>
      </c>
      <c r="AD462">
        <v>121.420041</v>
      </c>
      <c r="AE462" t="s">
        <v>10</v>
      </c>
      <c r="AF462">
        <v>8.1337000000000007E-2</v>
      </c>
      <c r="AG462">
        <v>6.7000000000000002E-5</v>
      </c>
      <c r="AH462" t="s">
        <v>11</v>
      </c>
      <c r="AI462">
        <v>0.913385</v>
      </c>
      <c r="AJ462">
        <v>1.6100000000000001E-4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747.81418199999996</v>
      </c>
      <c r="I463">
        <v>691.22487799999999</v>
      </c>
      <c r="J463" t="s">
        <v>3</v>
      </c>
      <c r="K463">
        <v>739.81371999999999</v>
      </c>
      <c r="L463">
        <v>676.74100399999998</v>
      </c>
      <c r="M463" t="s">
        <v>4</v>
      </c>
      <c r="N463">
        <v>18.343851999999998</v>
      </c>
      <c r="O463">
        <v>0.41808699999999999</v>
      </c>
      <c r="P463" t="s">
        <v>5</v>
      </c>
      <c r="Q463">
        <v>130.248681</v>
      </c>
      <c r="R463">
        <v>31.636731000000001</v>
      </c>
      <c r="S463" t="s">
        <v>6</v>
      </c>
      <c r="T463">
        <v>25.375087000000001</v>
      </c>
      <c r="U463">
        <v>4.4507589999999997</v>
      </c>
      <c r="V463" t="s">
        <v>7</v>
      </c>
      <c r="W463">
        <v>24.152991</v>
      </c>
      <c r="X463">
        <v>0.70213999999999999</v>
      </c>
      <c r="Y463" t="s">
        <v>8</v>
      </c>
      <c r="Z463">
        <v>28.370898</v>
      </c>
      <c r="AA463">
        <v>8.0101980000000008</v>
      </c>
      <c r="AB463" t="s">
        <v>9</v>
      </c>
      <c r="AC463">
        <v>555.35759199999995</v>
      </c>
      <c r="AD463">
        <v>387.00472400000001</v>
      </c>
      <c r="AE463" t="s">
        <v>10</v>
      </c>
      <c r="AF463">
        <v>7.8330999999999998E-2</v>
      </c>
      <c r="AG463">
        <v>1.03E-4</v>
      </c>
      <c r="AH463" t="s">
        <v>11</v>
      </c>
      <c r="AI463">
        <v>0.92232400000000003</v>
      </c>
      <c r="AJ463">
        <v>1.18E-4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1120.126747</v>
      </c>
      <c r="I464">
        <v>1520.357426</v>
      </c>
      <c r="J464" t="s">
        <v>3</v>
      </c>
      <c r="K464">
        <v>1108.1302900000001</v>
      </c>
      <c r="L464">
        <v>1488.428071</v>
      </c>
      <c r="M464" t="s">
        <v>4</v>
      </c>
      <c r="N464">
        <v>27.490808999999999</v>
      </c>
      <c r="O464">
        <v>0.94450800000000001</v>
      </c>
      <c r="P464" t="s">
        <v>5</v>
      </c>
      <c r="Q464">
        <v>195.16976399999999</v>
      </c>
      <c r="R464">
        <v>66.522608000000005</v>
      </c>
      <c r="S464" t="s">
        <v>6</v>
      </c>
      <c r="T464">
        <v>37.815792999999999</v>
      </c>
      <c r="U464">
        <v>5.3020500000000004</v>
      </c>
      <c r="V464" t="s">
        <v>7</v>
      </c>
      <c r="W464">
        <v>36.223326</v>
      </c>
      <c r="X464">
        <v>1.5260089999999999</v>
      </c>
      <c r="Y464" t="s">
        <v>8</v>
      </c>
      <c r="Z464">
        <v>42.640192999999996</v>
      </c>
      <c r="AA464">
        <v>17.801258000000001</v>
      </c>
      <c r="AB464" t="s">
        <v>9</v>
      </c>
      <c r="AC464">
        <v>831.62287900000001</v>
      </c>
      <c r="AD464">
        <v>849.24983499999996</v>
      </c>
      <c r="AE464" t="s">
        <v>10</v>
      </c>
      <c r="AF464">
        <v>7.5516E-2</v>
      </c>
      <c r="AG464">
        <v>1.4100000000000001E-4</v>
      </c>
      <c r="AH464" t="s">
        <v>11</v>
      </c>
      <c r="AI464">
        <v>0.92616100000000001</v>
      </c>
      <c r="AJ464">
        <v>9.6000000000000002E-5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1492.5600999999999</v>
      </c>
      <c r="I465">
        <v>2550.8703540000001</v>
      </c>
      <c r="J465" t="s">
        <v>3</v>
      </c>
      <c r="K465">
        <v>1476.5691979999999</v>
      </c>
      <c r="L465">
        <v>2496.7024179999999</v>
      </c>
      <c r="M465" t="s">
        <v>4</v>
      </c>
      <c r="N465">
        <v>36.690564999999999</v>
      </c>
      <c r="O465">
        <v>1.81836</v>
      </c>
      <c r="P465" t="s">
        <v>5</v>
      </c>
      <c r="Q465">
        <v>259.962041</v>
      </c>
      <c r="R465">
        <v>107.80106600000001</v>
      </c>
      <c r="S465" t="s">
        <v>6</v>
      </c>
      <c r="T465">
        <v>50.248182</v>
      </c>
      <c r="U465">
        <v>6.3980399999999999</v>
      </c>
      <c r="V465" t="s">
        <v>7</v>
      </c>
      <c r="W465">
        <v>48.284903</v>
      </c>
      <c r="X465">
        <v>2.589458</v>
      </c>
      <c r="Y465" t="s">
        <v>8</v>
      </c>
      <c r="Z465">
        <v>56.809500999999997</v>
      </c>
      <c r="AA465">
        <v>28.393452</v>
      </c>
      <c r="AB465" t="s">
        <v>9</v>
      </c>
      <c r="AC465">
        <v>1108.036965</v>
      </c>
      <c r="AD465">
        <v>1429.6671269999999</v>
      </c>
      <c r="AE465" t="s">
        <v>10</v>
      </c>
      <c r="AF465">
        <v>7.3529999999999998E-2</v>
      </c>
      <c r="AG465">
        <v>1.54E-4</v>
      </c>
      <c r="AH465" t="s">
        <v>11</v>
      </c>
      <c r="AI465">
        <v>0.92901800000000001</v>
      </c>
      <c r="AJ465">
        <v>5.7000000000000003E-5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1867.670787</v>
      </c>
      <c r="I466">
        <v>3748.254743</v>
      </c>
      <c r="J466" t="s">
        <v>3</v>
      </c>
      <c r="K466">
        <v>1847.671981</v>
      </c>
      <c r="L466">
        <v>3667.7992170000002</v>
      </c>
      <c r="M466" t="s">
        <v>4</v>
      </c>
      <c r="N466">
        <v>45.875216999999999</v>
      </c>
      <c r="O466">
        <v>2.6006179999999999</v>
      </c>
      <c r="P466" t="s">
        <v>5</v>
      </c>
      <c r="Q466">
        <v>325.88772699999998</v>
      </c>
      <c r="R466">
        <v>161.75744599999999</v>
      </c>
      <c r="S466" t="s">
        <v>6</v>
      </c>
      <c r="T466">
        <v>62.970770999999999</v>
      </c>
      <c r="U466">
        <v>10.332663999999999</v>
      </c>
      <c r="V466" t="s">
        <v>7</v>
      </c>
      <c r="W466">
        <v>60.591068</v>
      </c>
      <c r="X466">
        <v>5.0867009999999997</v>
      </c>
      <c r="Y466" t="s">
        <v>8</v>
      </c>
      <c r="Z466">
        <v>71.458838</v>
      </c>
      <c r="AA466">
        <v>42.538114999999998</v>
      </c>
      <c r="AB466" t="s">
        <v>9</v>
      </c>
      <c r="AC466">
        <v>1386.136317</v>
      </c>
      <c r="AD466">
        <v>2079.0264379999999</v>
      </c>
      <c r="AE466" t="s">
        <v>10</v>
      </c>
      <c r="AF466">
        <v>7.2354000000000002E-2</v>
      </c>
      <c r="AG466">
        <v>1.6200000000000001E-4</v>
      </c>
      <c r="AH466" t="s">
        <v>11</v>
      </c>
      <c r="AI466">
        <v>0.93147500000000005</v>
      </c>
      <c r="AJ466">
        <v>2.5999999999999998E-5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2243.2764739999998</v>
      </c>
      <c r="I467">
        <v>5272.3247410000004</v>
      </c>
      <c r="J467" t="s">
        <v>3</v>
      </c>
      <c r="K467">
        <v>2219.2731699999999</v>
      </c>
      <c r="L467">
        <v>5161.1533939999999</v>
      </c>
      <c r="M467" t="s">
        <v>4</v>
      </c>
      <c r="N467">
        <v>55.053851000000002</v>
      </c>
      <c r="O467">
        <v>3.3948170000000002</v>
      </c>
      <c r="P467" t="s">
        <v>5</v>
      </c>
      <c r="Q467">
        <v>392.014431</v>
      </c>
      <c r="R467">
        <v>236.608473</v>
      </c>
      <c r="S467" t="s">
        <v>6</v>
      </c>
      <c r="T467">
        <v>75.440068999999994</v>
      </c>
      <c r="U467">
        <v>11.903352999999999</v>
      </c>
      <c r="V467" t="s">
        <v>7</v>
      </c>
      <c r="W467">
        <v>72.955247999999997</v>
      </c>
      <c r="X467">
        <v>9.6854440000000004</v>
      </c>
      <c r="Y467" t="s">
        <v>8</v>
      </c>
      <c r="Z467">
        <v>86.342838999999998</v>
      </c>
      <c r="AA467">
        <v>66.813254999999998</v>
      </c>
      <c r="AB467" t="s">
        <v>9</v>
      </c>
      <c r="AC467">
        <v>1664.605894</v>
      </c>
      <c r="AD467">
        <v>2941.7041899999999</v>
      </c>
      <c r="AE467" t="s">
        <v>10</v>
      </c>
      <c r="AF467">
        <v>7.1456000000000006E-2</v>
      </c>
      <c r="AG467">
        <v>1.64E-4</v>
      </c>
      <c r="AH467" t="s">
        <v>11</v>
      </c>
      <c r="AI467">
        <v>0.93251200000000001</v>
      </c>
      <c r="AJ467">
        <v>2.9E-5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2618.6025159999999</v>
      </c>
      <c r="I468">
        <v>6943.713213</v>
      </c>
      <c r="J468" t="s">
        <v>3</v>
      </c>
      <c r="K468">
        <v>2590.584621</v>
      </c>
      <c r="L468">
        <v>6800.53305</v>
      </c>
      <c r="M468" t="s">
        <v>4</v>
      </c>
      <c r="N468">
        <v>64.253221999999994</v>
      </c>
      <c r="O468">
        <v>4.1676609999999998</v>
      </c>
      <c r="P468" t="s">
        <v>5</v>
      </c>
      <c r="Q468">
        <v>457.81408900000002</v>
      </c>
      <c r="R468">
        <v>330.45178399999998</v>
      </c>
      <c r="S468" t="s">
        <v>6</v>
      </c>
      <c r="T468">
        <v>87.938623000000007</v>
      </c>
      <c r="U468">
        <v>13.529334</v>
      </c>
      <c r="V468" t="s">
        <v>7</v>
      </c>
      <c r="W468">
        <v>85.120626999999999</v>
      </c>
      <c r="X468">
        <v>11.481292</v>
      </c>
      <c r="Y468" t="s">
        <v>8</v>
      </c>
      <c r="Z468">
        <v>101.228297</v>
      </c>
      <c r="AA468">
        <v>99.322371000000004</v>
      </c>
      <c r="AB468" t="s">
        <v>9</v>
      </c>
      <c r="AC468">
        <v>1943.014005</v>
      </c>
      <c r="AD468">
        <v>3798.2718960000002</v>
      </c>
      <c r="AE468" t="s">
        <v>10</v>
      </c>
      <c r="AF468">
        <v>7.0542999999999995E-2</v>
      </c>
      <c r="AG468">
        <v>1.6799999999999999E-4</v>
      </c>
      <c r="AH468" t="s">
        <v>11</v>
      </c>
      <c r="AI468">
        <v>0.93327599999999999</v>
      </c>
      <c r="AJ468">
        <v>4.0000000000000003E-5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2993.7424620000002</v>
      </c>
      <c r="I469">
        <v>8869.3694820000001</v>
      </c>
      <c r="J469" t="s">
        <v>3</v>
      </c>
      <c r="K469">
        <v>2961.70786</v>
      </c>
      <c r="L469">
        <v>8686.3947210000006</v>
      </c>
      <c r="M469" t="s">
        <v>4</v>
      </c>
      <c r="N469">
        <v>73.452791000000005</v>
      </c>
      <c r="O469">
        <v>5.2048589999999999</v>
      </c>
      <c r="P469" t="s">
        <v>5</v>
      </c>
      <c r="Q469">
        <v>523.62693899999999</v>
      </c>
      <c r="R469">
        <v>426.47994</v>
      </c>
      <c r="S469" t="s">
        <v>6</v>
      </c>
      <c r="T469">
        <v>100.449518</v>
      </c>
      <c r="U469">
        <v>15.633979999999999</v>
      </c>
      <c r="V469" t="s">
        <v>7</v>
      </c>
      <c r="W469">
        <v>97.254954999999995</v>
      </c>
      <c r="X469">
        <v>13.506722999999999</v>
      </c>
      <c r="Y469" t="s">
        <v>8</v>
      </c>
      <c r="Z469">
        <v>115.900284</v>
      </c>
      <c r="AA469">
        <v>130.477622</v>
      </c>
      <c r="AB469" t="s">
        <v>9</v>
      </c>
      <c r="AC469">
        <v>2221.0557090000002</v>
      </c>
      <c r="AD469">
        <v>4831.9252960000003</v>
      </c>
      <c r="AE469" t="s">
        <v>10</v>
      </c>
      <c r="AF469">
        <v>6.9786000000000001E-2</v>
      </c>
      <c r="AG469">
        <v>1.66E-4</v>
      </c>
      <c r="AH469" t="s">
        <v>11</v>
      </c>
      <c r="AI469">
        <v>0.93335199999999996</v>
      </c>
      <c r="AJ469">
        <v>4.0000000000000003E-5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3369.068816</v>
      </c>
      <c r="I470">
        <v>11214.363128000001</v>
      </c>
      <c r="J470" t="s">
        <v>3</v>
      </c>
      <c r="K470">
        <v>3333.0108949999999</v>
      </c>
      <c r="L470">
        <v>10982.914298</v>
      </c>
      <c r="M470" t="s">
        <v>4</v>
      </c>
      <c r="N470">
        <v>82.672578000000001</v>
      </c>
      <c r="O470">
        <v>6.5436199999999998</v>
      </c>
      <c r="P470" t="s">
        <v>5</v>
      </c>
      <c r="Q470">
        <v>589.23926700000004</v>
      </c>
      <c r="R470">
        <v>524.46957399999997</v>
      </c>
      <c r="S470" t="s">
        <v>6</v>
      </c>
      <c r="T470">
        <v>112.96511</v>
      </c>
      <c r="U470">
        <v>18.122919</v>
      </c>
      <c r="V470" t="s">
        <v>7</v>
      </c>
      <c r="W470">
        <v>109.396789</v>
      </c>
      <c r="X470">
        <v>15.900631000000001</v>
      </c>
      <c r="Y470" t="s">
        <v>8</v>
      </c>
      <c r="Z470">
        <v>130.569478</v>
      </c>
      <c r="AA470">
        <v>156.17014399999999</v>
      </c>
      <c r="AB470" t="s">
        <v>9</v>
      </c>
      <c r="AC470">
        <v>2499.6438130000001</v>
      </c>
      <c r="AD470">
        <v>6108.1602869999997</v>
      </c>
      <c r="AE470" t="s">
        <v>10</v>
      </c>
      <c r="AF470">
        <v>6.9710999999999995E-2</v>
      </c>
      <c r="AG470">
        <v>1.6799999999999999E-4</v>
      </c>
      <c r="AH470" t="s">
        <v>11</v>
      </c>
      <c r="AI470">
        <v>0.93346300000000004</v>
      </c>
      <c r="AJ470">
        <v>3.8999999999999999E-5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3746.1206539999998</v>
      </c>
      <c r="I471">
        <v>14044.277338</v>
      </c>
      <c r="J471" t="s">
        <v>3</v>
      </c>
      <c r="K471">
        <v>3706.0288810000002</v>
      </c>
      <c r="L471">
        <v>13756.325271</v>
      </c>
      <c r="M471" t="s">
        <v>4</v>
      </c>
      <c r="N471">
        <v>91.904015999999999</v>
      </c>
      <c r="O471">
        <v>8.0385860000000005</v>
      </c>
      <c r="P471" t="s">
        <v>5</v>
      </c>
      <c r="Q471">
        <v>655.54828099999997</v>
      </c>
      <c r="R471">
        <v>634.33832800000005</v>
      </c>
      <c r="S471" t="s">
        <v>6</v>
      </c>
      <c r="T471">
        <v>125.51548699999999</v>
      </c>
      <c r="U471">
        <v>20.885012</v>
      </c>
      <c r="V471" t="s">
        <v>7</v>
      </c>
      <c r="W471">
        <v>121.577017</v>
      </c>
      <c r="X471">
        <v>18.581026999999999</v>
      </c>
      <c r="Y471" t="s">
        <v>8</v>
      </c>
      <c r="Z471">
        <v>145.59464199999999</v>
      </c>
      <c r="AA471">
        <v>186.559843</v>
      </c>
      <c r="AB471" t="s">
        <v>9</v>
      </c>
      <c r="AC471">
        <v>2779.1448989999999</v>
      </c>
      <c r="AD471">
        <v>7619.0180630000004</v>
      </c>
      <c r="AE471" t="s">
        <v>10</v>
      </c>
      <c r="AF471">
        <v>6.8029000000000006E-2</v>
      </c>
      <c r="AG471">
        <v>1.6699999999999999E-4</v>
      </c>
      <c r="AH471" t="s">
        <v>11</v>
      </c>
      <c r="AI471">
        <v>0.93447100000000005</v>
      </c>
      <c r="AJ471">
        <v>5.5999999999999999E-5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4124.9898780000003</v>
      </c>
      <c r="I472">
        <v>17194.103829</v>
      </c>
      <c r="J472" t="s">
        <v>3</v>
      </c>
      <c r="K472">
        <v>4080.8516509999999</v>
      </c>
      <c r="L472">
        <v>16842.411424000002</v>
      </c>
      <c r="M472" t="s">
        <v>4</v>
      </c>
      <c r="N472">
        <v>101.165879</v>
      </c>
      <c r="O472">
        <v>9.7378839999999993</v>
      </c>
      <c r="P472" t="s">
        <v>5</v>
      </c>
      <c r="Q472">
        <v>721.98081100000002</v>
      </c>
      <c r="R472">
        <v>791.99128700000006</v>
      </c>
      <c r="S472" t="s">
        <v>6</v>
      </c>
      <c r="T472">
        <v>138.08841100000001</v>
      </c>
      <c r="U472">
        <v>24.141387000000002</v>
      </c>
      <c r="V472" t="s">
        <v>7</v>
      </c>
      <c r="W472">
        <v>133.774665</v>
      </c>
      <c r="X472">
        <v>21.700016000000002</v>
      </c>
      <c r="Y472" t="s">
        <v>8</v>
      </c>
      <c r="Z472">
        <v>160.610589</v>
      </c>
      <c r="AA472">
        <v>223.50415000000001</v>
      </c>
      <c r="AB472" t="s">
        <v>9</v>
      </c>
      <c r="AC472">
        <v>3060.257572</v>
      </c>
      <c r="AD472">
        <v>9290.8431700000001</v>
      </c>
      <c r="AE472" t="s">
        <v>10</v>
      </c>
      <c r="AF472">
        <v>6.6993999999999998E-2</v>
      </c>
      <c r="AG472">
        <v>1.63E-4</v>
      </c>
      <c r="AH472" t="s">
        <v>11</v>
      </c>
      <c r="AI472">
        <v>0.93461799999999995</v>
      </c>
      <c r="AJ472">
        <v>5.5000000000000002E-5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4503.1741060000004</v>
      </c>
      <c r="I473">
        <v>20189.006837000001</v>
      </c>
      <c r="J473" t="s">
        <v>3</v>
      </c>
      <c r="K473">
        <v>4454.9897739999997</v>
      </c>
      <c r="L473">
        <v>19776.942639000001</v>
      </c>
      <c r="M473" t="s">
        <v>4</v>
      </c>
      <c r="N473">
        <v>110.421571</v>
      </c>
      <c r="O473">
        <v>11.448563999999999</v>
      </c>
      <c r="P473" t="s">
        <v>5</v>
      </c>
      <c r="Q473">
        <v>788.73758599999996</v>
      </c>
      <c r="R473">
        <v>941.77527099999998</v>
      </c>
      <c r="S473" t="s">
        <v>6</v>
      </c>
      <c r="T473">
        <v>150.85692900000001</v>
      </c>
      <c r="U473">
        <v>30.918606</v>
      </c>
      <c r="V473" t="s">
        <v>7</v>
      </c>
      <c r="W473">
        <v>145.98159100000001</v>
      </c>
      <c r="X473">
        <v>24.591125999999999</v>
      </c>
      <c r="Y473" t="s">
        <v>8</v>
      </c>
      <c r="Z473">
        <v>175.68436</v>
      </c>
      <c r="AA473">
        <v>254.60093800000001</v>
      </c>
      <c r="AB473" t="s">
        <v>9</v>
      </c>
      <c r="AC473">
        <v>3340.4046990000002</v>
      </c>
      <c r="AD473">
        <v>10857.581741</v>
      </c>
      <c r="AE473" t="s">
        <v>10</v>
      </c>
      <c r="AF473">
        <v>6.6993999999999998E-2</v>
      </c>
      <c r="AG473">
        <v>1.63E-4</v>
      </c>
      <c r="AH473" t="s">
        <v>11</v>
      </c>
      <c r="AI473">
        <v>0.93462800000000001</v>
      </c>
      <c r="AJ473">
        <v>5.3999999999999998E-5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4879.9174830000002</v>
      </c>
      <c r="I474">
        <v>23239.61306</v>
      </c>
      <c r="J474" t="s">
        <v>3</v>
      </c>
      <c r="K474">
        <v>4827.6944569999996</v>
      </c>
      <c r="L474">
        <v>22763.673466</v>
      </c>
      <c r="M474" t="s">
        <v>4</v>
      </c>
      <c r="N474">
        <v>119.66023199999999</v>
      </c>
      <c r="O474">
        <v>13.141780000000001</v>
      </c>
      <c r="P474" t="s">
        <v>5</v>
      </c>
      <c r="Q474">
        <v>855.044352</v>
      </c>
      <c r="R474">
        <v>1078.6440640000001</v>
      </c>
      <c r="S474" t="s">
        <v>6</v>
      </c>
      <c r="T474">
        <v>163.41557700000001</v>
      </c>
      <c r="U474">
        <v>34.123719999999999</v>
      </c>
      <c r="V474" t="s">
        <v>7</v>
      </c>
      <c r="W474">
        <v>158.17046500000001</v>
      </c>
      <c r="X474">
        <v>27.484895999999999</v>
      </c>
      <c r="Y474" t="s">
        <v>8</v>
      </c>
      <c r="Z474">
        <v>190.81510399999999</v>
      </c>
      <c r="AA474">
        <v>291.85454299999998</v>
      </c>
      <c r="AB474" t="s">
        <v>9</v>
      </c>
      <c r="AC474">
        <v>3619.6132640000001</v>
      </c>
      <c r="AD474">
        <v>12470.624876</v>
      </c>
      <c r="AE474" t="s">
        <v>10</v>
      </c>
      <c r="AF474">
        <v>6.6988000000000006E-2</v>
      </c>
      <c r="AG474">
        <v>1.63E-4</v>
      </c>
      <c r="AH474" t="s">
        <v>11</v>
      </c>
      <c r="AI474">
        <v>0.93463399999999996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5258.4927749999997</v>
      </c>
      <c r="I475">
        <v>25961.006923000001</v>
      </c>
      <c r="J475" t="s">
        <v>3</v>
      </c>
      <c r="K475">
        <v>5202.2152820000001</v>
      </c>
      <c r="L475">
        <v>25426.877478999999</v>
      </c>
      <c r="M475" t="s">
        <v>4</v>
      </c>
      <c r="N475">
        <v>128.934539</v>
      </c>
      <c r="O475">
        <v>14.815937</v>
      </c>
      <c r="P475" t="s">
        <v>5</v>
      </c>
      <c r="Q475">
        <v>921.618155</v>
      </c>
      <c r="R475">
        <v>1175.845564</v>
      </c>
      <c r="S475" t="s">
        <v>6</v>
      </c>
      <c r="T475">
        <v>176.335364</v>
      </c>
      <c r="U475">
        <v>39.321289</v>
      </c>
      <c r="V475" t="s">
        <v>7</v>
      </c>
      <c r="W475">
        <v>170.39812800000001</v>
      </c>
      <c r="X475">
        <v>30.193491999999999</v>
      </c>
      <c r="Y475" t="s">
        <v>8</v>
      </c>
      <c r="Z475">
        <v>205.71858599999999</v>
      </c>
      <c r="AA475">
        <v>312.89323300000001</v>
      </c>
      <c r="AB475" t="s">
        <v>9</v>
      </c>
      <c r="AC475">
        <v>3900.2791569999999</v>
      </c>
      <c r="AD475">
        <v>14050.732812</v>
      </c>
      <c r="AE475" t="s">
        <v>10</v>
      </c>
      <c r="AF475">
        <v>6.5956000000000001E-2</v>
      </c>
      <c r="AG475">
        <v>1.55E-4</v>
      </c>
      <c r="AH475" t="s">
        <v>11</v>
      </c>
      <c r="AI475">
        <v>0.93466700000000003</v>
      </c>
      <c r="AJ475">
        <v>5.3999999999999998E-5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5634.8374709999998</v>
      </c>
      <c r="I476">
        <v>29707.178155000001</v>
      </c>
      <c r="J476" t="s">
        <v>3</v>
      </c>
      <c r="K476">
        <v>5574.5312169999997</v>
      </c>
      <c r="L476">
        <v>29098.821499000001</v>
      </c>
      <c r="M476" t="s">
        <v>4</v>
      </c>
      <c r="N476">
        <v>138.146636</v>
      </c>
      <c r="O476">
        <v>16.832568999999999</v>
      </c>
      <c r="P476" t="s">
        <v>5</v>
      </c>
      <c r="Q476">
        <v>987.30132500000002</v>
      </c>
      <c r="R476">
        <v>1294.6703560000001</v>
      </c>
      <c r="S476" t="s">
        <v>6</v>
      </c>
      <c r="T476">
        <v>188.85256000000001</v>
      </c>
      <c r="U476">
        <v>43.087339999999998</v>
      </c>
      <c r="V476" t="s">
        <v>7</v>
      </c>
      <c r="W476">
        <v>182.54041100000001</v>
      </c>
      <c r="X476">
        <v>33.550708</v>
      </c>
      <c r="Y476" t="s">
        <v>8</v>
      </c>
      <c r="Z476">
        <v>220.35891100000001</v>
      </c>
      <c r="AA476">
        <v>332.66567300000003</v>
      </c>
      <c r="AB476" t="s">
        <v>9</v>
      </c>
      <c r="AC476">
        <v>4179.8882979999998</v>
      </c>
      <c r="AD476">
        <v>16203.611258999999</v>
      </c>
      <c r="AE476" t="s">
        <v>10</v>
      </c>
      <c r="AF476">
        <v>6.5956000000000001E-2</v>
      </c>
      <c r="AG476">
        <v>1.55E-4</v>
      </c>
      <c r="AH476" t="s">
        <v>11</v>
      </c>
      <c r="AI476">
        <v>0.93468600000000002</v>
      </c>
      <c r="AJ476">
        <v>5.3999999999999998E-5</v>
      </c>
      <c r="AK476" t="s">
        <v>12</v>
      </c>
      <c r="AL476">
        <v>3.4</v>
      </c>
      <c r="AM476">
        <v>514.6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6009.381241</v>
      </c>
      <c r="I477">
        <v>33136.472870999998</v>
      </c>
      <c r="J477" t="s">
        <v>3</v>
      </c>
      <c r="K477">
        <v>5945.0690189999996</v>
      </c>
      <c r="L477">
        <v>32456.816336</v>
      </c>
      <c r="M477" t="s">
        <v>4</v>
      </c>
      <c r="N477">
        <v>147.31552300000001</v>
      </c>
      <c r="O477">
        <v>18.822381</v>
      </c>
      <c r="P477" t="s">
        <v>5</v>
      </c>
      <c r="Q477">
        <v>1052.7605329999999</v>
      </c>
      <c r="R477">
        <v>1418.3107319999999</v>
      </c>
      <c r="S477" t="s">
        <v>6</v>
      </c>
      <c r="T477">
        <v>201.320773</v>
      </c>
      <c r="U477">
        <v>46.779423999999999</v>
      </c>
      <c r="V477" t="s">
        <v>7</v>
      </c>
      <c r="W477">
        <v>194.63914700000001</v>
      </c>
      <c r="X477">
        <v>36.739348</v>
      </c>
      <c r="Y477" t="s">
        <v>8</v>
      </c>
      <c r="Z477">
        <v>235.04898299999999</v>
      </c>
      <c r="AA477">
        <v>351.467918</v>
      </c>
      <c r="AB477" t="s">
        <v>9</v>
      </c>
      <c r="AC477">
        <v>4457.7200510000002</v>
      </c>
      <c r="AD477">
        <v>18153.396874999999</v>
      </c>
      <c r="AE477" t="s">
        <v>10</v>
      </c>
      <c r="AF477">
        <v>6.4295000000000005E-2</v>
      </c>
      <c r="AG477">
        <v>1.3100000000000001E-4</v>
      </c>
      <c r="AH477" t="s">
        <v>11</v>
      </c>
      <c r="AI477">
        <v>0.93470200000000003</v>
      </c>
      <c r="AJ477">
        <v>5.3999999999999998E-5</v>
      </c>
      <c r="AK477" t="s">
        <v>12</v>
      </c>
      <c r="AL477">
        <v>3.4</v>
      </c>
      <c r="AM477">
        <v>514.6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6383.8880330000002</v>
      </c>
      <c r="I478">
        <v>35823.967293000002</v>
      </c>
      <c r="J478" t="s">
        <v>3</v>
      </c>
      <c r="K478">
        <v>6315.5704850000002</v>
      </c>
      <c r="L478">
        <v>35087.517458000002</v>
      </c>
      <c r="M478" t="s">
        <v>4</v>
      </c>
      <c r="N478">
        <v>156.49003099999999</v>
      </c>
      <c r="O478">
        <v>20.403202</v>
      </c>
      <c r="P478" t="s">
        <v>5</v>
      </c>
      <c r="Q478">
        <v>1118.519399</v>
      </c>
      <c r="R478">
        <v>1509.695954</v>
      </c>
      <c r="S478" t="s">
        <v>6</v>
      </c>
      <c r="T478">
        <v>213.81977900000001</v>
      </c>
      <c r="U478">
        <v>49.261659999999999</v>
      </c>
      <c r="V478" t="s">
        <v>7</v>
      </c>
      <c r="W478">
        <v>206.72347199999999</v>
      </c>
      <c r="X478">
        <v>39.361488999999999</v>
      </c>
      <c r="Y478" t="s">
        <v>8</v>
      </c>
      <c r="Z478">
        <v>249.83902900000001</v>
      </c>
      <c r="AA478">
        <v>362.21006</v>
      </c>
      <c r="AB478" t="s">
        <v>9</v>
      </c>
      <c r="AC478">
        <v>4735.4465049999999</v>
      </c>
      <c r="AD478">
        <v>19680.023347999999</v>
      </c>
      <c r="AE478" t="s">
        <v>10</v>
      </c>
      <c r="AF478">
        <v>6.2913999999999998E-2</v>
      </c>
      <c r="AG478">
        <v>1.17E-4</v>
      </c>
      <c r="AH478" t="s">
        <v>11</v>
      </c>
      <c r="AI478">
        <v>0.935778</v>
      </c>
      <c r="AJ478">
        <v>7.4999999999999993E-5</v>
      </c>
      <c r="AK478" t="s">
        <v>12</v>
      </c>
      <c r="AL478">
        <v>3.48</v>
      </c>
      <c r="AM478">
        <v>514.36959999999999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6757.3797839999997</v>
      </c>
      <c r="I479">
        <v>36868.345479000003</v>
      </c>
      <c r="J479" t="s">
        <v>3</v>
      </c>
      <c r="K479">
        <v>6685.0674580000004</v>
      </c>
      <c r="L479">
        <v>36107.309555</v>
      </c>
      <c r="M479" t="s">
        <v>4</v>
      </c>
      <c r="N479">
        <v>165.64023599999999</v>
      </c>
      <c r="O479">
        <v>21.115898999999999</v>
      </c>
      <c r="P479" t="s">
        <v>5</v>
      </c>
      <c r="Q479">
        <v>1184.2549959999999</v>
      </c>
      <c r="R479">
        <v>1526.3559319999999</v>
      </c>
      <c r="S479" t="s">
        <v>6</v>
      </c>
      <c r="T479">
        <v>226.26541800000001</v>
      </c>
      <c r="U479">
        <v>50.452407999999998</v>
      </c>
      <c r="V479" t="s">
        <v>7</v>
      </c>
      <c r="W479">
        <v>218.795571</v>
      </c>
      <c r="X479">
        <v>40.642412999999998</v>
      </c>
      <c r="Y479" t="s">
        <v>8</v>
      </c>
      <c r="Z479">
        <v>264.64107899999999</v>
      </c>
      <c r="AA479">
        <v>366.75575900000001</v>
      </c>
      <c r="AB479" t="s">
        <v>9</v>
      </c>
      <c r="AC479">
        <v>5012.276578</v>
      </c>
      <c r="AD479">
        <v>20394.431026999999</v>
      </c>
      <c r="AE479" t="s">
        <v>10</v>
      </c>
      <c r="AF479">
        <v>6.1974000000000001E-2</v>
      </c>
      <c r="AG479">
        <v>1.13E-4</v>
      </c>
      <c r="AH479" t="s">
        <v>11</v>
      </c>
      <c r="AI479">
        <v>0.93624700000000005</v>
      </c>
      <c r="AJ479">
        <v>8.2000000000000001E-5</v>
      </c>
      <c r="AK479" t="s">
        <v>12</v>
      </c>
      <c r="AL479">
        <v>3.48</v>
      </c>
      <c r="AM479">
        <v>514.36959999999999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7131.0675639999999</v>
      </c>
      <c r="I480">
        <v>38038.428779000002</v>
      </c>
      <c r="J480" t="s">
        <v>3</v>
      </c>
      <c r="K480">
        <v>7054.7570999999998</v>
      </c>
      <c r="L480">
        <v>37251.800963000002</v>
      </c>
      <c r="M480" t="s">
        <v>4</v>
      </c>
      <c r="N480">
        <v>174.803955</v>
      </c>
      <c r="O480">
        <v>21.821055999999999</v>
      </c>
      <c r="P480" t="s">
        <v>5</v>
      </c>
      <c r="Q480">
        <v>1249.778566</v>
      </c>
      <c r="R480">
        <v>1540.7933829999999</v>
      </c>
      <c r="S480" t="s">
        <v>6</v>
      </c>
      <c r="T480">
        <v>238.72982300000001</v>
      </c>
      <c r="U480">
        <v>51.310505999999997</v>
      </c>
      <c r="V480" t="s">
        <v>7</v>
      </c>
      <c r="W480">
        <v>230.889073</v>
      </c>
      <c r="X480">
        <v>41.966431999999998</v>
      </c>
      <c r="Y480" t="s">
        <v>8</v>
      </c>
      <c r="Z480">
        <v>279.27716500000002</v>
      </c>
      <c r="AA480">
        <v>369.57962199999997</v>
      </c>
      <c r="AB480" t="s">
        <v>9</v>
      </c>
      <c r="AC480">
        <v>5289.590091</v>
      </c>
      <c r="AD480">
        <v>21185.927432</v>
      </c>
      <c r="AE480" t="s">
        <v>10</v>
      </c>
      <c r="AF480">
        <v>6.1855E-2</v>
      </c>
      <c r="AG480">
        <v>1.1400000000000001E-4</v>
      </c>
      <c r="AH480" t="s">
        <v>11</v>
      </c>
      <c r="AI480">
        <v>0.936527</v>
      </c>
      <c r="AJ480">
        <v>8.2999999999999998E-5</v>
      </c>
      <c r="AK480" t="s">
        <v>12</v>
      </c>
      <c r="AL480">
        <v>9.3000000000000007</v>
      </c>
      <c r="AM480">
        <v>2133.61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7506.0690940000004</v>
      </c>
      <c r="I481">
        <v>39676.911401999998</v>
      </c>
      <c r="J481" t="s">
        <v>3</v>
      </c>
      <c r="K481">
        <v>7425.7516580000001</v>
      </c>
      <c r="L481">
        <v>38859.652753000002</v>
      </c>
      <c r="M481" t="s">
        <v>4</v>
      </c>
      <c r="N481">
        <v>183.975437</v>
      </c>
      <c r="O481">
        <v>22.516161</v>
      </c>
      <c r="P481" t="s">
        <v>5</v>
      </c>
      <c r="Q481">
        <v>1315.676134</v>
      </c>
      <c r="R481">
        <v>1568.6593929999999</v>
      </c>
      <c r="S481" t="s">
        <v>6</v>
      </c>
      <c r="T481">
        <v>251.19865300000001</v>
      </c>
      <c r="U481">
        <v>52.007899999999999</v>
      </c>
      <c r="V481" t="s">
        <v>7</v>
      </c>
      <c r="W481">
        <v>242.99407500000001</v>
      </c>
      <c r="X481">
        <v>42.972129000000002</v>
      </c>
      <c r="Y481" t="s">
        <v>8</v>
      </c>
      <c r="Z481">
        <v>294.127318</v>
      </c>
      <c r="AA481">
        <v>378.88556499999999</v>
      </c>
      <c r="AB481" t="s">
        <v>9</v>
      </c>
      <c r="AC481">
        <v>5567.6885229999998</v>
      </c>
      <c r="AD481">
        <v>22362.403447000001</v>
      </c>
      <c r="AE481" t="s">
        <v>10</v>
      </c>
      <c r="AF481">
        <v>6.0559000000000002E-2</v>
      </c>
      <c r="AG481">
        <v>1.07E-4</v>
      </c>
      <c r="AH481" t="s">
        <v>11</v>
      </c>
      <c r="AI481">
        <v>0.93710000000000004</v>
      </c>
      <c r="AJ481">
        <v>9.1000000000000003E-5</v>
      </c>
      <c r="AK481" t="s">
        <v>12</v>
      </c>
      <c r="AL481">
        <v>9.36</v>
      </c>
      <c r="AM481">
        <v>2132.6704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305.54445600000003</v>
      </c>
      <c r="I502">
        <v>258.78475700000001</v>
      </c>
      <c r="J502" t="s">
        <v>3</v>
      </c>
      <c r="K502">
        <v>301.516142</v>
      </c>
      <c r="L502">
        <v>252.63355200000001</v>
      </c>
      <c r="M502" t="s">
        <v>4</v>
      </c>
      <c r="N502">
        <v>9.2074420000000003</v>
      </c>
      <c r="O502">
        <v>0.21177699999999999</v>
      </c>
      <c r="P502" t="s">
        <v>5</v>
      </c>
      <c r="Q502">
        <v>0</v>
      </c>
      <c r="R502">
        <v>0</v>
      </c>
      <c r="S502" t="s">
        <v>6</v>
      </c>
      <c r="T502">
        <v>12.982267</v>
      </c>
      <c r="U502">
        <v>0.38853100000000002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8.2661999999999999E-2</v>
      </c>
      <c r="AD502">
        <v>6.2000000000000003E-5</v>
      </c>
      <c r="AE502" t="s">
        <v>10</v>
      </c>
      <c r="AF502">
        <v>0</v>
      </c>
      <c r="AG502">
        <v>0</v>
      </c>
      <c r="AH502" t="s">
        <v>11</v>
      </c>
      <c r="AI502">
        <v>0.91396100000000002</v>
      </c>
      <c r="AJ502">
        <v>1.36E-4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610.50856999999996</v>
      </c>
      <c r="I503">
        <v>881.34668799999997</v>
      </c>
      <c r="J503" t="s">
        <v>3</v>
      </c>
      <c r="K503">
        <v>602.45669599999997</v>
      </c>
      <c r="L503">
        <v>859.17017599999997</v>
      </c>
      <c r="M503" t="s">
        <v>4</v>
      </c>
      <c r="N503">
        <v>18.397756000000001</v>
      </c>
      <c r="O503">
        <v>0.76975199999999999</v>
      </c>
      <c r="P503" t="s">
        <v>5</v>
      </c>
      <c r="Q503">
        <v>0</v>
      </c>
      <c r="R503">
        <v>0</v>
      </c>
      <c r="S503" t="s">
        <v>6</v>
      </c>
      <c r="T503">
        <v>25.952259999999999</v>
      </c>
      <c r="U503">
        <v>1.396029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7.9537999999999998E-2</v>
      </c>
      <c r="AD503">
        <v>9.0000000000000006E-5</v>
      </c>
      <c r="AE503" t="s">
        <v>10</v>
      </c>
      <c r="AF503">
        <v>0</v>
      </c>
      <c r="AG503">
        <v>0</v>
      </c>
      <c r="AH503" t="s">
        <v>11</v>
      </c>
      <c r="AI503">
        <v>0.92113100000000003</v>
      </c>
      <c r="AJ503">
        <v>1.0399999999999999E-4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918.01988400000005</v>
      </c>
      <c r="I504">
        <v>1899.7553009999999</v>
      </c>
      <c r="J504" t="s">
        <v>3</v>
      </c>
      <c r="K504">
        <v>905.73171400000001</v>
      </c>
      <c r="L504">
        <v>1851.816247</v>
      </c>
      <c r="M504" t="s">
        <v>4</v>
      </c>
      <c r="N504">
        <v>27.655560999999999</v>
      </c>
      <c r="O504">
        <v>1.738316</v>
      </c>
      <c r="P504" t="s">
        <v>5</v>
      </c>
      <c r="Q504">
        <v>0</v>
      </c>
      <c r="R504">
        <v>0</v>
      </c>
      <c r="S504" t="s">
        <v>6</v>
      </c>
      <c r="T504">
        <v>39.194879999999998</v>
      </c>
      <c r="U504">
        <v>4.5516500000000004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7.7840999999999994E-2</v>
      </c>
      <c r="AD504">
        <v>9.7E-5</v>
      </c>
      <c r="AE504" t="s">
        <v>10</v>
      </c>
      <c r="AF504">
        <v>0</v>
      </c>
      <c r="AG504">
        <v>0</v>
      </c>
      <c r="AH504" t="s">
        <v>11</v>
      </c>
      <c r="AI504">
        <v>0.92526799999999998</v>
      </c>
      <c r="AJ504">
        <v>9.0000000000000006E-5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1228.745917</v>
      </c>
      <c r="I505">
        <v>3414.6275220000002</v>
      </c>
      <c r="J505" t="s">
        <v>3</v>
      </c>
      <c r="K505">
        <v>1212.3943300000001</v>
      </c>
      <c r="L505">
        <v>3334.4133879999999</v>
      </c>
      <c r="M505" t="s">
        <v>4</v>
      </c>
      <c r="N505">
        <v>36.942784000000003</v>
      </c>
      <c r="O505">
        <v>3.1232709999999999</v>
      </c>
      <c r="P505" t="s">
        <v>5</v>
      </c>
      <c r="Q505">
        <v>0</v>
      </c>
      <c r="R505">
        <v>0</v>
      </c>
      <c r="S505" t="s">
        <v>6</v>
      </c>
      <c r="T505">
        <v>52.553209000000003</v>
      </c>
      <c r="U505">
        <v>10.40804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7.6623999999999998E-2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0.92809200000000003</v>
      </c>
      <c r="AJ505">
        <v>9.2E-5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1538.4142509999999</v>
      </c>
      <c r="I506">
        <v>5344.9253010000002</v>
      </c>
      <c r="J506" t="s">
        <v>3</v>
      </c>
      <c r="K506">
        <v>1517.9994019999999</v>
      </c>
      <c r="L506">
        <v>5218.4201069999999</v>
      </c>
      <c r="M506" t="s">
        <v>4</v>
      </c>
      <c r="N506">
        <v>46.462909000000003</v>
      </c>
      <c r="O506">
        <v>8.3289570000000008</v>
      </c>
      <c r="P506" t="s">
        <v>5</v>
      </c>
      <c r="Q506">
        <v>0</v>
      </c>
      <c r="R506">
        <v>0</v>
      </c>
      <c r="S506" t="s">
        <v>6</v>
      </c>
      <c r="T506">
        <v>65.940162999999998</v>
      </c>
      <c r="U506">
        <v>16.427724000000001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7.6535000000000006E-2</v>
      </c>
      <c r="AD506">
        <v>1.2E-4</v>
      </c>
      <c r="AE506" t="s">
        <v>10</v>
      </c>
      <c r="AF506">
        <v>0</v>
      </c>
      <c r="AG506">
        <v>0</v>
      </c>
      <c r="AH506" t="s">
        <v>11</v>
      </c>
      <c r="AI506">
        <v>0.92972699999999997</v>
      </c>
      <c r="AJ506">
        <v>6.6000000000000005E-5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1845.8248309999999</v>
      </c>
      <c r="I507">
        <v>7598.7138850000001</v>
      </c>
      <c r="J507" t="s">
        <v>3</v>
      </c>
      <c r="K507">
        <v>1821.361265</v>
      </c>
      <c r="L507">
        <v>7414.0594659999997</v>
      </c>
      <c r="M507" t="s">
        <v>4</v>
      </c>
      <c r="N507">
        <v>55.925106999999997</v>
      </c>
      <c r="O507">
        <v>11.237231</v>
      </c>
      <c r="P507" t="s">
        <v>5</v>
      </c>
      <c r="Q507">
        <v>0</v>
      </c>
      <c r="R507">
        <v>0</v>
      </c>
      <c r="S507" t="s">
        <v>6</v>
      </c>
      <c r="T507">
        <v>78.981648000000007</v>
      </c>
      <c r="U507">
        <v>20.102473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7.4079000000000006E-2</v>
      </c>
      <c r="AD507">
        <v>1.46E-4</v>
      </c>
      <c r="AE507" t="s">
        <v>10</v>
      </c>
      <c r="AF507">
        <v>0</v>
      </c>
      <c r="AG507">
        <v>0</v>
      </c>
      <c r="AH507" t="s">
        <v>11</v>
      </c>
      <c r="AI507">
        <v>0.93073799999999995</v>
      </c>
      <c r="AJ507">
        <v>4.6E-5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2152.6726330000001</v>
      </c>
      <c r="I508">
        <v>9908.9816630000005</v>
      </c>
      <c r="J508" t="s">
        <v>3</v>
      </c>
      <c r="K508">
        <v>2124.174481</v>
      </c>
      <c r="L508">
        <v>9663.2155000000002</v>
      </c>
      <c r="M508" t="s">
        <v>4</v>
      </c>
      <c r="N508">
        <v>65.147288000000003</v>
      </c>
      <c r="O508">
        <v>13.088498</v>
      </c>
      <c r="P508" t="s">
        <v>5</v>
      </c>
      <c r="Q508">
        <v>0</v>
      </c>
      <c r="R508">
        <v>0</v>
      </c>
      <c r="S508" t="s">
        <v>6</v>
      </c>
      <c r="T508">
        <v>91.986343000000005</v>
      </c>
      <c r="U508">
        <v>23.792628000000001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7.3282E-2</v>
      </c>
      <c r="AD508">
        <v>1.4999999999999999E-4</v>
      </c>
      <c r="AE508" t="s">
        <v>10</v>
      </c>
      <c r="AF508">
        <v>0</v>
      </c>
      <c r="AG508">
        <v>0</v>
      </c>
      <c r="AH508" t="s">
        <v>11</v>
      </c>
      <c r="AI508">
        <v>0.93138299999999996</v>
      </c>
      <c r="AJ508">
        <v>3.3000000000000003E-5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2458.3037089999998</v>
      </c>
      <c r="I509">
        <v>12952.899068000001</v>
      </c>
      <c r="J509" t="s">
        <v>3</v>
      </c>
      <c r="K509">
        <v>2425.7696030000002</v>
      </c>
      <c r="L509">
        <v>12626.109704</v>
      </c>
      <c r="M509" t="s">
        <v>4</v>
      </c>
      <c r="N509">
        <v>74.355821000000006</v>
      </c>
      <c r="O509">
        <v>15.787542</v>
      </c>
      <c r="P509" t="s">
        <v>5</v>
      </c>
      <c r="Q509">
        <v>0</v>
      </c>
      <c r="R509">
        <v>0</v>
      </c>
      <c r="S509" t="s">
        <v>6</v>
      </c>
      <c r="T509">
        <v>105.17121899999999</v>
      </c>
      <c r="U509">
        <v>30.66339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7.1465000000000001E-2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0.932365</v>
      </c>
      <c r="AJ509">
        <v>3.1000000000000001E-5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2763.3224690000002</v>
      </c>
      <c r="I510">
        <v>16058.26894</v>
      </c>
      <c r="J510" t="s">
        <v>3</v>
      </c>
      <c r="K510">
        <v>2726.7652050000002</v>
      </c>
      <c r="L510">
        <v>15652.07368</v>
      </c>
      <c r="M510" t="s">
        <v>4</v>
      </c>
      <c r="N510">
        <v>83.565121000000005</v>
      </c>
      <c r="O510">
        <v>18.538273</v>
      </c>
      <c r="P510" t="s">
        <v>5</v>
      </c>
      <c r="Q510">
        <v>0</v>
      </c>
      <c r="R510">
        <v>0</v>
      </c>
      <c r="S510" t="s">
        <v>6</v>
      </c>
      <c r="T510">
        <v>118.14568</v>
      </c>
      <c r="U510">
        <v>36.349505999999998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7.0391999999999996E-2</v>
      </c>
      <c r="AD510">
        <v>1.54E-4</v>
      </c>
      <c r="AE510" t="s">
        <v>10</v>
      </c>
      <c r="AF510">
        <v>0</v>
      </c>
      <c r="AG510">
        <v>0</v>
      </c>
      <c r="AH510" t="s">
        <v>11</v>
      </c>
      <c r="AI510">
        <v>0.93299500000000002</v>
      </c>
      <c r="AJ510">
        <v>3.1999999999999999E-5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3072.3546470000001</v>
      </c>
      <c r="I511">
        <v>19649.347150000001</v>
      </c>
      <c r="J511" t="s">
        <v>3</v>
      </c>
      <c r="K511">
        <v>3031.7279239999998</v>
      </c>
      <c r="L511">
        <v>19156.511681</v>
      </c>
      <c r="M511" t="s">
        <v>4</v>
      </c>
      <c r="N511">
        <v>92.864176999999998</v>
      </c>
      <c r="O511">
        <v>21.421317999999999</v>
      </c>
      <c r="P511" t="s">
        <v>5</v>
      </c>
      <c r="Q511">
        <v>0</v>
      </c>
      <c r="R511">
        <v>0</v>
      </c>
      <c r="S511" t="s">
        <v>6</v>
      </c>
      <c r="T511">
        <v>131.42086900000001</v>
      </c>
      <c r="U511">
        <v>42.539281000000003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6.9526000000000004E-2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0.93304699999999996</v>
      </c>
      <c r="AJ511">
        <v>3.1999999999999999E-5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3384.9998500000002</v>
      </c>
      <c r="I512">
        <v>23205.098978000002</v>
      </c>
      <c r="J512" t="s">
        <v>3</v>
      </c>
      <c r="K512">
        <v>3340.281684</v>
      </c>
      <c r="L512">
        <v>22623.369147000001</v>
      </c>
      <c r="M512" t="s">
        <v>4</v>
      </c>
      <c r="N512">
        <v>102.210323</v>
      </c>
      <c r="O512">
        <v>24.572292000000001</v>
      </c>
      <c r="P512" t="s">
        <v>5</v>
      </c>
      <c r="Q512">
        <v>0</v>
      </c>
      <c r="R512">
        <v>0</v>
      </c>
      <c r="S512" t="s">
        <v>6</v>
      </c>
      <c r="T512">
        <v>144.59076400000001</v>
      </c>
      <c r="U512">
        <v>49.520574000000003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6.8537000000000001E-2</v>
      </c>
      <c r="AD512">
        <v>1.47E-4</v>
      </c>
      <c r="AE512" t="s">
        <v>10</v>
      </c>
      <c r="AF512">
        <v>0</v>
      </c>
      <c r="AG512">
        <v>0</v>
      </c>
      <c r="AH512" t="s">
        <v>11</v>
      </c>
      <c r="AI512">
        <v>0.93324399999999996</v>
      </c>
      <c r="AJ512">
        <v>3.0000000000000001E-5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3695.6932230000002</v>
      </c>
      <c r="I513">
        <v>27083.662659000001</v>
      </c>
      <c r="J513" t="s">
        <v>3</v>
      </c>
      <c r="K513">
        <v>3646.8938830000002</v>
      </c>
      <c r="L513">
        <v>26399.329433999999</v>
      </c>
      <c r="M513" t="s">
        <v>4</v>
      </c>
      <c r="N513">
        <v>111.528199</v>
      </c>
      <c r="O513">
        <v>27.945782000000001</v>
      </c>
      <c r="P513" t="s">
        <v>5</v>
      </c>
      <c r="Q513">
        <v>0</v>
      </c>
      <c r="R513">
        <v>0</v>
      </c>
      <c r="S513" t="s">
        <v>6</v>
      </c>
      <c r="T513">
        <v>157.99571599999999</v>
      </c>
      <c r="U513">
        <v>57.226013000000002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6.6417000000000004E-2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0.93352900000000005</v>
      </c>
      <c r="AJ513">
        <v>3.1000000000000001E-5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4004.2596659999999</v>
      </c>
      <c r="I514">
        <v>31756.486034000001</v>
      </c>
      <c r="J514" t="s">
        <v>3</v>
      </c>
      <c r="K514">
        <v>3951.4038369999998</v>
      </c>
      <c r="L514">
        <v>30956.70894</v>
      </c>
      <c r="M514" t="s">
        <v>4</v>
      </c>
      <c r="N514">
        <v>120.80259</v>
      </c>
      <c r="O514">
        <v>31.512111000000001</v>
      </c>
      <c r="P514" t="s">
        <v>5</v>
      </c>
      <c r="Q514">
        <v>0</v>
      </c>
      <c r="R514">
        <v>0</v>
      </c>
      <c r="S514" t="s">
        <v>6</v>
      </c>
      <c r="T514">
        <v>171.06913599999999</v>
      </c>
      <c r="U514">
        <v>65.619360999999998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6.6220000000000001E-2</v>
      </c>
      <c r="AD514">
        <v>1.4899999999999999E-4</v>
      </c>
      <c r="AE514" t="s">
        <v>10</v>
      </c>
      <c r="AF514">
        <v>0</v>
      </c>
      <c r="AG514">
        <v>0</v>
      </c>
      <c r="AH514" t="s">
        <v>11</v>
      </c>
      <c r="AI514">
        <v>0.93401000000000001</v>
      </c>
      <c r="AJ514">
        <v>3.4E-5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4312.5903520000002</v>
      </c>
      <c r="I515">
        <v>36570.589785999997</v>
      </c>
      <c r="J515" t="s">
        <v>3</v>
      </c>
      <c r="K515">
        <v>4255.6732869999996</v>
      </c>
      <c r="L515">
        <v>35647.454605999999</v>
      </c>
      <c r="M515" t="s">
        <v>4</v>
      </c>
      <c r="N515">
        <v>130.081568</v>
      </c>
      <c r="O515">
        <v>35.509174000000002</v>
      </c>
      <c r="P515" t="s">
        <v>5</v>
      </c>
      <c r="Q515">
        <v>0</v>
      </c>
      <c r="R515">
        <v>0</v>
      </c>
      <c r="S515" t="s">
        <v>6</v>
      </c>
      <c r="T515">
        <v>184.13540699999999</v>
      </c>
      <c r="U515">
        <v>73.920122000000006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6.5657999999999994E-2</v>
      </c>
      <c r="AD515">
        <v>1.4200000000000001E-4</v>
      </c>
      <c r="AE515" t="s">
        <v>10</v>
      </c>
      <c r="AF515">
        <v>0</v>
      </c>
      <c r="AG515">
        <v>0</v>
      </c>
      <c r="AH515" t="s">
        <v>11</v>
      </c>
      <c r="AI515">
        <v>0.93441700000000005</v>
      </c>
      <c r="AJ515">
        <v>4.0000000000000003E-5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4619.758135</v>
      </c>
      <c r="I516">
        <v>41693.842203</v>
      </c>
      <c r="J516" t="s">
        <v>3</v>
      </c>
      <c r="K516">
        <v>4558.786779</v>
      </c>
      <c r="L516">
        <v>40642.314427999998</v>
      </c>
      <c r="M516" t="s">
        <v>4</v>
      </c>
      <c r="N516">
        <v>139.34857500000001</v>
      </c>
      <c r="O516">
        <v>39.712802000000003</v>
      </c>
      <c r="P516" t="s">
        <v>5</v>
      </c>
      <c r="Q516">
        <v>0</v>
      </c>
      <c r="R516">
        <v>0</v>
      </c>
      <c r="S516" t="s">
        <v>6</v>
      </c>
      <c r="T516">
        <v>197.20419699999999</v>
      </c>
      <c r="U516">
        <v>82.510098999999997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6.4253000000000005E-2</v>
      </c>
      <c r="AD516">
        <v>1.35E-4</v>
      </c>
      <c r="AE516" t="s">
        <v>10</v>
      </c>
      <c r="AF516">
        <v>0</v>
      </c>
      <c r="AG516">
        <v>0</v>
      </c>
      <c r="AH516" t="s">
        <v>11</v>
      </c>
      <c r="AI516">
        <v>0.93540500000000004</v>
      </c>
      <c r="AJ516">
        <v>5.8E-5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4928.0824979999998</v>
      </c>
      <c r="I517">
        <v>46512.734949999998</v>
      </c>
      <c r="J517" t="s">
        <v>3</v>
      </c>
      <c r="K517">
        <v>4863.0512239999998</v>
      </c>
      <c r="L517">
        <v>45342.633287999997</v>
      </c>
      <c r="M517" t="s">
        <v>4</v>
      </c>
      <c r="N517">
        <v>148.61426299999999</v>
      </c>
      <c r="O517">
        <v>43.528497999999999</v>
      </c>
      <c r="P517" t="s">
        <v>5</v>
      </c>
      <c r="Q517">
        <v>0</v>
      </c>
      <c r="R517">
        <v>0</v>
      </c>
      <c r="S517" t="s">
        <v>6</v>
      </c>
      <c r="T517">
        <v>210.271537</v>
      </c>
      <c r="U517">
        <v>90.281205999999997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6.3716999999999996E-2</v>
      </c>
      <c r="AD517">
        <v>1.2899999999999999E-4</v>
      </c>
      <c r="AE517" t="s">
        <v>10</v>
      </c>
      <c r="AF517">
        <v>0</v>
      </c>
      <c r="AG517">
        <v>0</v>
      </c>
      <c r="AH517" t="s">
        <v>11</v>
      </c>
      <c r="AI517">
        <v>0.93548799999999999</v>
      </c>
      <c r="AJ517">
        <v>5.7000000000000003E-5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5237.1833340000003</v>
      </c>
      <c r="I518">
        <v>50006.045440000002</v>
      </c>
      <c r="J518" t="s">
        <v>3</v>
      </c>
      <c r="K518">
        <v>5168.0871139999999</v>
      </c>
      <c r="L518">
        <v>48747.119501000001</v>
      </c>
      <c r="M518" t="s">
        <v>4</v>
      </c>
      <c r="N518">
        <v>158.42372399999999</v>
      </c>
      <c r="O518">
        <v>50.602038</v>
      </c>
      <c r="P518" t="s">
        <v>5</v>
      </c>
      <c r="Q518">
        <v>0</v>
      </c>
      <c r="R518">
        <v>0</v>
      </c>
      <c r="S518" t="s">
        <v>6</v>
      </c>
      <c r="T518">
        <v>223.353455</v>
      </c>
      <c r="U518">
        <v>96.965592999999998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6.3269000000000006E-2</v>
      </c>
      <c r="AD518">
        <v>1.4100000000000001E-4</v>
      </c>
      <c r="AE518" t="s">
        <v>10</v>
      </c>
      <c r="AF518">
        <v>0</v>
      </c>
      <c r="AG518">
        <v>0</v>
      </c>
      <c r="AH518" t="s">
        <v>11</v>
      </c>
      <c r="AI518">
        <v>0.93552299999999999</v>
      </c>
      <c r="AJ518">
        <v>5.7000000000000003E-5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5546.9669029999995</v>
      </c>
      <c r="I519">
        <v>53347.367100000003</v>
      </c>
      <c r="J519" t="s">
        <v>3</v>
      </c>
      <c r="K519">
        <v>5473.8105560000004</v>
      </c>
      <c r="L519">
        <v>51997.650953999997</v>
      </c>
      <c r="M519" t="s">
        <v>4</v>
      </c>
      <c r="N519">
        <v>168.169768</v>
      </c>
      <c r="O519">
        <v>55.261583000000002</v>
      </c>
      <c r="P519" t="s">
        <v>5</v>
      </c>
      <c r="Q519">
        <v>0</v>
      </c>
      <c r="R519">
        <v>0</v>
      </c>
      <c r="S519" t="s">
        <v>6</v>
      </c>
      <c r="T519">
        <v>236.82230200000001</v>
      </c>
      <c r="U519">
        <v>110.448447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6.2413000000000003E-2</v>
      </c>
      <c r="AD519">
        <v>1.3100000000000001E-4</v>
      </c>
      <c r="AE519" t="s">
        <v>10</v>
      </c>
      <c r="AF519">
        <v>0</v>
      </c>
      <c r="AG519">
        <v>0</v>
      </c>
      <c r="AH519" t="s">
        <v>11</v>
      </c>
      <c r="AI519">
        <v>0.935562</v>
      </c>
      <c r="AJ519">
        <v>5.5999999999999999E-5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5854.5010249999996</v>
      </c>
      <c r="I520">
        <v>57430.242474999999</v>
      </c>
      <c r="J520" t="s">
        <v>3</v>
      </c>
      <c r="K520">
        <v>5777.3042720000003</v>
      </c>
      <c r="L520">
        <v>55978.33178</v>
      </c>
      <c r="M520" t="s">
        <v>4</v>
      </c>
      <c r="N520">
        <v>177.403156</v>
      </c>
      <c r="O520">
        <v>58.168154000000001</v>
      </c>
      <c r="P520" t="s">
        <v>5</v>
      </c>
      <c r="Q520">
        <v>0</v>
      </c>
      <c r="R520">
        <v>0</v>
      </c>
      <c r="S520" t="s">
        <v>6</v>
      </c>
      <c r="T520">
        <v>249.83470399999999</v>
      </c>
      <c r="U520">
        <v>118.299886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6.0742999999999998E-2</v>
      </c>
      <c r="AD520">
        <v>1.4200000000000001E-4</v>
      </c>
      <c r="AE520" t="s">
        <v>10</v>
      </c>
      <c r="AF520">
        <v>0</v>
      </c>
      <c r="AG520">
        <v>0</v>
      </c>
      <c r="AH520" t="s">
        <v>11</v>
      </c>
      <c r="AI520">
        <v>0.93557699999999999</v>
      </c>
      <c r="AJ520">
        <v>5.5999999999999999E-5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6159.9042339999996</v>
      </c>
      <c r="I521">
        <v>61099.615331000001</v>
      </c>
      <c r="J521" t="s">
        <v>3</v>
      </c>
      <c r="K521">
        <v>6078.6821900000004</v>
      </c>
      <c r="L521">
        <v>59552.554943000003</v>
      </c>
      <c r="M521" t="s">
        <v>4</v>
      </c>
      <c r="N521">
        <v>186.58782199999999</v>
      </c>
      <c r="O521">
        <v>60.839668000000003</v>
      </c>
      <c r="P521" t="s">
        <v>5</v>
      </c>
      <c r="Q521">
        <v>0</v>
      </c>
      <c r="R521">
        <v>0</v>
      </c>
      <c r="S521" t="s">
        <v>6</v>
      </c>
      <c r="T521">
        <v>262.79726399999998</v>
      </c>
      <c r="U521">
        <v>126.20119200000001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6.0593000000000001E-2</v>
      </c>
      <c r="AD521">
        <v>1.3899999999999999E-4</v>
      </c>
      <c r="AE521" t="s">
        <v>10</v>
      </c>
      <c r="AF521">
        <v>0</v>
      </c>
      <c r="AG521">
        <v>0</v>
      </c>
      <c r="AH521" t="s">
        <v>11</v>
      </c>
      <c r="AI521">
        <v>0.935693</v>
      </c>
      <c r="AJ521">
        <v>5.5999999999999999E-5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30.323934000000001</v>
      </c>
      <c r="I522">
        <v>2.9100000000000003E-4</v>
      </c>
      <c r="J522" t="s">
        <v>3</v>
      </c>
      <c r="K522">
        <v>28.361871000000001</v>
      </c>
      <c r="L522">
        <v>1.06E-4</v>
      </c>
      <c r="M522" t="s">
        <v>4</v>
      </c>
      <c r="N522">
        <v>10.088509999999999</v>
      </c>
      <c r="O522">
        <v>8.0000000000000007E-5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60.626356000000001</v>
      </c>
      <c r="I523">
        <v>8.7500000000000002E-4</v>
      </c>
      <c r="J523" t="s">
        <v>3</v>
      </c>
      <c r="K523">
        <v>56.717264</v>
      </c>
      <c r="L523">
        <v>3.8999999999999999E-4</v>
      </c>
      <c r="M523" t="s">
        <v>4</v>
      </c>
      <c r="N523">
        <v>20.175664999999999</v>
      </c>
      <c r="O523">
        <v>2.9799999999999998E-4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90.929132999999993</v>
      </c>
      <c r="I524">
        <v>1.526E-3</v>
      </c>
      <c r="J524" t="s">
        <v>3</v>
      </c>
      <c r="K524">
        <v>85.073603000000006</v>
      </c>
      <c r="L524">
        <v>7.8200000000000003E-4</v>
      </c>
      <c r="M524" t="s">
        <v>4</v>
      </c>
      <c r="N524">
        <v>30.263307999999999</v>
      </c>
      <c r="O524">
        <v>6.0599999999999998E-4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121.23275099999999</v>
      </c>
      <c r="I525">
        <v>2.464E-3</v>
      </c>
      <c r="J525" t="s">
        <v>3</v>
      </c>
      <c r="K525">
        <v>113.429856</v>
      </c>
      <c r="L525">
        <v>1.3940000000000001E-3</v>
      </c>
      <c r="M525" t="s">
        <v>4</v>
      </c>
      <c r="N525">
        <v>40.350273999999999</v>
      </c>
      <c r="O525">
        <v>1.0449999999999999E-3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151.537747</v>
      </c>
      <c r="I526">
        <v>3.7780000000000001E-3</v>
      </c>
      <c r="J526" t="s">
        <v>3</v>
      </c>
      <c r="K526">
        <v>141.787498</v>
      </c>
      <c r="L526">
        <v>2.2100000000000002E-3</v>
      </c>
      <c r="M526" t="s">
        <v>4</v>
      </c>
      <c r="N526">
        <v>50.437612999999999</v>
      </c>
      <c r="O526">
        <v>1.684E-3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181.841747</v>
      </c>
      <c r="I527">
        <v>5.1440000000000001E-3</v>
      </c>
      <c r="J527" t="s">
        <v>3</v>
      </c>
      <c r="K527">
        <v>170.145589</v>
      </c>
      <c r="L527">
        <v>3.225E-3</v>
      </c>
      <c r="M527" t="s">
        <v>4</v>
      </c>
      <c r="N527">
        <v>60.524603999999997</v>
      </c>
      <c r="O527">
        <v>2.428E-3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212.14611500000001</v>
      </c>
      <c r="I528">
        <v>6.3920000000000001E-3</v>
      </c>
      <c r="J528" t="s">
        <v>3</v>
      </c>
      <c r="K528">
        <v>198.50414900000001</v>
      </c>
      <c r="L528">
        <v>4.3119999999999999E-3</v>
      </c>
      <c r="M528" t="s">
        <v>4</v>
      </c>
      <c r="N528">
        <v>70.611771000000005</v>
      </c>
      <c r="O528">
        <v>3.1909999999999998E-3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242.450176</v>
      </c>
      <c r="I529">
        <v>7.6899999999999998E-3</v>
      </c>
      <c r="J529" t="s">
        <v>3</v>
      </c>
      <c r="K529">
        <v>226.862753</v>
      </c>
      <c r="L529">
        <v>5.4669999999999996E-3</v>
      </c>
      <c r="M529" t="s">
        <v>4</v>
      </c>
      <c r="N529">
        <v>80.699702000000002</v>
      </c>
      <c r="O529">
        <v>4.0769999999999999E-3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272.75525499999998</v>
      </c>
      <c r="I530">
        <v>9.3019999999999995E-3</v>
      </c>
      <c r="J530" t="s">
        <v>3</v>
      </c>
      <c r="K530">
        <v>255.22190800000001</v>
      </c>
      <c r="L530">
        <v>7.0239999999999999E-3</v>
      </c>
      <c r="M530" t="s">
        <v>4</v>
      </c>
      <c r="N530">
        <v>90.787244999999999</v>
      </c>
      <c r="O530">
        <v>5.2110000000000004E-3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303.05990700000001</v>
      </c>
      <c r="I531">
        <v>1.0807000000000001E-2</v>
      </c>
      <c r="J531" t="s">
        <v>3</v>
      </c>
      <c r="K531">
        <v>283.580668</v>
      </c>
      <c r="L531">
        <v>8.6770000000000007E-3</v>
      </c>
      <c r="M531" t="s">
        <v>4</v>
      </c>
      <c r="N531">
        <v>100.87460400000001</v>
      </c>
      <c r="O531">
        <v>6.515E-3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333.36490700000002</v>
      </c>
      <c r="I532">
        <v>1.2737E-2</v>
      </c>
      <c r="J532" t="s">
        <v>3</v>
      </c>
      <c r="K532">
        <v>311.94004200000001</v>
      </c>
      <c r="L532">
        <v>1.0658000000000001E-2</v>
      </c>
      <c r="M532" t="s">
        <v>4</v>
      </c>
      <c r="N532">
        <v>110.96186</v>
      </c>
      <c r="O532">
        <v>7.9209999999999992E-3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363.66876600000001</v>
      </c>
      <c r="I533">
        <v>1.4409999999999999E-2</v>
      </c>
      <c r="J533" t="s">
        <v>3</v>
      </c>
      <c r="K533">
        <v>340.29832599999997</v>
      </c>
      <c r="L533">
        <v>1.2632000000000001E-2</v>
      </c>
      <c r="M533" t="s">
        <v>4</v>
      </c>
      <c r="N533">
        <v>121.048073</v>
      </c>
      <c r="O533">
        <v>9.2720000000000007E-3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393.97359299999999</v>
      </c>
      <c r="I534">
        <v>1.6119000000000001E-2</v>
      </c>
      <c r="J534" t="s">
        <v>3</v>
      </c>
      <c r="K534">
        <v>368.657803</v>
      </c>
      <c r="L534">
        <v>1.4644000000000001E-2</v>
      </c>
      <c r="M534" t="s">
        <v>4</v>
      </c>
      <c r="N534">
        <v>131.13528700000001</v>
      </c>
      <c r="O534">
        <v>1.0808E-2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424.27801799999997</v>
      </c>
      <c r="I535">
        <v>1.8134999999999998E-2</v>
      </c>
      <c r="J535" t="s">
        <v>3</v>
      </c>
      <c r="K535">
        <v>397.01693799999998</v>
      </c>
      <c r="L535">
        <v>1.6916E-2</v>
      </c>
      <c r="M535" t="s">
        <v>4</v>
      </c>
      <c r="N535">
        <v>141.222137</v>
      </c>
      <c r="O535">
        <v>1.2458E-2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454.58432399999998</v>
      </c>
      <c r="I536">
        <v>2.0107E-2</v>
      </c>
      <c r="J536" t="s">
        <v>3</v>
      </c>
      <c r="K536">
        <v>425.37727000000001</v>
      </c>
      <c r="L536">
        <v>1.9116999999999999E-2</v>
      </c>
      <c r="M536" t="s">
        <v>4</v>
      </c>
      <c r="N536">
        <v>151.31039699999999</v>
      </c>
      <c r="O536">
        <v>1.4085E-2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484.88924600000001</v>
      </c>
      <c r="I537">
        <v>2.2776000000000001E-2</v>
      </c>
      <c r="J537" t="s">
        <v>3</v>
      </c>
      <c r="K537">
        <v>453.73589399999997</v>
      </c>
      <c r="L537">
        <v>2.1691999999999999E-2</v>
      </c>
      <c r="M537" t="s">
        <v>4</v>
      </c>
      <c r="N537">
        <v>161.39679699999999</v>
      </c>
      <c r="O537">
        <v>1.592E-2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515.19470000000001</v>
      </c>
      <c r="I538">
        <v>2.5425E-2</v>
      </c>
      <c r="J538" t="s">
        <v>3</v>
      </c>
      <c r="K538">
        <v>482.09549700000002</v>
      </c>
      <c r="L538">
        <v>2.4558E-2</v>
      </c>
      <c r="M538" t="s">
        <v>4</v>
      </c>
      <c r="N538">
        <v>171.484138</v>
      </c>
      <c r="O538">
        <v>1.7849E-2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545.49982899999998</v>
      </c>
      <c r="I539">
        <v>2.8056000000000001E-2</v>
      </c>
      <c r="J539" t="s">
        <v>3</v>
      </c>
      <c r="K539">
        <v>510.45493900000002</v>
      </c>
      <c r="L539">
        <v>2.7541E-2</v>
      </c>
      <c r="M539" t="s">
        <v>4</v>
      </c>
      <c r="N539">
        <v>181.57139699999999</v>
      </c>
      <c r="O539">
        <v>2.0027E-2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575.80613400000004</v>
      </c>
      <c r="I540">
        <v>3.0758000000000001E-2</v>
      </c>
      <c r="J540" t="s">
        <v>3</v>
      </c>
      <c r="K540">
        <v>538.81626700000004</v>
      </c>
      <c r="L540">
        <v>3.0702E-2</v>
      </c>
      <c r="M540" t="s">
        <v>4</v>
      </c>
      <c r="N540">
        <v>191.65943300000001</v>
      </c>
      <c r="O540">
        <v>2.2352E-2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606.11213399999997</v>
      </c>
      <c r="I541">
        <v>3.3556000000000002E-2</v>
      </c>
      <c r="J541" t="s">
        <v>3</v>
      </c>
      <c r="K541">
        <v>567.17680800000005</v>
      </c>
      <c r="L541">
        <v>3.4032E-2</v>
      </c>
      <c r="M541" t="s">
        <v>4</v>
      </c>
      <c r="N541">
        <v>201.746038</v>
      </c>
      <c r="O541">
        <v>2.4729000000000001E-2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33.824224999999998</v>
      </c>
      <c r="I542">
        <v>11.204108</v>
      </c>
      <c r="J542" t="s">
        <v>3</v>
      </c>
      <c r="K542">
        <v>29.948377000000001</v>
      </c>
      <c r="L542">
        <v>5.4691280000000004</v>
      </c>
      <c r="M542" t="s">
        <v>4</v>
      </c>
      <c r="N542">
        <v>9.0753210000000006</v>
      </c>
      <c r="O542">
        <v>4.8286319999999998</v>
      </c>
      <c r="P542" t="s">
        <v>5</v>
      </c>
      <c r="Q542">
        <v>3.8788420000000001</v>
      </c>
      <c r="R542">
        <v>1.020821</v>
      </c>
      <c r="S542" t="s">
        <v>6</v>
      </c>
      <c r="T542">
        <v>18.360561000000001</v>
      </c>
      <c r="U542">
        <v>1.83E-4</v>
      </c>
      <c r="V542" t="s">
        <v>7</v>
      </c>
      <c r="W542">
        <v>9.0553999999999996E-2</v>
      </c>
      <c r="X542">
        <v>2.61E-4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8.2124000000000003E-2</v>
      </c>
      <c r="AG542">
        <v>8.2000000000000001E-5</v>
      </c>
      <c r="AH542" t="s">
        <v>11</v>
      </c>
      <c r="AI542">
        <v>0.91227800000000003</v>
      </c>
      <c r="AJ542">
        <v>1.5300000000000001E-4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67.252669999999995</v>
      </c>
      <c r="I543">
        <v>29.258527000000001</v>
      </c>
      <c r="J543" t="s">
        <v>3</v>
      </c>
      <c r="K543">
        <v>59.612751000000003</v>
      </c>
      <c r="L543">
        <v>14.281632999999999</v>
      </c>
      <c r="M543" t="s">
        <v>4</v>
      </c>
      <c r="N543">
        <v>17.898719</v>
      </c>
      <c r="O543">
        <v>12.565566</v>
      </c>
      <c r="P543" t="s">
        <v>5</v>
      </c>
      <c r="Q543">
        <v>7.6458760000000003</v>
      </c>
      <c r="R543">
        <v>2.6650839999999998</v>
      </c>
      <c r="S543" t="s">
        <v>6</v>
      </c>
      <c r="T543">
        <v>36.712926000000003</v>
      </c>
      <c r="U543">
        <v>4.55E-4</v>
      </c>
      <c r="V543" t="s">
        <v>7</v>
      </c>
      <c r="W543">
        <v>0.17660100000000001</v>
      </c>
      <c r="X543">
        <v>6.3500000000000004E-4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7.7073000000000003E-2</v>
      </c>
      <c r="AG543">
        <v>1.25E-4</v>
      </c>
      <c r="AH543" t="s">
        <v>11</v>
      </c>
      <c r="AI543">
        <v>0.92222599999999999</v>
      </c>
      <c r="AJ543">
        <v>1.01E-4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100.508177</v>
      </c>
      <c r="I544">
        <v>44.952264</v>
      </c>
      <c r="J544" t="s">
        <v>3</v>
      </c>
      <c r="K544">
        <v>89.155212000000006</v>
      </c>
      <c r="L544">
        <v>21.917646999999999</v>
      </c>
      <c r="M544" t="s">
        <v>4</v>
      </c>
      <c r="N544">
        <v>26.608163999999999</v>
      </c>
      <c r="O544">
        <v>19.251707</v>
      </c>
      <c r="P544" t="s">
        <v>5</v>
      </c>
      <c r="Q544">
        <v>11.361617000000001</v>
      </c>
      <c r="R544">
        <v>4.1059919999999996</v>
      </c>
      <c r="S544" t="s">
        <v>6</v>
      </c>
      <c r="T544">
        <v>55.065249000000001</v>
      </c>
      <c r="U544">
        <v>8.0400000000000003E-4</v>
      </c>
      <c r="V544" t="s">
        <v>7</v>
      </c>
      <c r="W544">
        <v>0.26155600000000001</v>
      </c>
      <c r="X544">
        <v>9.6400000000000001E-4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7.5974E-2</v>
      </c>
      <c r="AG544">
        <v>1.26E-4</v>
      </c>
      <c r="AH544" t="s">
        <v>11</v>
      </c>
      <c r="AI544">
        <v>0.92684500000000003</v>
      </c>
      <c r="AJ544">
        <v>5.1999999999999997E-5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133.65417099999999</v>
      </c>
      <c r="I545">
        <v>55.776992999999997</v>
      </c>
      <c r="J545" t="s">
        <v>3</v>
      </c>
      <c r="K545">
        <v>118.62110699999999</v>
      </c>
      <c r="L545">
        <v>27.186868</v>
      </c>
      <c r="M545" t="s">
        <v>4</v>
      </c>
      <c r="N545">
        <v>35.245092</v>
      </c>
      <c r="O545">
        <v>23.886261000000001</v>
      </c>
      <c r="P545" t="s">
        <v>5</v>
      </c>
      <c r="Q545">
        <v>15.044739999999999</v>
      </c>
      <c r="R545">
        <v>5.0970060000000004</v>
      </c>
      <c r="S545" t="s">
        <v>6</v>
      </c>
      <c r="T545">
        <v>73.416985999999994</v>
      </c>
      <c r="U545">
        <v>1.0250000000000001E-3</v>
      </c>
      <c r="V545" t="s">
        <v>7</v>
      </c>
      <c r="W545">
        <v>0.346416</v>
      </c>
      <c r="X545">
        <v>1.181E-3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7.5063000000000005E-2</v>
      </c>
      <c r="AG545">
        <v>1.37E-4</v>
      </c>
      <c r="AH545" t="s">
        <v>11</v>
      </c>
      <c r="AI545">
        <v>0.92745900000000003</v>
      </c>
      <c r="AJ545">
        <v>3.8000000000000002E-5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166.69417999999999</v>
      </c>
      <c r="I546">
        <v>62.685648</v>
      </c>
      <c r="J546" t="s">
        <v>3</v>
      </c>
      <c r="K546">
        <v>148.023077</v>
      </c>
      <c r="L546">
        <v>30.580842000000001</v>
      </c>
      <c r="M546" t="s">
        <v>4</v>
      </c>
      <c r="N546">
        <v>43.80153</v>
      </c>
      <c r="O546">
        <v>26.860347000000001</v>
      </c>
      <c r="P546" t="s">
        <v>5</v>
      </c>
      <c r="Q546">
        <v>18.685908999999999</v>
      </c>
      <c r="R546">
        <v>5.7214580000000002</v>
      </c>
      <c r="S546" t="s">
        <v>6</v>
      </c>
      <c r="T546">
        <v>91.769142000000002</v>
      </c>
      <c r="U546">
        <v>1.2570000000000001E-3</v>
      </c>
      <c r="V546" t="s">
        <v>7</v>
      </c>
      <c r="W546">
        <v>0.43019000000000002</v>
      </c>
      <c r="X546">
        <v>1.3439999999999999E-3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7.3637999999999995E-2</v>
      </c>
      <c r="AG546">
        <v>1.4799999999999999E-4</v>
      </c>
      <c r="AH546" t="s">
        <v>11</v>
      </c>
      <c r="AI546">
        <v>0.92940199999999995</v>
      </c>
      <c r="AJ546">
        <v>3.4999999999999997E-5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199.66338200000001</v>
      </c>
      <c r="I547">
        <v>67.537638999999999</v>
      </c>
      <c r="J547" t="s">
        <v>3</v>
      </c>
      <c r="K547">
        <v>177.36641900000001</v>
      </c>
      <c r="L547">
        <v>32.976764000000003</v>
      </c>
      <c r="M547" t="s">
        <v>4</v>
      </c>
      <c r="N547">
        <v>52.322873999999999</v>
      </c>
      <c r="O547">
        <v>28.949624</v>
      </c>
      <c r="P547" t="s">
        <v>5</v>
      </c>
      <c r="Q547">
        <v>22.314702</v>
      </c>
      <c r="R547">
        <v>6.1524179999999999</v>
      </c>
      <c r="S547" t="s">
        <v>6</v>
      </c>
      <c r="T547">
        <v>110.121906</v>
      </c>
      <c r="U547">
        <v>1.4580000000000001E-3</v>
      </c>
      <c r="V547" t="s">
        <v>7</v>
      </c>
      <c r="W547">
        <v>0.51323200000000002</v>
      </c>
      <c r="X547">
        <v>1.439E-3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7.2493000000000002E-2</v>
      </c>
      <c r="AG547">
        <v>1.56E-4</v>
      </c>
      <c r="AH547" t="s">
        <v>11</v>
      </c>
      <c r="AI547">
        <v>0.92968499999999998</v>
      </c>
      <c r="AJ547">
        <v>3.4E-5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232.61551499999999</v>
      </c>
      <c r="I548">
        <v>70.675040999999993</v>
      </c>
      <c r="J548" t="s">
        <v>3</v>
      </c>
      <c r="K548">
        <v>206.700075</v>
      </c>
      <c r="L548">
        <v>34.518745000000003</v>
      </c>
      <c r="M548" t="s">
        <v>4</v>
      </c>
      <c r="N548">
        <v>60.832991999999997</v>
      </c>
      <c r="O548">
        <v>30.343935999999999</v>
      </c>
      <c r="P548" t="s">
        <v>5</v>
      </c>
      <c r="Q548">
        <v>25.936447000000001</v>
      </c>
      <c r="R548">
        <v>6.4362370000000002</v>
      </c>
      <c r="S548" t="s">
        <v>6</v>
      </c>
      <c r="T548">
        <v>128.47411</v>
      </c>
      <c r="U548">
        <v>1.439E-3</v>
      </c>
      <c r="V548" t="s">
        <v>7</v>
      </c>
      <c r="W548">
        <v>0.59605300000000006</v>
      </c>
      <c r="X548">
        <v>1.4909999999999999E-3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7.1143999999999999E-2</v>
      </c>
      <c r="AG548">
        <v>1.5300000000000001E-4</v>
      </c>
      <c r="AH548" t="s">
        <v>11</v>
      </c>
      <c r="AI548">
        <v>0.930616</v>
      </c>
      <c r="AJ548">
        <v>2.0999999999999999E-5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265.58985100000001</v>
      </c>
      <c r="I549">
        <v>73.435590000000005</v>
      </c>
      <c r="J549" t="s">
        <v>3</v>
      </c>
      <c r="K549">
        <v>236.045601</v>
      </c>
      <c r="L549">
        <v>35.905121999999999</v>
      </c>
      <c r="M549" t="s">
        <v>4</v>
      </c>
      <c r="N549">
        <v>69.357665999999995</v>
      </c>
      <c r="O549">
        <v>31.546695</v>
      </c>
      <c r="P549" t="s">
        <v>5</v>
      </c>
      <c r="Q549">
        <v>29.567996000000001</v>
      </c>
      <c r="R549">
        <v>6.6704910000000002</v>
      </c>
      <c r="S549" t="s">
        <v>6</v>
      </c>
      <c r="T549">
        <v>146.82734500000001</v>
      </c>
      <c r="U549">
        <v>1.526E-3</v>
      </c>
      <c r="V549" t="s">
        <v>7</v>
      </c>
      <c r="W549">
        <v>0.67896999999999996</v>
      </c>
      <c r="X549">
        <v>1.536E-3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7.0263999999999993E-2</v>
      </c>
      <c r="AG549">
        <v>1.55E-4</v>
      </c>
      <c r="AH549" t="s">
        <v>11</v>
      </c>
      <c r="AI549">
        <v>0.93084699999999998</v>
      </c>
      <c r="AJ549">
        <v>2.0999999999999999E-5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298.58110900000003</v>
      </c>
      <c r="I550">
        <v>76.548878000000002</v>
      </c>
      <c r="J550" t="s">
        <v>3</v>
      </c>
      <c r="K550">
        <v>265.40721600000001</v>
      </c>
      <c r="L550">
        <v>37.468834999999999</v>
      </c>
      <c r="M550" t="s">
        <v>4</v>
      </c>
      <c r="N550">
        <v>77.896455000000003</v>
      </c>
      <c r="O550">
        <v>32.918646000000003</v>
      </c>
      <c r="P550" t="s">
        <v>5</v>
      </c>
      <c r="Q550">
        <v>33.200592</v>
      </c>
      <c r="R550">
        <v>6.934895</v>
      </c>
      <c r="S550" t="s">
        <v>6</v>
      </c>
      <c r="T550">
        <v>165.180464</v>
      </c>
      <c r="U550">
        <v>1.6429999999999999E-3</v>
      </c>
      <c r="V550" t="s">
        <v>7</v>
      </c>
      <c r="W550">
        <v>0.76208799999999999</v>
      </c>
      <c r="X550">
        <v>1.5969999999999999E-3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6.9446999999999995E-2</v>
      </c>
      <c r="AG550">
        <v>1.4799999999999999E-4</v>
      </c>
      <c r="AH550" t="s">
        <v>11</v>
      </c>
      <c r="AI550">
        <v>0.93133900000000003</v>
      </c>
      <c r="AJ550">
        <v>2.0999999999999999E-5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331.57392800000002</v>
      </c>
      <c r="I551">
        <v>79.927081999999999</v>
      </c>
      <c r="J551" t="s">
        <v>3</v>
      </c>
      <c r="K551">
        <v>294.77284700000001</v>
      </c>
      <c r="L551">
        <v>39.134771000000001</v>
      </c>
      <c r="M551" t="s">
        <v>4</v>
      </c>
      <c r="N551">
        <v>86.439027999999993</v>
      </c>
      <c r="O551">
        <v>34.433436999999998</v>
      </c>
      <c r="P551" t="s">
        <v>5</v>
      </c>
      <c r="Q551">
        <v>36.830706999999997</v>
      </c>
      <c r="R551">
        <v>7.2352410000000003</v>
      </c>
      <c r="S551" t="s">
        <v>6</v>
      </c>
      <c r="T551">
        <v>183.532704</v>
      </c>
      <c r="U551">
        <v>1.7210000000000001E-3</v>
      </c>
      <c r="V551" t="s">
        <v>7</v>
      </c>
      <c r="W551">
        <v>0.845499</v>
      </c>
      <c r="X551">
        <v>1.6459999999999999E-3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6.8922999999999998E-2</v>
      </c>
      <c r="AG551">
        <v>1.47E-4</v>
      </c>
      <c r="AH551" t="s">
        <v>11</v>
      </c>
      <c r="AI551">
        <v>0.93172200000000005</v>
      </c>
      <c r="AJ551">
        <v>1.9000000000000001E-5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364.53563000000003</v>
      </c>
      <c r="I552">
        <v>83.523858000000004</v>
      </c>
      <c r="J552" t="s">
        <v>3</v>
      </c>
      <c r="K552">
        <v>324.11323199999998</v>
      </c>
      <c r="L552">
        <v>40.912913000000003</v>
      </c>
      <c r="M552" t="s">
        <v>4</v>
      </c>
      <c r="N552">
        <v>94.957612999999995</v>
      </c>
      <c r="O552">
        <v>36.036037</v>
      </c>
      <c r="P552" t="s">
        <v>5</v>
      </c>
      <c r="Q552">
        <v>40.454492000000002</v>
      </c>
      <c r="R552">
        <v>7.5505420000000001</v>
      </c>
      <c r="S552" t="s">
        <v>6</v>
      </c>
      <c r="T552">
        <v>201.886709</v>
      </c>
      <c r="U552">
        <v>1.8400000000000001E-3</v>
      </c>
      <c r="V552" t="s">
        <v>7</v>
      </c>
      <c r="W552">
        <v>0.92829499999999998</v>
      </c>
      <c r="X552">
        <v>1.727E-3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6.6448999999999994E-2</v>
      </c>
      <c r="AG552">
        <v>1.2799999999999999E-4</v>
      </c>
      <c r="AH552" t="s">
        <v>11</v>
      </c>
      <c r="AI552">
        <v>0.93197099999999999</v>
      </c>
      <c r="AJ552">
        <v>1.7E-5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397.50629400000003</v>
      </c>
      <c r="I553">
        <v>88.246089999999995</v>
      </c>
      <c r="J553" t="s">
        <v>3</v>
      </c>
      <c r="K553">
        <v>353.46012899999999</v>
      </c>
      <c r="L553">
        <v>43.285620000000002</v>
      </c>
      <c r="M553" t="s">
        <v>4</v>
      </c>
      <c r="N553">
        <v>103.48305499999999</v>
      </c>
      <c r="O553">
        <v>38.131886000000002</v>
      </c>
      <c r="P553" t="s">
        <v>5</v>
      </c>
      <c r="Q553">
        <v>44.081017000000003</v>
      </c>
      <c r="R553">
        <v>7.953004</v>
      </c>
      <c r="S553" t="s">
        <v>6</v>
      </c>
      <c r="T553">
        <v>220.23963499999999</v>
      </c>
      <c r="U553">
        <v>2.0950000000000001E-3</v>
      </c>
      <c r="V553" t="s">
        <v>7</v>
      </c>
      <c r="W553">
        <v>1.011153</v>
      </c>
      <c r="X553">
        <v>1.83E-3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6.5564999999999998E-2</v>
      </c>
      <c r="AG553">
        <v>1.17E-4</v>
      </c>
      <c r="AH553" t="s">
        <v>11</v>
      </c>
      <c r="AI553">
        <v>0.93222400000000005</v>
      </c>
      <c r="AJ553">
        <v>1.9000000000000001E-5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430.44730399999997</v>
      </c>
      <c r="I554">
        <v>93.181278000000006</v>
      </c>
      <c r="J554" t="s">
        <v>3</v>
      </c>
      <c r="K554">
        <v>382.78515900000002</v>
      </c>
      <c r="L554">
        <v>45.673341000000001</v>
      </c>
      <c r="M554" t="s">
        <v>4</v>
      </c>
      <c r="N554">
        <v>111.987121</v>
      </c>
      <c r="O554">
        <v>40.260531</v>
      </c>
      <c r="P554" t="s">
        <v>5</v>
      </c>
      <c r="Q554">
        <v>47.6999</v>
      </c>
      <c r="R554">
        <v>8.4112819999999999</v>
      </c>
      <c r="S554" t="s">
        <v>6</v>
      </c>
      <c r="T554">
        <v>238.59479200000001</v>
      </c>
      <c r="U554">
        <v>2.3340000000000001E-3</v>
      </c>
      <c r="V554" t="s">
        <v>7</v>
      </c>
      <c r="W554">
        <v>1.0938380000000001</v>
      </c>
      <c r="X554">
        <v>1.9419999999999999E-3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6.4537999999999998E-2</v>
      </c>
      <c r="AG554">
        <v>1.18E-4</v>
      </c>
      <c r="AH554" t="s">
        <v>11</v>
      </c>
      <c r="AI554">
        <v>0.93230800000000003</v>
      </c>
      <c r="AJ554">
        <v>1.9000000000000001E-5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463.37100700000002</v>
      </c>
      <c r="I555">
        <v>97.619315999999998</v>
      </c>
      <c r="J555" t="s">
        <v>3</v>
      </c>
      <c r="K555">
        <v>412.09945299999998</v>
      </c>
      <c r="L555">
        <v>47.814117000000003</v>
      </c>
      <c r="M555" t="s">
        <v>4</v>
      </c>
      <c r="N555">
        <v>120.478724</v>
      </c>
      <c r="O555">
        <v>42.214821999999998</v>
      </c>
      <c r="P555" t="s">
        <v>5</v>
      </c>
      <c r="Q555">
        <v>51.312206000000003</v>
      </c>
      <c r="R555">
        <v>8.8262110000000007</v>
      </c>
      <c r="S555" t="s">
        <v>6</v>
      </c>
      <c r="T555">
        <v>256.94818199999997</v>
      </c>
      <c r="U555">
        <v>2.624E-3</v>
      </c>
      <c r="V555" t="s">
        <v>7</v>
      </c>
      <c r="W555">
        <v>1.1764289999999999</v>
      </c>
      <c r="X555">
        <v>2.0899999999999998E-3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6.4084000000000002E-2</v>
      </c>
      <c r="AG555">
        <v>1.15E-4</v>
      </c>
      <c r="AH555" t="s">
        <v>11</v>
      </c>
      <c r="AI555">
        <v>0.93285600000000002</v>
      </c>
      <c r="AJ555">
        <v>3.0000000000000001E-5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496.27587999999997</v>
      </c>
      <c r="I556">
        <v>101.81463599999999</v>
      </c>
      <c r="J556" t="s">
        <v>3</v>
      </c>
      <c r="K556">
        <v>441.39910600000002</v>
      </c>
      <c r="L556">
        <v>49.882631000000003</v>
      </c>
      <c r="M556" t="s">
        <v>4</v>
      </c>
      <c r="N556">
        <v>128.95811399999999</v>
      </c>
      <c r="O556">
        <v>44.088873999999997</v>
      </c>
      <c r="P556" t="s">
        <v>5</v>
      </c>
      <c r="Q556">
        <v>54.920430000000003</v>
      </c>
      <c r="R556">
        <v>9.2019079999999995</v>
      </c>
      <c r="S556" t="s">
        <v>6</v>
      </c>
      <c r="T556">
        <v>275.301536</v>
      </c>
      <c r="U556">
        <v>2.7899999999999999E-3</v>
      </c>
      <c r="V556" t="s">
        <v>7</v>
      </c>
      <c r="W556">
        <v>1.25935</v>
      </c>
      <c r="X556">
        <v>2.3240000000000001E-3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6.3225000000000003E-2</v>
      </c>
      <c r="AG556">
        <v>1.0900000000000001E-4</v>
      </c>
      <c r="AH556" t="s">
        <v>11</v>
      </c>
      <c r="AI556">
        <v>0.93285700000000005</v>
      </c>
      <c r="AJ556">
        <v>3.0000000000000001E-5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529.19011</v>
      </c>
      <c r="I557">
        <v>105.740426</v>
      </c>
      <c r="J557" t="s">
        <v>3</v>
      </c>
      <c r="K557">
        <v>470.70312999999999</v>
      </c>
      <c r="L557">
        <v>51.791457000000001</v>
      </c>
      <c r="M557" t="s">
        <v>4</v>
      </c>
      <c r="N557">
        <v>137.44231600000001</v>
      </c>
      <c r="O557">
        <v>45.820099999999996</v>
      </c>
      <c r="P557" t="s">
        <v>5</v>
      </c>
      <c r="Q557">
        <v>58.533529000000001</v>
      </c>
      <c r="R557">
        <v>9.5634969999999999</v>
      </c>
      <c r="S557" t="s">
        <v>6</v>
      </c>
      <c r="T557">
        <v>293.65470399999998</v>
      </c>
      <c r="U557">
        <v>2.9910000000000002E-3</v>
      </c>
      <c r="V557" t="s">
        <v>7</v>
      </c>
      <c r="W557">
        <v>1.341745</v>
      </c>
      <c r="X557">
        <v>2.379E-3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6.2667E-2</v>
      </c>
      <c r="AG557">
        <v>1.02E-4</v>
      </c>
      <c r="AH557" t="s">
        <v>11</v>
      </c>
      <c r="AI557">
        <v>0.93302600000000002</v>
      </c>
      <c r="AJ557">
        <v>2.9E-5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562.10441200000002</v>
      </c>
      <c r="I558">
        <v>109.43195900000001</v>
      </c>
      <c r="J558" t="s">
        <v>3</v>
      </c>
      <c r="K558">
        <v>500.00928299999998</v>
      </c>
      <c r="L558">
        <v>53.607584000000003</v>
      </c>
      <c r="M558" t="s">
        <v>4</v>
      </c>
      <c r="N558">
        <v>145.92756299999999</v>
      </c>
      <c r="O558">
        <v>47.489289999999997</v>
      </c>
      <c r="P558" t="s">
        <v>5</v>
      </c>
      <c r="Q558">
        <v>62.144612000000002</v>
      </c>
      <c r="R558">
        <v>9.8945460000000001</v>
      </c>
      <c r="S558" t="s">
        <v>6</v>
      </c>
      <c r="T558">
        <v>312.00727799999999</v>
      </c>
      <c r="U558">
        <v>3.1679999999999998E-3</v>
      </c>
      <c r="V558" t="s">
        <v>7</v>
      </c>
      <c r="W558">
        <v>1.424102</v>
      </c>
      <c r="X558">
        <v>2.447E-3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6.1712999999999997E-2</v>
      </c>
      <c r="AG558">
        <v>8.7000000000000001E-5</v>
      </c>
      <c r="AH558" t="s">
        <v>11</v>
      </c>
      <c r="AI558">
        <v>0.93393499999999996</v>
      </c>
      <c r="AJ558">
        <v>4.5000000000000003E-5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595.030665</v>
      </c>
      <c r="I559">
        <v>113.535453</v>
      </c>
      <c r="J559" t="s">
        <v>3</v>
      </c>
      <c r="K559">
        <v>529.329207</v>
      </c>
      <c r="L559">
        <v>55.601064000000001</v>
      </c>
      <c r="M559" t="s">
        <v>4</v>
      </c>
      <c r="N559">
        <v>154.42212499999999</v>
      </c>
      <c r="O559">
        <v>49.241942999999999</v>
      </c>
      <c r="P559" t="s">
        <v>5</v>
      </c>
      <c r="Q559">
        <v>65.753788999999998</v>
      </c>
      <c r="R559">
        <v>10.275873000000001</v>
      </c>
      <c r="S559" t="s">
        <v>6</v>
      </c>
      <c r="T559">
        <v>330.36130400000002</v>
      </c>
      <c r="U559">
        <v>3.359E-3</v>
      </c>
      <c r="V559" t="s">
        <v>7</v>
      </c>
      <c r="W559">
        <v>1.5070349999999999</v>
      </c>
      <c r="X559">
        <v>2.5560000000000001E-3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6.1530000000000001E-2</v>
      </c>
      <c r="AG559">
        <v>8.7000000000000001E-5</v>
      </c>
      <c r="AH559" t="s">
        <v>11</v>
      </c>
      <c r="AI559">
        <v>0.93393499999999996</v>
      </c>
      <c r="AJ559">
        <v>4.5000000000000003E-5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627.93360399999995</v>
      </c>
      <c r="I560">
        <v>118.01626899999999</v>
      </c>
      <c r="J560" t="s">
        <v>3</v>
      </c>
      <c r="K560">
        <v>558.629231</v>
      </c>
      <c r="L560">
        <v>57.790647</v>
      </c>
      <c r="M560" t="s">
        <v>4</v>
      </c>
      <c r="N560">
        <v>162.90051099999999</v>
      </c>
      <c r="O560">
        <v>51.210414999999998</v>
      </c>
      <c r="P560" t="s">
        <v>5</v>
      </c>
      <c r="Q560">
        <v>69.359763000000001</v>
      </c>
      <c r="R560">
        <v>10.681144</v>
      </c>
      <c r="S560" t="s">
        <v>6</v>
      </c>
      <c r="T560">
        <v>348.71460999999999</v>
      </c>
      <c r="U560">
        <v>3.7950000000000002E-3</v>
      </c>
      <c r="V560" t="s">
        <v>7</v>
      </c>
      <c r="W560">
        <v>1.589618</v>
      </c>
      <c r="X560">
        <v>2.6689999999999999E-3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6.1530000000000001E-2</v>
      </c>
      <c r="AG560">
        <v>8.7000000000000001E-5</v>
      </c>
      <c r="AH560" t="s">
        <v>11</v>
      </c>
      <c r="AI560">
        <v>0.93448900000000001</v>
      </c>
      <c r="AJ560">
        <v>5.7000000000000003E-5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660.82538799999998</v>
      </c>
      <c r="I561">
        <v>124.132721</v>
      </c>
      <c r="J561" t="s">
        <v>3</v>
      </c>
      <c r="K561">
        <v>587.91809000000001</v>
      </c>
      <c r="L561">
        <v>60.840513999999999</v>
      </c>
      <c r="M561" t="s">
        <v>4</v>
      </c>
      <c r="N561">
        <v>171.36468600000001</v>
      </c>
      <c r="O561">
        <v>53.918411999999996</v>
      </c>
      <c r="P561" t="s">
        <v>5</v>
      </c>
      <c r="Q561">
        <v>72.965395000000001</v>
      </c>
      <c r="R561">
        <v>11.214535</v>
      </c>
      <c r="S561" t="s">
        <v>6</v>
      </c>
      <c r="T561">
        <v>367.07050199999998</v>
      </c>
      <c r="U561">
        <v>4.359E-3</v>
      </c>
      <c r="V561" t="s">
        <v>7</v>
      </c>
      <c r="W561">
        <v>1.6721919999999999</v>
      </c>
      <c r="X561">
        <v>2.8930000000000002E-3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6.1530000000000001E-2</v>
      </c>
      <c r="AG561">
        <v>8.7000000000000001E-5</v>
      </c>
      <c r="AH561" t="s">
        <v>11</v>
      </c>
      <c r="AI561">
        <v>0.93503700000000001</v>
      </c>
      <c r="AJ561">
        <v>6.8999999999999997E-5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30.012605000000001</v>
      </c>
      <c r="I562">
        <v>3.3399999999999999E-4</v>
      </c>
      <c r="J562" t="s">
        <v>3</v>
      </c>
      <c r="K562">
        <v>18.277460000000001</v>
      </c>
      <c r="L562">
        <v>6.9999999999999999E-6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60.198906999999998</v>
      </c>
      <c r="I563">
        <v>1.0679999999999999E-3</v>
      </c>
      <c r="J563" t="s">
        <v>3</v>
      </c>
      <c r="K563">
        <v>36.547566000000003</v>
      </c>
      <c r="L563">
        <v>1.7E-5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90.383644000000004</v>
      </c>
      <c r="I564">
        <v>1.8910000000000001E-3</v>
      </c>
      <c r="J564" t="s">
        <v>3</v>
      </c>
      <c r="K564">
        <v>54.817822</v>
      </c>
      <c r="L564">
        <v>3.1999999999999999E-5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120.57030899999999</v>
      </c>
      <c r="I565">
        <v>2.9350000000000001E-3</v>
      </c>
      <c r="J565" t="s">
        <v>3</v>
      </c>
      <c r="K565">
        <v>73.088136000000006</v>
      </c>
      <c r="L565">
        <v>4.0000000000000003E-5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150.75739799999999</v>
      </c>
      <c r="I566">
        <v>4.8399999999999997E-3</v>
      </c>
      <c r="J566" t="s">
        <v>3</v>
      </c>
      <c r="K566">
        <v>91.357294999999993</v>
      </c>
      <c r="L566">
        <v>4.6E-5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180.943421</v>
      </c>
      <c r="I567">
        <v>7.5570000000000003E-3</v>
      </c>
      <c r="J567" t="s">
        <v>3</v>
      </c>
      <c r="K567">
        <v>109.626741</v>
      </c>
      <c r="L567">
        <v>6.8999999999999997E-5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211.12813800000001</v>
      </c>
      <c r="I568">
        <v>1.0798E-2</v>
      </c>
      <c r="J568" t="s">
        <v>3</v>
      </c>
      <c r="K568">
        <v>127.89594200000001</v>
      </c>
      <c r="L568">
        <v>1.02E-4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241.31205499999999</v>
      </c>
      <c r="I569">
        <v>1.3849E-2</v>
      </c>
      <c r="J569" t="s">
        <v>3</v>
      </c>
      <c r="K569">
        <v>146.16522000000001</v>
      </c>
      <c r="L569">
        <v>1.37E-4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271.49719700000003</v>
      </c>
      <c r="I570">
        <v>1.7346E-2</v>
      </c>
      <c r="J570" t="s">
        <v>3</v>
      </c>
      <c r="K570">
        <v>164.43515600000001</v>
      </c>
      <c r="L570">
        <v>1.6799999999999999E-4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301.68017300000002</v>
      </c>
      <c r="I571">
        <v>2.0638E-2</v>
      </c>
      <c r="J571" t="s">
        <v>3</v>
      </c>
      <c r="K571">
        <v>182.704622</v>
      </c>
      <c r="L571">
        <v>2.0799999999999999E-4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331.86165499999998</v>
      </c>
      <c r="I572">
        <v>2.3667000000000001E-2</v>
      </c>
      <c r="J572" t="s">
        <v>3</v>
      </c>
      <c r="K572">
        <v>200.97406799999999</v>
      </c>
      <c r="L572">
        <v>2.31E-4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362.04902399999997</v>
      </c>
      <c r="I573">
        <v>2.7154000000000001E-2</v>
      </c>
      <c r="J573" t="s">
        <v>3</v>
      </c>
      <c r="K573">
        <v>219.24429000000001</v>
      </c>
      <c r="L573">
        <v>2.5599999999999999E-4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392.23736500000001</v>
      </c>
      <c r="I574">
        <v>3.0589000000000002E-2</v>
      </c>
      <c r="J574" t="s">
        <v>3</v>
      </c>
      <c r="K574">
        <v>237.51438999999999</v>
      </c>
      <c r="L574">
        <v>2.7599999999999999E-4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422.42289399999999</v>
      </c>
      <c r="I575">
        <v>3.4953999999999999E-2</v>
      </c>
      <c r="J575" t="s">
        <v>3</v>
      </c>
      <c r="K575">
        <v>255.78408099999999</v>
      </c>
      <c r="L575">
        <v>2.9300000000000002E-4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452.60762899999997</v>
      </c>
      <c r="I576">
        <v>3.9031999999999997E-2</v>
      </c>
      <c r="J576" t="s">
        <v>3</v>
      </c>
      <c r="K576">
        <v>274.05384299999997</v>
      </c>
      <c r="L576">
        <v>3.3100000000000002E-4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482.79647</v>
      </c>
      <c r="I577">
        <v>4.3590999999999998E-2</v>
      </c>
      <c r="J577" t="s">
        <v>3</v>
      </c>
      <c r="K577">
        <v>292.32364699999999</v>
      </c>
      <c r="L577">
        <v>3.6099999999999999E-4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512.98448699999994</v>
      </c>
      <c r="I578">
        <v>4.9188000000000003E-2</v>
      </c>
      <c r="J578" t="s">
        <v>3</v>
      </c>
      <c r="K578">
        <v>310.59462500000001</v>
      </c>
      <c r="L578">
        <v>4.0200000000000001E-4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543.16961200000003</v>
      </c>
      <c r="I579">
        <v>5.4137999999999999E-2</v>
      </c>
      <c r="J579" t="s">
        <v>3</v>
      </c>
      <c r="K579">
        <v>328.86462499999999</v>
      </c>
      <c r="L579">
        <v>4.6700000000000002E-4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573.35337000000004</v>
      </c>
      <c r="I580">
        <v>5.7523999999999999E-2</v>
      </c>
      <c r="J580" t="s">
        <v>3</v>
      </c>
      <c r="K580">
        <v>347.13541400000003</v>
      </c>
      <c r="L580">
        <v>5.1999999999999995E-4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603.535437</v>
      </c>
      <c r="I581">
        <v>6.1362E-2</v>
      </c>
      <c r="J581" t="s">
        <v>3</v>
      </c>
      <c r="K581">
        <v>365.40632599999998</v>
      </c>
      <c r="L581">
        <v>5.3899999999999998E-4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442" workbookViewId="0">
      <selection activeCell="A1458" sqref="A1458:J1625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173</v>
      </c>
      <c r="F1" t="s">
        <v>165</v>
      </c>
      <c r="G1" t="s">
        <v>174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7410.17</v>
      </c>
      <c r="C2">
        <v>275.14499999999998</v>
      </c>
      <c r="D2">
        <v>253.614</v>
      </c>
      <c r="E2">
        <v>205.64699999999999</v>
      </c>
      <c r="F2">
        <v>162.15899999999999</v>
      </c>
      <c r="G2">
        <v>0</v>
      </c>
      <c r="H2">
        <v>162.15899999999999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262.79500000000002</v>
      </c>
      <c r="C3">
        <v>258.18099999999998</v>
      </c>
      <c r="D3">
        <v>237.01300000000001</v>
      </c>
      <c r="E3">
        <v>193.11600000000001</v>
      </c>
      <c r="F3">
        <v>150.35</v>
      </c>
      <c r="G3">
        <v>0</v>
      </c>
      <c r="H3">
        <v>150.35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261.11200000000002</v>
      </c>
      <c r="C4">
        <v>256.67200000000003</v>
      </c>
      <c r="D4">
        <v>235.45500000000001</v>
      </c>
      <c r="E4">
        <v>191.89</v>
      </c>
      <c r="F4">
        <v>149.62200000000001</v>
      </c>
      <c r="G4">
        <v>0</v>
      </c>
      <c r="H4">
        <v>149.62200000000001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261.42</v>
      </c>
      <c r="C5">
        <v>256.95</v>
      </c>
      <c r="D5">
        <v>235.68299999999999</v>
      </c>
      <c r="E5">
        <v>192.01499999999999</v>
      </c>
      <c r="F5">
        <v>149.66399999999999</v>
      </c>
      <c r="G5">
        <v>0</v>
      </c>
      <c r="H5">
        <v>149.66399999999999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261.68599999999998</v>
      </c>
      <c r="C6">
        <v>257.23500000000001</v>
      </c>
      <c r="D6">
        <v>235.94399999999999</v>
      </c>
      <c r="E6">
        <v>192.37</v>
      </c>
      <c r="F6">
        <v>149.55000000000001</v>
      </c>
      <c r="G6">
        <v>0</v>
      </c>
      <c r="H6">
        <v>149.55000000000001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262.40199999999999</v>
      </c>
      <c r="C7">
        <v>257.86</v>
      </c>
      <c r="D7">
        <v>235.672</v>
      </c>
      <c r="E7">
        <v>192.023</v>
      </c>
      <c r="F7">
        <v>149.68799999999999</v>
      </c>
      <c r="G7">
        <v>0</v>
      </c>
      <c r="H7">
        <v>149.68799999999999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261.13900000000001</v>
      </c>
      <c r="C8">
        <v>256.70800000000003</v>
      </c>
      <c r="D8">
        <v>235.86099999999999</v>
      </c>
      <c r="E8">
        <v>192.29300000000001</v>
      </c>
      <c r="F8">
        <v>149.60599999999999</v>
      </c>
      <c r="G8">
        <v>0</v>
      </c>
      <c r="H8">
        <v>149.60599999999999</v>
      </c>
      <c r="I8">
        <v>1</v>
      </c>
      <c r="J8">
        <v>1</v>
      </c>
      <c r="K8">
        <v>16</v>
      </c>
    </row>
    <row r="9" spans="1:17" x14ac:dyDescent="0.25">
      <c r="A9" t="s">
        <v>34</v>
      </c>
      <c r="B9">
        <v>260.80399999999997</v>
      </c>
      <c r="C9">
        <v>256.34699999999998</v>
      </c>
      <c r="D9">
        <v>235.476</v>
      </c>
      <c r="E9">
        <v>191.822</v>
      </c>
      <c r="F9">
        <v>149.65600000000001</v>
      </c>
      <c r="G9">
        <v>0</v>
      </c>
      <c r="H9">
        <v>149.65600000000001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260.92099999999999</v>
      </c>
      <c r="C10">
        <v>256.44400000000002</v>
      </c>
      <c r="D10">
        <v>235.447</v>
      </c>
      <c r="E10">
        <v>191.876</v>
      </c>
      <c r="F10">
        <v>149.63900000000001</v>
      </c>
      <c r="G10">
        <v>0</v>
      </c>
      <c r="H10">
        <v>149.63900000000001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261.81700000000001</v>
      </c>
      <c r="C11">
        <v>257.34199999999998</v>
      </c>
      <c r="D11">
        <v>236.11500000000001</v>
      </c>
      <c r="E11">
        <v>192.435</v>
      </c>
      <c r="F11">
        <v>149.702</v>
      </c>
      <c r="G11">
        <v>0</v>
      </c>
      <c r="H11">
        <v>149.702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261.55</v>
      </c>
      <c r="C12">
        <v>257.07299999999998</v>
      </c>
      <c r="D12">
        <v>235.88300000000001</v>
      </c>
      <c r="E12">
        <v>192.30199999999999</v>
      </c>
      <c r="F12">
        <v>149.596</v>
      </c>
      <c r="G12">
        <v>0</v>
      </c>
      <c r="H12">
        <v>149.596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261.19299999999998</v>
      </c>
      <c r="C13">
        <v>256.733</v>
      </c>
      <c r="D13">
        <v>235.512</v>
      </c>
      <c r="E13">
        <v>191.876</v>
      </c>
      <c r="F13">
        <v>149.654</v>
      </c>
      <c r="G13">
        <v>0</v>
      </c>
      <c r="H13">
        <v>149.654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261.13200000000001</v>
      </c>
      <c r="C14">
        <v>256.65800000000002</v>
      </c>
      <c r="D14">
        <v>235.63900000000001</v>
      </c>
      <c r="E14">
        <v>192.08</v>
      </c>
      <c r="F14">
        <v>149.666</v>
      </c>
      <c r="G14">
        <v>0</v>
      </c>
      <c r="H14">
        <v>149.666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261.03500000000003</v>
      </c>
      <c r="C15">
        <v>256.54399999999998</v>
      </c>
      <c r="D15">
        <v>235.315</v>
      </c>
      <c r="E15">
        <v>191.684</v>
      </c>
      <c r="F15">
        <v>149.68199999999999</v>
      </c>
      <c r="G15">
        <v>0</v>
      </c>
      <c r="H15">
        <v>149.68199999999999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261.30599999999998</v>
      </c>
      <c r="C16">
        <v>256.83499999999998</v>
      </c>
      <c r="D16">
        <v>235.56800000000001</v>
      </c>
      <c r="E16">
        <v>192.00399999999999</v>
      </c>
      <c r="F16">
        <v>149.63800000000001</v>
      </c>
      <c r="G16">
        <v>0</v>
      </c>
      <c r="H16">
        <v>149.63800000000001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261.58800000000002</v>
      </c>
      <c r="C17">
        <v>257.11500000000001</v>
      </c>
      <c r="D17">
        <v>235.869</v>
      </c>
      <c r="E17">
        <v>192.262</v>
      </c>
      <c r="F17">
        <v>149.66999999999999</v>
      </c>
      <c r="G17">
        <v>0</v>
      </c>
      <c r="H17">
        <v>149.66999999999999</v>
      </c>
      <c r="I17">
        <v>1</v>
      </c>
      <c r="J17">
        <v>1</v>
      </c>
      <c r="K17">
        <v>16</v>
      </c>
    </row>
    <row r="18" spans="1:11" x14ac:dyDescent="0.25">
      <c r="A18" t="s">
        <v>34</v>
      </c>
      <c r="B18">
        <v>260.85000000000002</v>
      </c>
      <c r="C18">
        <v>256.38</v>
      </c>
      <c r="D18">
        <v>235.26400000000001</v>
      </c>
      <c r="E18">
        <v>191.69</v>
      </c>
      <c r="F18">
        <v>149.63</v>
      </c>
      <c r="G18">
        <v>0</v>
      </c>
      <c r="H18">
        <v>149.63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260.77699999999999</v>
      </c>
      <c r="C19">
        <v>256.322</v>
      </c>
      <c r="D19">
        <v>235.27099999999999</v>
      </c>
      <c r="E19">
        <v>191.63</v>
      </c>
      <c r="F19">
        <v>149.596</v>
      </c>
      <c r="G19">
        <v>0</v>
      </c>
      <c r="H19">
        <v>149.596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261.50799999999998</v>
      </c>
      <c r="C20">
        <v>257.02699999999999</v>
      </c>
      <c r="D20">
        <v>236.11</v>
      </c>
      <c r="E20">
        <v>192.535</v>
      </c>
      <c r="F20">
        <v>149.67099999999999</v>
      </c>
      <c r="G20">
        <v>0</v>
      </c>
      <c r="H20">
        <v>149.67099999999999</v>
      </c>
      <c r="I20">
        <v>1</v>
      </c>
      <c r="J20">
        <v>1</v>
      </c>
      <c r="K20">
        <v>16</v>
      </c>
    </row>
    <row r="21" spans="1:11" x14ac:dyDescent="0.25">
      <c r="A21" t="s">
        <v>34</v>
      </c>
      <c r="B21">
        <v>1257.26</v>
      </c>
      <c r="C21">
        <v>260.762</v>
      </c>
      <c r="D21">
        <v>236.43100000000001</v>
      </c>
      <c r="E21">
        <v>192.54300000000001</v>
      </c>
      <c r="F21">
        <v>149.69399999999999</v>
      </c>
      <c r="G21">
        <v>0</v>
      </c>
      <c r="H21">
        <v>149.69399999999999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273.54700000000003</v>
      </c>
      <c r="C22">
        <v>263.04899999999998</v>
      </c>
      <c r="D22">
        <v>236.21600000000001</v>
      </c>
      <c r="E22">
        <v>192.078</v>
      </c>
      <c r="F22">
        <v>149.63399999999999</v>
      </c>
      <c r="G22">
        <v>0</v>
      </c>
      <c r="H22">
        <v>149.63399999999999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266.92700000000002</v>
      </c>
      <c r="C23">
        <v>262.072</v>
      </c>
      <c r="D23">
        <v>235.96600000000001</v>
      </c>
      <c r="E23">
        <v>191.88200000000001</v>
      </c>
      <c r="F23">
        <v>149.70699999999999</v>
      </c>
      <c r="G23">
        <v>0</v>
      </c>
      <c r="H23">
        <v>149.70699999999999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264.42899999999997</v>
      </c>
      <c r="C24">
        <v>258.24900000000002</v>
      </c>
      <c r="D24">
        <v>235.661</v>
      </c>
      <c r="E24">
        <v>191.98599999999999</v>
      </c>
      <c r="F24">
        <v>149.58199999999999</v>
      </c>
      <c r="G24">
        <v>0</v>
      </c>
      <c r="H24">
        <v>149.58199999999999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507.17</v>
      </c>
      <c r="C25">
        <v>257.36500000000001</v>
      </c>
      <c r="D25">
        <v>235.86799999999999</v>
      </c>
      <c r="E25">
        <v>192.18700000000001</v>
      </c>
      <c r="F25">
        <v>149.607</v>
      </c>
      <c r="G25">
        <v>0</v>
      </c>
      <c r="H25">
        <v>149.607</v>
      </c>
      <c r="I25">
        <v>1</v>
      </c>
      <c r="J25">
        <v>1</v>
      </c>
      <c r="K25">
        <v>16</v>
      </c>
    </row>
    <row r="26" spans="1:11" x14ac:dyDescent="0.25">
      <c r="A26" t="s">
        <v>34</v>
      </c>
      <c r="B26">
        <v>260.23500000000001</v>
      </c>
      <c r="C26">
        <v>256.346</v>
      </c>
      <c r="D26">
        <v>235.363</v>
      </c>
      <c r="E26">
        <v>191.79400000000001</v>
      </c>
      <c r="F26">
        <v>149.60499999999999</v>
      </c>
      <c r="G26">
        <v>0</v>
      </c>
      <c r="H26">
        <v>149.60499999999999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261.38400000000001</v>
      </c>
      <c r="C27">
        <v>256.92599999999999</v>
      </c>
      <c r="D27">
        <v>236.029</v>
      </c>
      <c r="E27">
        <v>192.351</v>
      </c>
      <c r="F27">
        <v>149.65600000000001</v>
      </c>
      <c r="G27">
        <v>0</v>
      </c>
      <c r="H27">
        <v>149.65600000000001</v>
      </c>
      <c r="I27">
        <v>1</v>
      </c>
      <c r="J27">
        <v>1</v>
      </c>
      <c r="K27">
        <v>16</v>
      </c>
    </row>
    <row r="28" spans="1:11" x14ac:dyDescent="0.25">
      <c r="A28" t="s">
        <v>34</v>
      </c>
      <c r="B28">
        <v>260.98399999999998</v>
      </c>
      <c r="C28">
        <v>256.52999999999997</v>
      </c>
      <c r="D28">
        <v>235.678</v>
      </c>
      <c r="E28">
        <v>192.07900000000001</v>
      </c>
      <c r="F28">
        <v>149.59</v>
      </c>
      <c r="G28">
        <v>0</v>
      </c>
      <c r="H28">
        <v>149.59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261.30599999999998</v>
      </c>
      <c r="C29">
        <v>256.84800000000001</v>
      </c>
      <c r="D29">
        <v>235.93600000000001</v>
      </c>
      <c r="E29">
        <v>192.22300000000001</v>
      </c>
      <c r="F29">
        <v>149.66300000000001</v>
      </c>
      <c r="G29">
        <v>0</v>
      </c>
      <c r="H29">
        <v>149.66300000000001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261.89999999999998</v>
      </c>
      <c r="C30">
        <v>257.44600000000003</v>
      </c>
      <c r="D30">
        <v>236.58600000000001</v>
      </c>
      <c r="E30">
        <v>193</v>
      </c>
      <c r="F30">
        <v>149.642</v>
      </c>
      <c r="G30">
        <v>0</v>
      </c>
      <c r="H30">
        <v>149.642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261.286</v>
      </c>
      <c r="C31">
        <v>256.82600000000002</v>
      </c>
      <c r="D31">
        <v>235.93100000000001</v>
      </c>
      <c r="E31">
        <v>192.256</v>
      </c>
      <c r="F31">
        <v>149.666</v>
      </c>
      <c r="G31">
        <v>0</v>
      </c>
      <c r="H31">
        <v>149.666</v>
      </c>
      <c r="I31">
        <v>1</v>
      </c>
      <c r="J31">
        <v>1</v>
      </c>
      <c r="K31">
        <v>16</v>
      </c>
    </row>
    <row r="32" spans="1:11" x14ac:dyDescent="0.25">
      <c r="A32" t="s">
        <v>34</v>
      </c>
      <c r="B32">
        <v>261.846</v>
      </c>
      <c r="C32">
        <v>257.37400000000002</v>
      </c>
      <c r="D32">
        <v>236.482</v>
      </c>
      <c r="E32">
        <v>192.90199999999999</v>
      </c>
      <c r="F32">
        <v>149.67099999999999</v>
      </c>
      <c r="G32">
        <v>0</v>
      </c>
      <c r="H32">
        <v>149.67099999999999</v>
      </c>
      <c r="I32">
        <v>1</v>
      </c>
      <c r="J32">
        <v>1</v>
      </c>
      <c r="K32">
        <v>32</v>
      </c>
    </row>
    <row r="33" spans="1:11" x14ac:dyDescent="0.25">
      <c r="A33" t="s">
        <v>34</v>
      </c>
      <c r="B33">
        <v>260.87799999999999</v>
      </c>
      <c r="C33">
        <v>256.428</v>
      </c>
      <c r="D33">
        <v>235.589</v>
      </c>
      <c r="E33">
        <v>191.905</v>
      </c>
      <c r="F33">
        <v>149.62799999999999</v>
      </c>
      <c r="G33">
        <v>0</v>
      </c>
      <c r="H33">
        <v>149.62799999999999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261.10300000000001</v>
      </c>
      <c r="C34">
        <v>256.64600000000002</v>
      </c>
      <c r="D34">
        <v>235.77099999999999</v>
      </c>
      <c r="E34">
        <v>192.161</v>
      </c>
      <c r="F34">
        <v>149.565</v>
      </c>
      <c r="G34">
        <v>0</v>
      </c>
      <c r="H34">
        <v>149.565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261.13299999999998</v>
      </c>
      <c r="C35">
        <v>256.64100000000002</v>
      </c>
      <c r="D35">
        <v>235.75899999999999</v>
      </c>
      <c r="E35">
        <v>192.07900000000001</v>
      </c>
      <c r="F35">
        <v>149.67699999999999</v>
      </c>
      <c r="G35">
        <v>0</v>
      </c>
      <c r="H35">
        <v>149.67699999999999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261.20400000000001</v>
      </c>
      <c r="C36">
        <v>256.72899999999998</v>
      </c>
      <c r="D36">
        <v>235.476</v>
      </c>
      <c r="E36">
        <v>191.83699999999999</v>
      </c>
      <c r="F36">
        <v>149.63399999999999</v>
      </c>
      <c r="G36">
        <v>0</v>
      </c>
      <c r="H36">
        <v>149.63399999999999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261.14</v>
      </c>
      <c r="C37">
        <v>256.685</v>
      </c>
      <c r="D37">
        <v>235.518</v>
      </c>
      <c r="E37">
        <v>191.846</v>
      </c>
      <c r="F37">
        <v>149.624</v>
      </c>
      <c r="G37">
        <v>0</v>
      </c>
      <c r="H37">
        <v>149.624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261.15600000000001</v>
      </c>
      <c r="C38">
        <v>256.702</v>
      </c>
      <c r="D38">
        <v>235.828</v>
      </c>
      <c r="E38">
        <v>192.24299999999999</v>
      </c>
      <c r="F38">
        <v>149.66499999999999</v>
      </c>
      <c r="G38">
        <v>0</v>
      </c>
      <c r="H38">
        <v>149.66499999999999</v>
      </c>
      <c r="I38">
        <v>1</v>
      </c>
      <c r="J38">
        <v>1</v>
      </c>
      <c r="K38">
        <v>16</v>
      </c>
    </row>
    <row r="39" spans="1:11" x14ac:dyDescent="0.25">
      <c r="A39" t="s">
        <v>34</v>
      </c>
      <c r="B39">
        <v>260.79599999999999</v>
      </c>
      <c r="C39">
        <v>256.339</v>
      </c>
      <c r="D39">
        <v>235.518</v>
      </c>
      <c r="E39">
        <v>191.82</v>
      </c>
      <c r="F39">
        <v>149.65</v>
      </c>
      <c r="G39">
        <v>0</v>
      </c>
      <c r="H39">
        <v>149.65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261.702</v>
      </c>
      <c r="C40">
        <v>257.24400000000003</v>
      </c>
      <c r="D40">
        <v>236.20500000000001</v>
      </c>
      <c r="E40">
        <v>192.596</v>
      </c>
      <c r="F40">
        <v>149.62899999999999</v>
      </c>
      <c r="G40">
        <v>0</v>
      </c>
      <c r="H40">
        <v>149.62899999999999</v>
      </c>
      <c r="I40">
        <v>1</v>
      </c>
      <c r="J40">
        <v>1</v>
      </c>
      <c r="K40">
        <v>16</v>
      </c>
    </row>
    <row r="41" spans="1:11" x14ac:dyDescent="0.25">
      <c r="A41" t="s">
        <v>34</v>
      </c>
      <c r="B41">
        <v>261.05099999999999</v>
      </c>
      <c r="C41">
        <v>256.59100000000001</v>
      </c>
      <c r="D41">
        <v>235.697</v>
      </c>
      <c r="E41">
        <v>191.994</v>
      </c>
      <c r="F41">
        <v>149.66999999999999</v>
      </c>
      <c r="G41">
        <v>0</v>
      </c>
      <c r="H41">
        <v>149.66999999999999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262.49599999999998</v>
      </c>
      <c r="C42">
        <v>257.95400000000001</v>
      </c>
      <c r="D42">
        <v>235.90199999999999</v>
      </c>
      <c r="E42">
        <v>192.321</v>
      </c>
      <c r="F42">
        <v>149.62</v>
      </c>
      <c r="G42">
        <v>0</v>
      </c>
      <c r="H42">
        <v>149.62</v>
      </c>
      <c r="I42">
        <v>1</v>
      </c>
      <c r="J42">
        <v>1</v>
      </c>
      <c r="K42">
        <v>16</v>
      </c>
    </row>
    <row r="43" spans="1:11" x14ac:dyDescent="0.25">
      <c r="A43" t="s">
        <v>34</v>
      </c>
      <c r="B43">
        <v>261.05700000000002</v>
      </c>
      <c r="C43">
        <v>256.62299999999999</v>
      </c>
      <c r="D43">
        <v>235.57900000000001</v>
      </c>
      <c r="E43">
        <v>191.89</v>
      </c>
      <c r="F43">
        <v>149.67500000000001</v>
      </c>
      <c r="G43">
        <v>0</v>
      </c>
      <c r="H43">
        <v>149.67500000000001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261.33800000000002</v>
      </c>
      <c r="C44">
        <v>256.88400000000001</v>
      </c>
      <c r="D44">
        <v>236.078</v>
      </c>
      <c r="E44">
        <v>192.47499999999999</v>
      </c>
      <c r="F44">
        <v>149.61099999999999</v>
      </c>
      <c r="G44">
        <v>0</v>
      </c>
      <c r="H44">
        <v>149.61099999999999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261.45400000000001</v>
      </c>
      <c r="C45">
        <v>256.99200000000002</v>
      </c>
      <c r="D45">
        <v>236.023</v>
      </c>
      <c r="E45">
        <v>192.33199999999999</v>
      </c>
      <c r="F45">
        <v>149.63</v>
      </c>
      <c r="G45">
        <v>0</v>
      </c>
      <c r="H45">
        <v>149.63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261.00700000000001</v>
      </c>
      <c r="C46">
        <v>256.53399999999999</v>
      </c>
      <c r="D46">
        <v>235.49600000000001</v>
      </c>
      <c r="E46">
        <v>191.90100000000001</v>
      </c>
      <c r="F46">
        <v>149.62899999999999</v>
      </c>
      <c r="G46">
        <v>0</v>
      </c>
      <c r="H46">
        <v>149.62899999999999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261.47199999999998</v>
      </c>
      <c r="C47">
        <v>257.00400000000002</v>
      </c>
      <c r="D47">
        <v>235.768</v>
      </c>
      <c r="E47">
        <v>192.102</v>
      </c>
      <c r="F47">
        <v>149.69399999999999</v>
      </c>
      <c r="G47">
        <v>0</v>
      </c>
      <c r="H47">
        <v>149.69399999999999</v>
      </c>
      <c r="I47">
        <v>1</v>
      </c>
      <c r="J47">
        <v>1</v>
      </c>
      <c r="K47">
        <v>16</v>
      </c>
    </row>
    <row r="48" spans="1:11" x14ac:dyDescent="0.25">
      <c r="A48" t="s">
        <v>34</v>
      </c>
      <c r="B48">
        <v>260.99299999999999</v>
      </c>
      <c r="C48">
        <v>256.51499999999999</v>
      </c>
      <c r="D48">
        <v>235.28399999999999</v>
      </c>
      <c r="E48">
        <v>191.68</v>
      </c>
      <c r="F48">
        <v>149.626</v>
      </c>
      <c r="G48">
        <v>0</v>
      </c>
      <c r="H48">
        <v>149.626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261.60700000000003</v>
      </c>
      <c r="C49">
        <v>257.13299999999998</v>
      </c>
      <c r="D49">
        <v>235.78</v>
      </c>
      <c r="E49">
        <v>192.09700000000001</v>
      </c>
      <c r="F49">
        <v>149.69999999999999</v>
      </c>
      <c r="G49">
        <v>0</v>
      </c>
      <c r="H49">
        <v>149.69999999999999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260.96300000000002</v>
      </c>
      <c r="C50">
        <v>256.51600000000002</v>
      </c>
      <c r="D50">
        <v>235.40299999999999</v>
      </c>
      <c r="E50">
        <v>191.78899999999999</v>
      </c>
      <c r="F50">
        <v>149.63499999999999</v>
      </c>
      <c r="G50">
        <v>0</v>
      </c>
      <c r="H50">
        <v>149.63499999999999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261.37799999999999</v>
      </c>
      <c r="C51">
        <v>256.89699999999999</v>
      </c>
      <c r="D51">
        <v>235.886</v>
      </c>
      <c r="E51">
        <v>192.191</v>
      </c>
      <c r="F51">
        <v>149.68</v>
      </c>
      <c r="G51">
        <v>0</v>
      </c>
      <c r="H51">
        <v>149.68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261.11399999999998</v>
      </c>
      <c r="C52">
        <v>256.63799999999998</v>
      </c>
      <c r="D52">
        <v>235.3</v>
      </c>
      <c r="E52">
        <v>191.70599999999999</v>
      </c>
      <c r="F52">
        <v>149.59899999999999</v>
      </c>
      <c r="G52">
        <v>0</v>
      </c>
      <c r="H52">
        <v>149.59899999999999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261.47199999999998</v>
      </c>
      <c r="C53">
        <v>256.98700000000002</v>
      </c>
      <c r="D53">
        <v>235.732</v>
      </c>
      <c r="E53">
        <v>192.05</v>
      </c>
      <c r="F53">
        <v>149.614</v>
      </c>
      <c r="G53">
        <v>0</v>
      </c>
      <c r="H53">
        <v>149.614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261.12900000000002</v>
      </c>
      <c r="C54">
        <v>256.65699999999998</v>
      </c>
      <c r="D54">
        <v>235.37100000000001</v>
      </c>
      <c r="E54">
        <v>191.78399999999999</v>
      </c>
      <c r="F54">
        <v>149.577</v>
      </c>
      <c r="G54">
        <v>0</v>
      </c>
      <c r="H54">
        <v>149.577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1089.3399999999999</v>
      </c>
      <c r="C55">
        <v>256.89800000000002</v>
      </c>
      <c r="D55">
        <v>235.565</v>
      </c>
      <c r="E55">
        <v>191.89699999999999</v>
      </c>
      <c r="F55">
        <v>149.58500000000001</v>
      </c>
      <c r="G55">
        <v>0</v>
      </c>
      <c r="H55">
        <v>149.58500000000001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270.85399999999998</v>
      </c>
      <c r="C56">
        <v>260.83600000000001</v>
      </c>
      <c r="D56">
        <v>235.768</v>
      </c>
      <c r="E56">
        <v>191.80500000000001</v>
      </c>
      <c r="F56">
        <v>149.666</v>
      </c>
      <c r="G56">
        <v>0</v>
      </c>
      <c r="H56">
        <v>149.666</v>
      </c>
      <c r="I56">
        <v>1</v>
      </c>
      <c r="J56">
        <v>1</v>
      </c>
      <c r="K56">
        <v>0</v>
      </c>
      <c r="R56">
        <f>AVERAGE(B7:B56)</f>
        <v>303.28265999999991</v>
      </c>
      <c r="S56">
        <f>AVERAGE(C7:C56)</f>
        <v>257.24507999999992</v>
      </c>
      <c r="U56">
        <f>_xlfn.VAR.P(B7:B56)</f>
        <v>33004.030715464425</v>
      </c>
      <c r="V56">
        <f>_xlfn.VAR.P(C7:C56)</f>
        <v>1.9486025935999993</v>
      </c>
      <c r="X56">
        <f>1.96*SQRT(U56)/50</f>
        <v>7.1214685113824139</v>
      </c>
      <c r="Y56">
        <f>1.96*SQRT(V56)/50</f>
        <v>5.4720203667653712E-2</v>
      </c>
    </row>
    <row r="57" spans="1:25" x14ac:dyDescent="0.25">
      <c r="A57" t="s">
        <v>99</v>
      </c>
      <c r="B57">
        <v>15166.329753</v>
      </c>
      <c r="C57" t="s">
        <v>36</v>
      </c>
    </row>
    <row r="58" spans="1:25" x14ac:dyDescent="0.25">
      <c r="A58" t="s">
        <v>35</v>
      </c>
      <c r="B58">
        <v>502.63499999999999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254.81299999999999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255.34100000000001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255.173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255.29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255.07400000000001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255.435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255.36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255.32499999999999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32</v>
      </c>
    </row>
    <row r="67" spans="1:11" x14ac:dyDescent="0.25">
      <c r="A67" t="s">
        <v>35</v>
      </c>
      <c r="B67">
        <v>254.85300000000001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255.601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256.21499999999997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255.28899999999999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255.03100000000001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254.99299999999999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255.233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16</v>
      </c>
    </row>
    <row r="74" spans="1:11" x14ac:dyDescent="0.25">
      <c r="A74" t="s">
        <v>35</v>
      </c>
      <c r="B74">
        <v>255.036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16</v>
      </c>
    </row>
    <row r="75" spans="1:11" x14ac:dyDescent="0.25">
      <c r="A75" t="s">
        <v>35</v>
      </c>
      <c r="B75">
        <v>254.68700000000001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254.928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254.797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254.858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255.24600000000001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255.18199999999999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16</v>
      </c>
    </row>
    <row r="81" spans="1:11" x14ac:dyDescent="0.25">
      <c r="A81" t="s">
        <v>35</v>
      </c>
      <c r="B81">
        <v>254.733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255.215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16</v>
      </c>
    </row>
    <row r="83" spans="1:11" x14ac:dyDescent="0.25">
      <c r="A83" t="s">
        <v>35</v>
      </c>
      <c r="B83">
        <v>254.88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256.05099999999999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257.375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260.779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256.27100000000002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255.81200000000001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261.005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16</v>
      </c>
    </row>
    <row r="90" spans="1:11" x14ac:dyDescent="0.25">
      <c r="A90" t="s">
        <v>35</v>
      </c>
      <c r="B90">
        <v>260.50900000000001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1079.19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268.113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257.90699999999998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16</v>
      </c>
    </row>
    <row r="94" spans="1:11" x14ac:dyDescent="0.25">
      <c r="A94" t="s">
        <v>35</v>
      </c>
      <c r="B94">
        <v>258.08699999999999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16</v>
      </c>
    </row>
    <row r="95" spans="1:11" x14ac:dyDescent="0.25">
      <c r="A95" t="s">
        <v>35</v>
      </c>
      <c r="B95">
        <v>299.30099999999999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257.46699999999998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258.327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260.58800000000002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255.33099999999999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255.005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260.62900000000002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260.80900000000003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257.95499999999998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258.11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258.01900000000001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260.64699999999999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259.65100000000001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261.12700000000001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260.49700000000001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259.83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254.964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256.19600000000003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16</v>
      </c>
      <c r="R112">
        <f>AVERAGE(B63:B112)</f>
        <v>274.47046</v>
      </c>
      <c r="S112">
        <f>AVERAGE(C63:C112)</f>
        <v>0</v>
      </c>
      <c r="U112">
        <f>_xlfn.VAR.P(B63:B112)</f>
        <v>13257.716945768429</v>
      </c>
      <c r="V112">
        <f>_xlfn.VAR.P(C63:C112)</f>
        <v>0</v>
      </c>
      <c r="X112">
        <f>1.96*SQRT(U112)/50</f>
        <v>4.5135726611571902</v>
      </c>
      <c r="Y112">
        <f>1.96*SQRT(V112)/50</f>
        <v>0</v>
      </c>
    </row>
    <row r="113" spans="1:9" x14ac:dyDescent="0.25">
      <c r="A113" t="s">
        <v>35</v>
      </c>
      <c r="B113">
        <v>13725.807403000001</v>
      </c>
      <c r="C113" t="s">
        <v>36</v>
      </c>
    </row>
    <row r="114" spans="1:9" x14ac:dyDescent="0.25">
      <c r="A114" t="s">
        <v>37</v>
      </c>
      <c r="B114">
        <v>315.23</v>
      </c>
      <c r="C114">
        <v>311.21300000000002</v>
      </c>
      <c r="D114">
        <v>290.39499999999998</v>
      </c>
      <c r="E114">
        <v>246.41900000000001</v>
      </c>
      <c r="F114">
        <v>150.80000000000001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317.54000000000002</v>
      </c>
      <c r="C115">
        <v>314.68400000000003</v>
      </c>
      <c r="D115">
        <v>293.77</v>
      </c>
      <c r="E115">
        <v>249.809</v>
      </c>
      <c r="F115">
        <v>150.76300000000001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317.471</v>
      </c>
      <c r="C116">
        <v>314.67200000000003</v>
      </c>
      <c r="D116">
        <v>293.78300000000002</v>
      </c>
      <c r="E116">
        <v>249.81399999999999</v>
      </c>
      <c r="F116">
        <v>150.74199999999999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317.36200000000002</v>
      </c>
      <c r="C117">
        <v>314.58699999999999</v>
      </c>
      <c r="D117">
        <v>293.745</v>
      </c>
      <c r="E117">
        <v>249.79599999999999</v>
      </c>
      <c r="F117">
        <v>150.785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317.45499999999998</v>
      </c>
      <c r="C118">
        <v>314.68200000000002</v>
      </c>
      <c r="D118">
        <v>293.77199999999999</v>
      </c>
      <c r="E118">
        <v>249.804</v>
      </c>
      <c r="F118">
        <v>150.761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317.75</v>
      </c>
      <c r="C119">
        <v>314.97300000000001</v>
      </c>
      <c r="D119">
        <v>293.87900000000002</v>
      </c>
      <c r="E119">
        <v>249.91499999999999</v>
      </c>
      <c r="F119">
        <v>150.767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317.464</v>
      </c>
      <c r="C120">
        <v>314.673</v>
      </c>
      <c r="D120">
        <v>293.70299999999997</v>
      </c>
      <c r="E120">
        <v>249.73699999999999</v>
      </c>
      <c r="F120">
        <v>150.71199999999999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311.779</v>
      </c>
      <c r="C121">
        <v>308.90199999999999</v>
      </c>
      <c r="D121">
        <v>281.47399999999999</v>
      </c>
      <c r="E121">
        <v>236.535</v>
      </c>
      <c r="F121">
        <v>150.755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320.37900000000002</v>
      </c>
      <c r="C122">
        <v>317.15100000000001</v>
      </c>
      <c r="D122">
        <v>291.32600000000002</v>
      </c>
      <c r="E122">
        <v>246.934</v>
      </c>
      <c r="F122">
        <v>150.74600000000001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318.84699999999998</v>
      </c>
      <c r="C123">
        <v>315.51</v>
      </c>
      <c r="D123">
        <v>290.43</v>
      </c>
      <c r="E123">
        <v>245.93600000000001</v>
      </c>
      <c r="F123">
        <v>150.78299999999999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301.721</v>
      </c>
      <c r="C124">
        <v>296.7</v>
      </c>
      <c r="D124">
        <v>272.16899999999998</v>
      </c>
      <c r="E124">
        <v>227.74299999999999</v>
      </c>
      <c r="F124">
        <v>150.78200000000001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1004.55</v>
      </c>
      <c r="C125">
        <v>294.87900000000002</v>
      </c>
      <c r="D125">
        <v>271.34899999999999</v>
      </c>
      <c r="E125">
        <v>226.99299999999999</v>
      </c>
      <c r="F125">
        <v>150.78299999999999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303.32900000000001</v>
      </c>
      <c r="C126">
        <v>297.43099999999998</v>
      </c>
      <c r="D126">
        <v>272.565</v>
      </c>
      <c r="E126">
        <v>228.024</v>
      </c>
      <c r="F126">
        <v>150.762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297.03199999999998</v>
      </c>
      <c r="C127">
        <v>294.02800000000002</v>
      </c>
      <c r="D127">
        <v>271.08699999999999</v>
      </c>
      <c r="E127">
        <v>226.792</v>
      </c>
      <c r="F127">
        <v>150.78700000000001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372.35899999999998</v>
      </c>
      <c r="C128">
        <v>293.99799999999999</v>
      </c>
      <c r="D128">
        <v>271.01100000000002</v>
      </c>
      <c r="E128">
        <v>226.72399999999999</v>
      </c>
      <c r="F128">
        <v>150.76499999999999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300.74099999999999</v>
      </c>
      <c r="C129">
        <v>297.57499999999999</v>
      </c>
      <c r="D129">
        <v>272.82499999999999</v>
      </c>
      <c r="E129">
        <v>228.245</v>
      </c>
      <c r="F129">
        <v>150.77699999999999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322.702</v>
      </c>
      <c r="C130">
        <v>319.226</v>
      </c>
      <c r="D130">
        <v>294.084</v>
      </c>
      <c r="E130">
        <v>249.721</v>
      </c>
      <c r="F130">
        <v>150.76300000000001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318.08999999999997</v>
      </c>
      <c r="C131">
        <v>315.178</v>
      </c>
      <c r="D131">
        <v>293.95</v>
      </c>
      <c r="E131">
        <v>249.935</v>
      </c>
      <c r="F131">
        <v>150.78100000000001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319.12</v>
      </c>
      <c r="C132">
        <v>316.17700000000002</v>
      </c>
      <c r="D132">
        <v>291.74299999999999</v>
      </c>
      <c r="E132">
        <v>247.28</v>
      </c>
      <c r="F132">
        <v>150.76900000000001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304.49799999999999</v>
      </c>
      <c r="C133">
        <v>298.714</v>
      </c>
      <c r="D133">
        <v>273.21499999999997</v>
      </c>
      <c r="E133">
        <v>228.49600000000001</v>
      </c>
      <c r="F133">
        <v>150.76300000000001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299.34199999999998</v>
      </c>
      <c r="C134">
        <v>296.22300000000001</v>
      </c>
      <c r="D134">
        <v>272.09800000000001</v>
      </c>
      <c r="E134">
        <v>227.637</v>
      </c>
      <c r="F134">
        <v>150.75200000000001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315.82100000000003</v>
      </c>
      <c r="C135">
        <v>312.642</v>
      </c>
      <c r="D135">
        <v>286.41699999999997</v>
      </c>
      <c r="E135">
        <v>241.81899999999999</v>
      </c>
      <c r="F135">
        <v>150.76900000000001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320.12099999999998</v>
      </c>
      <c r="C136">
        <v>316.13400000000001</v>
      </c>
      <c r="D136">
        <v>294.40899999999999</v>
      </c>
      <c r="E136">
        <v>250.38800000000001</v>
      </c>
      <c r="F136">
        <v>150.79400000000001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312.75700000000001</v>
      </c>
      <c r="C137">
        <v>309.89499999999998</v>
      </c>
      <c r="D137">
        <v>282.721</v>
      </c>
      <c r="E137">
        <v>237.797</v>
      </c>
      <c r="F137">
        <v>150.762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299.68599999999998</v>
      </c>
      <c r="C138">
        <v>296.30200000000002</v>
      </c>
      <c r="D138">
        <v>272.19200000000001</v>
      </c>
      <c r="E138">
        <v>227.733</v>
      </c>
      <c r="F138">
        <v>150.798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299.42099999999999</v>
      </c>
      <c r="C139">
        <v>296.298</v>
      </c>
      <c r="D139">
        <v>272.17</v>
      </c>
      <c r="E139">
        <v>227.73</v>
      </c>
      <c r="F139">
        <v>150.739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310.72199999999998</v>
      </c>
      <c r="C140">
        <v>307.50700000000001</v>
      </c>
      <c r="D140">
        <v>281.49099999999999</v>
      </c>
      <c r="E140">
        <v>236.935</v>
      </c>
      <c r="F140">
        <v>150.74600000000001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322.25900000000001</v>
      </c>
      <c r="C141">
        <v>317.286</v>
      </c>
      <c r="D141">
        <v>295.06400000000002</v>
      </c>
      <c r="E141">
        <v>250.97900000000001</v>
      </c>
      <c r="F141">
        <v>150.76900000000001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317.75299999999999</v>
      </c>
      <c r="C142">
        <v>315.00700000000001</v>
      </c>
      <c r="D142">
        <v>293.92700000000002</v>
      </c>
      <c r="E142">
        <v>249.88300000000001</v>
      </c>
      <c r="F142">
        <v>150.80600000000001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317.90300000000002</v>
      </c>
      <c r="C143">
        <v>315.084</v>
      </c>
      <c r="D143">
        <v>293.89499999999998</v>
      </c>
      <c r="E143">
        <v>249.89099999999999</v>
      </c>
      <c r="F143">
        <v>150.792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313.16899999999998</v>
      </c>
      <c r="C144">
        <v>310.26799999999997</v>
      </c>
      <c r="D144">
        <v>283.17399999999998</v>
      </c>
      <c r="E144">
        <v>238.31</v>
      </c>
      <c r="F144">
        <v>150.78100000000001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316.89</v>
      </c>
      <c r="C145">
        <v>313.45</v>
      </c>
      <c r="D145">
        <v>287.48500000000001</v>
      </c>
      <c r="E145">
        <v>242.92699999999999</v>
      </c>
      <c r="F145">
        <v>150.739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320.78300000000002</v>
      </c>
      <c r="C146">
        <v>316.892</v>
      </c>
      <c r="D146">
        <v>293.39800000000002</v>
      </c>
      <c r="E146">
        <v>249.08199999999999</v>
      </c>
      <c r="F146">
        <v>150.71799999999999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306.95</v>
      </c>
      <c r="C147">
        <v>299.93</v>
      </c>
      <c r="D147">
        <v>273.97199999999998</v>
      </c>
      <c r="E147">
        <v>229.244</v>
      </c>
      <c r="F147">
        <v>150.77500000000001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296.80500000000001</v>
      </c>
      <c r="C148">
        <v>294.07299999999998</v>
      </c>
      <c r="D148">
        <v>271.09300000000002</v>
      </c>
      <c r="E148">
        <v>226.81399999999999</v>
      </c>
      <c r="F148">
        <v>150.75299999999999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296.92599999999999</v>
      </c>
      <c r="C149">
        <v>294.17399999999998</v>
      </c>
      <c r="D149">
        <v>271.15100000000001</v>
      </c>
      <c r="E149">
        <v>226.80600000000001</v>
      </c>
      <c r="F149">
        <v>150.76300000000001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319.89400000000001</v>
      </c>
      <c r="C150">
        <v>317.11399999999998</v>
      </c>
      <c r="D150">
        <v>291.57499999999999</v>
      </c>
      <c r="E150">
        <v>247.167</v>
      </c>
      <c r="F150">
        <v>150.756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318.38799999999998</v>
      </c>
      <c r="C151">
        <v>315.22899999999998</v>
      </c>
      <c r="D151">
        <v>293.94600000000003</v>
      </c>
      <c r="E151">
        <v>249.94399999999999</v>
      </c>
      <c r="F151">
        <v>150.739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317.47899999999998</v>
      </c>
      <c r="C152">
        <v>314.72699999999998</v>
      </c>
      <c r="D152">
        <v>293.779</v>
      </c>
      <c r="E152">
        <v>249.77600000000001</v>
      </c>
      <c r="F152">
        <v>150.762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313.12900000000002</v>
      </c>
      <c r="C153">
        <v>310.27600000000001</v>
      </c>
      <c r="D153">
        <v>283.24799999999999</v>
      </c>
      <c r="E153">
        <v>238.297</v>
      </c>
      <c r="F153">
        <v>150.78100000000001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1216.97</v>
      </c>
      <c r="C154">
        <v>294.822</v>
      </c>
      <c r="D154">
        <v>271.399</v>
      </c>
      <c r="E154">
        <v>227.05799999999999</v>
      </c>
      <c r="F154">
        <v>150.785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311.15300000000002</v>
      </c>
      <c r="C155">
        <v>302.154</v>
      </c>
      <c r="D155">
        <v>275.10199999999998</v>
      </c>
      <c r="E155">
        <v>230.21</v>
      </c>
      <c r="F155">
        <v>150.74199999999999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296.91699999999997</v>
      </c>
      <c r="C156">
        <v>294.00599999999997</v>
      </c>
      <c r="D156">
        <v>271.04300000000001</v>
      </c>
      <c r="E156">
        <v>226.751</v>
      </c>
      <c r="F156">
        <v>150.73699999999999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384.05900000000003</v>
      </c>
      <c r="C157">
        <v>294.07600000000002</v>
      </c>
      <c r="D157">
        <v>271.07499999999999</v>
      </c>
      <c r="E157">
        <v>226.73599999999999</v>
      </c>
      <c r="F157">
        <v>150.779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298.404</v>
      </c>
      <c r="C158">
        <v>295.24900000000002</v>
      </c>
      <c r="D158">
        <v>271.45299999999997</v>
      </c>
      <c r="E158">
        <v>227.148</v>
      </c>
      <c r="F158">
        <v>150.78200000000001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317.02699999999999</v>
      </c>
      <c r="C159">
        <v>314.13200000000001</v>
      </c>
      <c r="D159">
        <v>288.29000000000002</v>
      </c>
      <c r="E159">
        <v>243.81399999999999</v>
      </c>
      <c r="F159">
        <v>150.74100000000001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298.875</v>
      </c>
      <c r="C160">
        <v>295.69900000000001</v>
      </c>
      <c r="D160">
        <v>271.95</v>
      </c>
      <c r="E160">
        <v>227.77</v>
      </c>
      <c r="F160">
        <v>150.786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329.96499999999997</v>
      </c>
      <c r="C161">
        <v>321.49700000000001</v>
      </c>
      <c r="D161">
        <v>297.13099999999997</v>
      </c>
      <c r="E161">
        <v>252.833</v>
      </c>
      <c r="F161">
        <v>150.72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318.05599999999998</v>
      </c>
      <c r="C162">
        <v>315.27499999999998</v>
      </c>
      <c r="D162">
        <v>294.09699999999998</v>
      </c>
      <c r="E162">
        <v>250.09299999999999</v>
      </c>
      <c r="F162">
        <v>150.79400000000001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317.37700000000001</v>
      </c>
      <c r="C163">
        <v>314.68700000000001</v>
      </c>
      <c r="D163">
        <v>293.83999999999997</v>
      </c>
      <c r="E163">
        <v>249.851</v>
      </c>
      <c r="F163">
        <v>150.75700000000001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317.42099999999999</v>
      </c>
      <c r="C164">
        <v>314.697</v>
      </c>
      <c r="D164">
        <v>293.88499999999999</v>
      </c>
      <c r="E164">
        <v>249.864</v>
      </c>
      <c r="F164">
        <v>150.762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317.85500000000002</v>
      </c>
      <c r="C165">
        <v>315.12900000000002</v>
      </c>
      <c r="D165">
        <v>294.13400000000001</v>
      </c>
      <c r="E165">
        <v>250.11799999999999</v>
      </c>
      <c r="F165">
        <v>150.78899999999999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318.30599999999998</v>
      </c>
      <c r="C166">
        <v>315.46600000000001</v>
      </c>
      <c r="D166">
        <v>294.13400000000001</v>
      </c>
      <c r="E166">
        <v>250.11199999999999</v>
      </c>
      <c r="F166">
        <v>150.75899999999999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318.05200000000002</v>
      </c>
      <c r="C167">
        <v>315.28399999999999</v>
      </c>
      <c r="D167">
        <v>294.084</v>
      </c>
      <c r="E167">
        <v>250.09200000000001</v>
      </c>
      <c r="F167">
        <v>150.79900000000001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318.05</v>
      </c>
      <c r="C168">
        <v>315.32</v>
      </c>
      <c r="D168">
        <v>294.08499999999998</v>
      </c>
      <c r="E168">
        <v>250.08799999999999</v>
      </c>
      <c r="F168">
        <v>150.762</v>
      </c>
      <c r="G168">
        <v>1</v>
      </c>
      <c r="H168">
        <v>1</v>
      </c>
      <c r="I168">
        <v>0</v>
      </c>
      <c r="R168">
        <f>AVERAGE(B119:B168)</f>
        <v>346.90091999999999</v>
      </c>
      <c r="S168">
        <f>AVERAGE(C119:C168)</f>
        <v>307.62237999999996</v>
      </c>
      <c r="U168">
        <f>_xlfn.VAR.P(B119:B168)</f>
        <v>25002.411689873647</v>
      </c>
      <c r="V168">
        <f>_xlfn.VAR.P(C119:C168)</f>
        <v>87.909679795599999</v>
      </c>
      <c r="X168">
        <f>1.96*SQRT(U168)/50</f>
        <v>6.198363162894494</v>
      </c>
      <c r="Y168">
        <f>1.96*SQRT(V168)/50</f>
        <v>0.36753983506704524</v>
      </c>
    </row>
    <row r="169" spans="1:25" x14ac:dyDescent="0.25">
      <c r="A169" t="s">
        <v>37</v>
      </c>
      <c r="B169">
        <v>17347.673224999999</v>
      </c>
      <c r="C169" t="s">
        <v>36</v>
      </c>
    </row>
    <row r="170" spans="1:25" x14ac:dyDescent="0.25">
      <c r="A170" t="s">
        <v>85</v>
      </c>
      <c r="B170">
        <v>473.67399999999998</v>
      </c>
      <c r="C170">
        <v>470.02100000000002</v>
      </c>
      <c r="D170">
        <v>449.02199999999999</v>
      </c>
      <c r="E170">
        <v>416.09500000000003</v>
      </c>
      <c r="F170">
        <v>86.434200000000004</v>
      </c>
      <c r="G170">
        <v>6.6518300000000002E-2</v>
      </c>
      <c r="H170">
        <v>0.93167800000000001</v>
      </c>
      <c r="I170">
        <v>0</v>
      </c>
    </row>
    <row r="171" spans="1:25" x14ac:dyDescent="0.25">
      <c r="A171" t="s">
        <v>85</v>
      </c>
      <c r="B171">
        <v>476.04300000000001</v>
      </c>
      <c r="C171">
        <v>471.471</v>
      </c>
      <c r="D171">
        <v>449.75400000000002</v>
      </c>
      <c r="E171">
        <v>416.93599999999998</v>
      </c>
      <c r="F171">
        <v>86.596000000000004</v>
      </c>
      <c r="G171">
        <v>6.4368400000000006E-2</v>
      </c>
      <c r="H171">
        <v>0.93127099999999996</v>
      </c>
      <c r="I171">
        <v>0</v>
      </c>
    </row>
    <row r="172" spans="1:25" x14ac:dyDescent="0.25">
      <c r="A172" t="s">
        <v>85</v>
      </c>
      <c r="B172">
        <v>474.56299999999999</v>
      </c>
      <c r="C172">
        <v>470.11399999999998</v>
      </c>
      <c r="D172">
        <v>448.87799999999999</v>
      </c>
      <c r="E172">
        <v>416.10599999999999</v>
      </c>
      <c r="F172">
        <v>86.448499999999996</v>
      </c>
      <c r="G172">
        <v>7.6777999999999999E-2</v>
      </c>
      <c r="H172">
        <v>0.93176499999999995</v>
      </c>
      <c r="I172">
        <v>0</v>
      </c>
    </row>
    <row r="173" spans="1:25" x14ac:dyDescent="0.25">
      <c r="A173" t="s">
        <v>85</v>
      </c>
      <c r="B173">
        <v>475.392</v>
      </c>
      <c r="C173">
        <v>470.92200000000003</v>
      </c>
      <c r="D173">
        <v>449.80399999999997</v>
      </c>
      <c r="E173">
        <v>416.97899999999998</v>
      </c>
      <c r="F173">
        <v>86.617400000000004</v>
      </c>
      <c r="G173">
        <v>8.3259200000000005E-2</v>
      </c>
      <c r="H173">
        <v>0.931836</v>
      </c>
      <c r="I173">
        <v>0</v>
      </c>
    </row>
    <row r="174" spans="1:25" x14ac:dyDescent="0.25">
      <c r="A174" t="s">
        <v>85</v>
      </c>
      <c r="B174">
        <v>474.5</v>
      </c>
      <c r="C174">
        <v>470.04199999999997</v>
      </c>
      <c r="D174">
        <v>448.86700000000002</v>
      </c>
      <c r="E174">
        <v>416.108</v>
      </c>
      <c r="F174">
        <v>86.439300000000003</v>
      </c>
      <c r="G174">
        <v>5.5271099999999997E-2</v>
      </c>
      <c r="H174">
        <v>0.931836</v>
      </c>
      <c r="I174">
        <v>0</v>
      </c>
    </row>
    <row r="175" spans="1:25" x14ac:dyDescent="0.25">
      <c r="A175" t="s">
        <v>85</v>
      </c>
      <c r="B175">
        <v>475.23700000000002</v>
      </c>
      <c r="C175">
        <v>470.76</v>
      </c>
      <c r="D175">
        <v>449.72500000000002</v>
      </c>
      <c r="E175">
        <v>416.928</v>
      </c>
      <c r="F175">
        <v>86.645099999999999</v>
      </c>
      <c r="G175">
        <v>5.68735E-2</v>
      </c>
      <c r="H175">
        <v>0.93158799999999997</v>
      </c>
      <c r="I175">
        <v>0</v>
      </c>
    </row>
    <row r="176" spans="1:25" x14ac:dyDescent="0.25">
      <c r="A176" t="s">
        <v>85</v>
      </c>
      <c r="B176">
        <v>474.07900000000001</v>
      </c>
      <c r="C176">
        <v>469.62400000000002</v>
      </c>
      <c r="D176">
        <v>448.85199999999998</v>
      </c>
      <c r="E176">
        <v>416.08100000000002</v>
      </c>
      <c r="F176">
        <v>86.408600000000007</v>
      </c>
      <c r="G176">
        <v>5.5095100000000001E-2</v>
      </c>
      <c r="H176">
        <v>0.95824900000000002</v>
      </c>
      <c r="I176">
        <v>0</v>
      </c>
    </row>
    <row r="177" spans="1:9" x14ac:dyDescent="0.25">
      <c r="A177" t="s">
        <v>85</v>
      </c>
      <c r="B177">
        <v>475.005</v>
      </c>
      <c r="C177">
        <v>470.50900000000001</v>
      </c>
      <c r="D177">
        <v>449.803</v>
      </c>
      <c r="E177">
        <v>417.01799999999997</v>
      </c>
      <c r="F177">
        <v>86.627700000000004</v>
      </c>
      <c r="G177">
        <v>5.39684E-2</v>
      </c>
      <c r="H177">
        <v>0.93153900000000001</v>
      </c>
      <c r="I177">
        <v>0</v>
      </c>
    </row>
    <row r="178" spans="1:9" x14ac:dyDescent="0.25">
      <c r="A178" t="s">
        <v>85</v>
      </c>
      <c r="B178">
        <v>475.46699999999998</v>
      </c>
      <c r="C178">
        <v>470.67599999999999</v>
      </c>
      <c r="D178">
        <v>449.00299999999999</v>
      </c>
      <c r="E178">
        <v>416.154</v>
      </c>
      <c r="F178">
        <v>86.447500000000005</v>
      </c>
      <c r="G178">
        <v>4.3817500000000002E-2</v>
      </c>
      <c r="H178">
        <v>0.93135000000000001</v>
      </c>
      <c r="I178">
        <v>0</v>
      </c>
    </row>
    <row r="179" spans="1:9" x14ac:dyDescent="0.25">
      <c r="A179" t="s">
        <v>85</v>
      </c>
      <c r="B179">
        <v>1275.7</v>
      </c>
      <c r="C179">
        <v>473.83800000000002</v>
      </c>
      <c r="D179">
        <v>450.16199999999998</v>
      </c>
      <c r="E179">
        <v>417.00400000000002</v>
      </c>
      <c r="F179">
        <v>86.638900000000007</v>
      </c>
      <c r="G179">
        <v>6.16354E-2</v>
      </c>
      <c r="H179">
        <v>0.92815300000000001</v>
      </c>
      <c r="I179">
        <v>0</v>
      </c>
    </row>
    <row r="180" spans="1:9" x14ac:dyDescent="0.25">
      <c r="A180" t="s">
        <v>85</v>
      </c>
      <c r="B180">
        <v>480.363</v>
      </c>
      <c r="C180">
        <v>473.47699999999998</v>
      </c>
      <c r="D180">
        <v>449.35</v>
      </c>
      <c r="E180">
        <v>416.10700000000003</v>
      </c>
      <c r="F180">
        <v>86.448499999999996</v>
      </c>
      <c r="G180">
        <v>8.3264299999999999E-2</v>
      </c>
      <c r="H180">
        <v>0.93164599999999997</v>
      </c>
      <c r="I180">
        <v>0</v>
      </c>
    </row>
    <row r="181" spans="1:9" x14ac:dyDescent="0.25">
      <c r="A181" t="s">
        <v>85</v>
      </c>
      <c r="B181">
        <v>477.42200000000003</v>
      </c>
      <c r="C181">
        <v>472.96699999999998</v>
      </c>
      <c r="D181">
        <v>450.00700000000001</v>
      </c>
      <c r="E181">
        <v>416.95299999999997</v>
      </c>
      <c r="F181">
        <v>86.620500000000007</v>
      </c>
      <c r="G181">
        <v>5.8272699999999997E-2</v>
      </c>
      <c r="H181">
        <v>0.93183499999999997</v>
      </c>
      <c r="I181">
        <v>0</v>
      </c>
    </row>
    <row r="182" spans="1:9" x14ac:dyDescent="0.25">
      <c r="A182" t="s">
        <v>85</v>
      </c>
      <c r="B182">
        <v>476.96800000000002</v>
      </c>
      <c r="C182">
        <v>472.5</v>
      </c>
      <c r="D182">
        <v>449.20400000000001</v>
      </c>
      <c r="E182">
        <v>416.10199999999998</v>
      </c>
      <c r="F182">
        <v>86.429100000000005</v>
      </c>
      <c r="G182">
        <v>7.6505600000000007E-2</v>
      </c>
      <c r="H182">
        <v>0.93183499999999997</v>
      </c>
      <c r="I182">
        <v>0</v>
      </c>
    </row>
    <row r="183" spans="1:9" x14ac:dyDescent="0.25">
      <c r="A183" t="s">
        <v>85</v>
      </c>
      <c r="B183">
        <v>480.35399999999998</v>
      </c>
      <c r="C183">
        <v>475.40100000000001</v>
      </c>
      <c r="D183">
        <v>450.19</v>
      </c>
      <c r="E183">
        <v>416.93099999999998</v>
      </c>
      <c r="F183">
        <v>86.643000000000001</v>
      </c>
      <c r="G183">
        <v>5.6147799999999998E-2</v>
      </c>
      <c r="H183">
        <v>0.93177600000000005</v>
      </c>
      <c r="I183">
        <v>0</v>
      </c>
    </row>
    <row r="184" spans="1:9" x14ac:dyDescent="0.25">
      <c r="A184" t="s">
        <v>85</v>
      </c>
      <c r="B184">
        <v>477.46199999999999</v>
      </c>
      <c r="C184">
        <v>470.96</v>
      </c>
      <c r="D184">
        <v>448.95</v>
      </c>
      <c r="E184">
        <v>416.10599999999999</v>
      </c>
      <c r="F184">
        <v>86.461799999999997</v>
      </c>
      <c r="G184">
        <v>6.6018400000000005E-2</v>
      </c>
      <c r="H184">
        <v>0.93183000000000005</v>
      </c>
      <c r="I184">
        <v>0</v>
      </c>
    </row>
    <row r="185" spans="1:9" x14ac:dyDescent="0.25">
      <c r="A185" t="s">
        <v>85</v>
      </c>
      <c r="B185">
        <v>480.40499999999997</v>
      </c>
      <c r="C185">
        <v>475.834</v>
      </c>
      <c r="D185">
        <v>450.43099999999998</v>
      </c>
      <c r="E185">
        <v>416.95800000000003</v>
      </c>
      <c r="F185">
        <v>86.625600000000006</v>
      </c>
      <c r="G185">
        <v>5.5839E-2</v>
      </c>
      <c r="H185">
        <v>0.93137199999999998</v>
      </c>
      <c r="I185">
        <v>0</v>
      </c>
    </row>
    <row r="186" spans="1:9" x14ac:dyDescent="0.25">
      <c r="A186" t="s">
        <v>85</v>
      </c>
      <c r="B186">
        <v>477.38600000000002</v>
      </c>
      <c r="C186">
        <v>472.935</v>
      </c>
      <c r="D186">
        <v>449.21600000000001</v>
      </c>
      <c r="E186">
        <v>416.13299999999998</v>
      </c>
      <c r="F186">
        <v>86.455699999999993</v>
      </c>
      <c r="G186">
        <v>5.39281E-2</v>
      </c>
      <c r="H186">
        <v>0.93118800000000002</v>
      </c>
      <c r="I186">
        <v>0</v>
      </c>
    </row>
    <row r="187" spans="1:9" x14ac:dyDescent="0.25">
      <c r="A187" t="s">
        <v>85</v>
      </c>
      <c r="B187">
        <v>478.23</v>
      </c>
      <c r="C187">
        <v>473.75299999999999</v>
      </c>
      <c r="D187">
        <v>450.09800000000001</v>
      </c>
      <c r="E187">
        <v>416.97199999999998</v>
      </c>
      <c r="F187">
        <v>86.641999999999996</v>
      </c>
      <c r="G187">
        <v>8.3276799999999998E-2</v>
      </c>
      <c r="H187">
        <v>0.931836</v>
      </c>
      <c r="I187">
        <v>0</v>
      </c>
    </row>
    <row r="188" spans="1:9" x14ac:dyDescent="0.25">
      <c r="A188" t="s">
        <v>85</v>
      </c>
      <c r="B188">
        <v>478.15100000000001</v>
      </c>
      <c r="C188">
        <v>473.64299999999997</v>
      </c>
      <c r="D188">
        <v>449.18400000000003</v>
      </c>
      <c r="E188">
        <v>416.09100000000001</v>
      </c>
      <c r="F188">
        <v>86.449600000000004</v>
      </c>
      <c r="G188">
        <v>5.5616400000000003E-2</v>
      </c>
      <c r="H188">
        <v>0.93179299999999998</v>
      </c>
      <c r="I188">
        <v>0</v>
      </c>
    </row>
    <row r="189" spans="1:9" x14ac:dyDescent="0.25">
      <c r="A189" t="s">
        <v>85</v>
      </c>
      <c r="B189">
        <v>480.14699999999999</v>
      </c>
      <c r="C189">
        <v>475.54700000000003</v>
      </c>
      <c r="D189">
        <v>450.351</v>
      </c>
      <c r="E189">
        <v>416.94600000000003</v>
      </c>
      <c r="F189">
        <v>86.644099999999995</v>
      </c>
      <c r="G189">
        <v>8.3258499999999999E-2</v>
      </c>
      <c r="H189">
        <v>0.93135999999999997</v>
      </c>
      <c r="I189">
        <v>0</v>
      </c>
    </row>
    <row r="190" spans="1:9" x14ac:dyDescent="0.25">
      <c r="A190" t="s">
        <v>85</v>
      </c>
      <c r="B190">
        <v>477.25700000000001</v>
      </c>
      <c r="C190">
        <v>472.81</v>
      </c>
      <c r="D190">
        <v>449.26499999999999</v>
      </c>
      <c r="E190">
        <v>416.13200000000001</v>
      </c>
      <c r="F190">
        <v>86.4619</v>
      </c>
      <c r="G190">
        <v>5.3986800000000001E-2</v>
      </c>
      <c r="H190">
        <v>0.931836</v>
      </c>
      <c r="I190">
        <v>0</v>
      </c>
    </row>
    <row r="191" spans="1:9" x14ac:dyDescent="0.25">
      <c r="A191" t="s">
        <v>85</v>
      </c>
      <c r="B191">
        <v>478.209</v>
      </c>
      <c r="C191">
        <v>473.72500000000002</v>
      </c>
      <c r="D191">
        <v>450.16300000000001</v>
      </c>
      <c r="E191">
        <v>417.00599999999997</v>
      </c>
      <c r="F191">
        <v>86.660399999999996</v>
      </c>
      <c r="G191">
        <v>6.1314399999999998E-2</v>
      </c>
      <c r="H191">
        <v>0.93178700000000003</v>
      </c>
      <c r="I191">
        <v>0</v>
      </c>
    </row>
    <row r="192" spans="1:9" x14ac:dyDescent="0.25">
      <c r="A192" t="s">
        <v>85</v>
      </c>
      <c r="B192">
        <v>477.78300000000002</v>
      </c>
      <c r="C192">
        <v>473.3</v>
      </c>
      <c r="D192">
        <v>449.21300000000002</v>
      </c>
      <c r="E192">
        <v>416.13</v>
      </c>
      <c r="F192">
        <v>86.4649</v>
      </c>
      <c r="G192">
        <v>6.7216200000000004E-2</v>
      </c>
      <c r="H192">
        <v>0.93180300000000005</v>
      </c>
      <c r="I192">
        <v>0</v>
      </c>
    </row>
    <row r="193" spans="1:9" x14ac:dyDescent="0.25">
      <c r="A193" t="s">
        <v>85</v>
      </c>
      <c r="B193">
        <v>479.74599999999998</v>
      </c>
      <c r="C193">
        <v>475.11</v>
      </c>
      <c r="D193">
        <v>450.31299999999999</v>
      </c>
      <c r="E193">
        <v>416.94200000000001</v>
      </c>
      <c r="F193">
        <v>86.643000000000001</v>
      </c>
      <c r="G193">
        <v>5.5688799999999997E-2</v>
      </c>
      <c r="H193">
        <v>0.93177100000000002</v>
      </c>
      <c r="I193">
        <v>0</v>
      </c>
    </row>
    <row r="194" spans="1:9" x14ac:dyDescent="0.25">
      <c r="A194" t="s">
        <v>85</v>
      </c>
      <c r="B194">
        <v>476.85399999999998</v>
      </c>
      <c r="C194">
        <v>472.31700000000001</v>
      </c>
      <c r="D194">
        <v>449.154</v>
      </c>
      <c r="E194">
        <v>416.09100000000001</v>
      </c>
      <c r="F194">
        <v>86.439300000000003</v>
      </c>
      <c r="G194">
        <v>7.1618699999999993E-2</v>
      </c>
      <c r="H194">
        <v>0.93180799999999997</v>
      </c>
      <c r="I194">
        <v>0</v>
      </c>
    </row>
    <row r="195" spans="1:9" x14ac:dyDescent="0.25">
      <c r="A195" t="s">
        <v>85</v>
      </c>
      <c r="B195">
        <v>477.548</v>
      </c>
      <c r="C195">
        <v>473.08199999999999</v>
      </c>
      <c r="D195">
        <v>450.02</v>
      </c>
      <c r="E195">
        <v>416.95299999999997</v>
      </c>
      <c r="F195">
        <v>86.636899999999997</v>
      </c>
      <c r="G195">
        <v>5.5303100000000001E-2</v>
      </c>
      <c r="H195">
        <v>0.93182100000000001</v>
      </c>
      <c r="I195">
        <v>0</v>
      </c>
    </row>
    <row r="196" spans="1:9" x14ac:dyDescent="0.25">
      <c r="A196" t="s">
        <v>85</v>
      </c>
      <c r="B196">
        <v>476.666</v>
      </c>
      <c r="C196">
        <v>472.23599999999999</v>
      </c>
      <c r="D196">
        <v>449.21100000000001</v>
      </c>
      <c r="E196">
        <v>416.15600000000001</v>
      </c>
      <c r="F196">
        <v>86.438299999999998</v>
      </c>
      <c r="G196">
        <v>5.5800900000000001E-2</v>
      </c>
      <c r="H196">
        <v>0.93128200000000005</v>
      </c>
      <c r="I196">
        <v>0</v>
      </c>
    </row>
    <row r="197" spans="1:9" x14ac:dyDescent="0.25">
      <c r="A197" t="s">
        <v>85</v>
      </c>
      <c r="B197">
        <v>477.661</v>
      </c>
      <c r="C197">
        <v>473.2</v>
      </c>
      <c r="D197">
        <v>450.053</v>
      </c>
      <c r="E197">
        <v>416.98200000000003</v>
      </c>
      <c r="F197">
        <v>86.615399999999994</v>
      </c>
      <c r="G197">
        <v>5.67159E-2</v>
      </c>
      <c r="H197">
        <v>0.93180700000000005</v>
      </c>
      <c r="I197">
        <v>0</v>
      </c>
    </row>
    <row r="198" spans="1:9" x14ac:dyDescent="0.25">
      <c r="A198" t="s">
        <v>85</v>
      </c>
      <c r="B198">
        <v>1380.48</v>
      </c>
      <c r="C198">
        <v>473.005</v>
      </c>
      <c r="D198">
        <v>449.11599999999999</v>
      </c>
      <c r="E198">
        <v>416.101</v>
      </c>
      <c r="F198">
        <v>86.454700000000003</v>
      </c>
      <c r="G198">
        <v>5.4026400000000002E-2</v>
      </c>
      <c r="H198">
        <v>0.93182699999999996</v>
      </c>
      <c r="I198">
        <v>0</v>
      </c>
    </row>
    <row r="199" spans="1:9" x14ac:dyDescent="0.25">
      <c r="A199" t="s">
        <v>85</v>
      </c>
      <c r="B199">
        <v>485.26799999999997</v>
      </c>
      <c r="C199">
        <v>475.12400000000002</v>
      </c>
      <c r="D199">
        <v>450.25299999999999</v>
      </c>
      <c r="E199">
        <v>417.00799999999998</v>
      </c>
      <c r="F199">
        <v>86.633799999999994</v>
      </c>
      <c r="G199">
        <v>5.4166400000000003E-2</v>
      </c>
      <c r="H199">
        <v>0.93182399999999999</v>
      </c>
      <c r="I199">
        <v>0</v>
      </c>
    </row>
    <row r="200" spans="1:9" x14ac:dyDescent="0.25">
      <c r="A200" t="s">
        <v>85</v>
      </c>
      <c r="B200">
        <v>653.94100000000003</v>
      </c>
      <c r="C200">
        <v>474.73700000000002</v>
      </c>
      <c r="D200">
        <v>450.15300000000002</v>
      </c>
      <c r="E200">
        <v>416.83699999999999</v>
      </c>
      <c r="F200">
        <v>86.811800000000005</v>
      </c>
      <c r="G200">
        <v>5.77096E-2</v>
      </c>
      <c r="H200">
        <v>0.93176300000000001</v>
      </c>
      <c r="I200">
        <v>0</v>
      </c>
    </row>
    <row r="201" spans="1:9" x14ac:dyDescent="0.25">
      <c r="A201" t="s">
        <v>85</v>
      </c>
      <c r="B201">
        <v>476.90300000000002</v>
      </c>
      <c r="C201">
        <v>473.01299999999998</v>
      </c>
      <c r="D201">
        <v>449.22500000000002</v>
      </c>
      <c r="E201">
        <v>416.11599999999999</v>
      </c>
      <c r="F201">
        <v>86.442400000000006</v>
      </c>
      <c r="G201">
        <v>5.4301500000000003E-2</v>
      </c>
      <c r="H201">
        <v>0.92969199999999996</v>
      </c>
      <c r="I201">
        <v>0</v>
      </c>
    </row>
    <row r="202" spans="1:9" x14ac:dyDescent="0.25">
      <c r="A202" t="s">
        <v>85</v>
      </c>
      <c r="B202">
        <v>479.10199999999998</v>
      </c>
      <c r="C202">
        <v>474.54899999999998</v>
      </c>
      <c r="D202">
        <v>450.05200000000002</v>
      </c>
      <c r="E202">
        <v>416.95</v>
      </c>
      <c r="F202">
        <v>86.613399999999999</v>
      </c>
      <c r="G202">
        <v>7.7308000000000002E-2</v>
      </c>
      <c r="H202">
        <v>0.931836</v>
      </c>
      <c r="I202">
        <v>0</v>
      </c>
    </row>
    <row r="203" spans="1:9" x14ac:dyDescent="0.25">
      <c r="A203" t="s">
        <v>85</v>
      </c>
      <c r="B203">
        <v>474.78199999999998</v>
      </c>
      <c r="C203">
        <v>470.322</v>
      </c>
      <c r="D203">
        <v>448.90699999999998</v>
      </c>
      <c r="E203">
        <v>416.14699999999999</v>
      </c>
      <c r="F203">
        <v>86.466999999999999</v>
      </c>
      <c r="G203">
        <v>6.8150699999999995E-2</v>
      </c>
      <c r="H203">
        <v>0.93182299999999996</v>
      </c>
      <c r="I203">
        <v>0</v>
      </c>
    </row>
    <row r="204" spans="1:9" x14ac:dyDescent="0.25">
      <c r="A204" t="s">
        <v>85</v>
      </c>
      <c r="B204">
        <v>481.66199999999998</v>
      </c>
      <c r="C204">
        <v>477.10300000000001</v>
      </c>
      <c r="D204">
        <v>450.584</v>
      </c>
      <c r="E204">
        <v>417.005</v>
      </c>
      <c r="F204">
        <v>86.632800000000003</v>
      </c>
      <c r="G204">
        <v>5.5786500000000003E-2</v>
      </c>
      <c r="H204">
        <v>0.93154700000000001</v>
      </c>
      <c r="I204">
        <v>0</v>
      </c>
    </row>
    <row r="205" spans="1:9" x14ac:dyDescent="0.25">
      <c r="A205" t="s">
        <v>85</v>
      </c>
      <c r="B205">
        <v>477.29899999999998</v>
      </c>
      <c r="C205">
        <v>472.84899999999999</v>
      </c>
      <c r="D205">
        <v>449.20800000000003</v>
      </c>
      <c r="E205">
        <v>416.10500000000002</v>
      </c>
      <c r="F205">
        <v>86.440299999999993</v>
      </c>
      <c r="G205">
        <v>4.32057E-2</v>
      </c>
      <c r="H205">
        <v>0.93173300000000003</v>
      </c>
      <c r="I205">
        <v>0</v>
      </c>
    </row>
    <row r="206" spans="1:9" x14ac:dyDescent="0.25">
      <c r="A206" t="s">
        <v>85</v>
      </c>
      <c r="B206">
        <v>478.71499999999997</v>
      </c>
      <c r="C206">
        <v>474.24599999999998</v>
      </c>
      <c r="D206">
        <v>450.05700000000002</v>
      </c>
      <c r="E206">
        <v>416.94900000000001</v>
      </c>
      <c r="F206">
        <v>86.632800000000003</v>
      </c>
      <c r="G206">
        <v>5.4691900000000002E-2</v>
      </c>
      <c r="H206">
        <v>0.93182799999999999</v>
      </c>
      <c r="I206">
        <v>0</v>
      </c>
    </row>
    <row r="207" spans="1:9" x14ac:dyDescent="0.25">
      <c r="A207" t="s">
        <v>85</v>
      </c>
      <c r="B207">
        <v>479.89100000000002</v>
      </c>
      <c r="C207">
        <v>475.36700000000002</v>
      </c>
      <c r="D207">
        <v>449.53399999999999</v>
      </c>
      <c r="E207">
        <v>416.072</v>
      </c>
      <c r="F207">
        <v>86.442400000000006</v>
      </c>
      <c r="G207">
        <v>5.4079200000000001E-2</v>
      </c>
      <c r="H207">
        <v>0.95697299999999996</v>
      </c>
      <c r="I207">
        <v>0</v>
      </c>
    </row>
    <row r="208" spans="1:9" x14ac:dyDescent="0.25">
      <c r="A208" t="s">
        <v>85</v>
      </c>
      <c r="B208">
        <v>478.85</v>
      </c>
      <c r="C208">
        <v>474.40300000000002</v>
      </c>
      <c r="D208">
        <v>450.072</v>
      </c>
      <c r="E208">
        <v>416.94600000000003</v>
      </c>
      <c r="F208">
        <v>86.627700000000004</v>
      </c>
      <c r="G208">
        <v>5.4535E-2</v>
      </c>
      <c r="H208">
        <v>0.93164199999999997</v>
      </c>
      <c r="I208">
        <v>0</v>
      </c>
    </row>
    <row r="209" spans="1:25" x14ac:dyDescent="0.25">
      <c r="A209" t="s">
        <v>85</v>
      </c>
      <c r="B209">
        <v>474.03100000000001</v>
      </c>
      <c r="C209">
        <v>469.57900000000001</v>
      </c>
      <c r="D209">
        <v>448.892</v>
      </c>
      <c r="E209">
        <v>416.13</v>
      </c>
      <c r="F209">
        <v>86.448599999999999</v>
      </c>
      <c r="G209">
        <v>7.4445899999999995E-2</v>
      </c>
      <c r="H209">
        <v>0.93183499999999997</v>
      </c>
      <c r="I209">
        <v>0</v>
      </c>
    </row>
    <row r="210" spans="1:25" x14ac:dyDescent="0.25">
      <c r="A210" t="s">
        <v>85</v>
      </c>
      <c r="B210">
        <v>479.20100000000002</v>
      </c>
      <c r="C210">
        <v>474.40600000000001</v>
      </c>
      <c r="D210">
        <v>450.24700000000001</v>
      </c>
      <c r="E210">
        <v>416.95</v>
      </c>
      <c r="F210">
        <v>86.620500000000007</v>
      </c>
      <c r="G210">
        <v>6.03005E-2</v>
      </c>
      <c r="H210">
        <v>0.94583799999999996</v>
      </c>
      <c r="I210">
        <v>0</v>
      </c>
    </row>
    <row r="211" spans="1:25" x14ac:dyDescent="0.25">
      <c r="A211" t="s">
        <v>85</v>
      </c>
      <c r="B211">
        <v>478.14699999999999</v>
      </c>
      <c r="C211">
        <v>472.78899999999999</v>
      </c>
      <c r="D211">
        <v>449.26900000000001</v>
      </c>
      <c r="E211">
        <v>416.12299999999999</v>
      </c>
      <c r="F211">
        <v>86.434200000000004</v>
      </c>
      <c r="G211">
        <v>5.4417800000000002E-2</v>
      </c>
      <c r="H211">
        <v>0.95904100000000003</v>
      </c>
      <c r="I211">
        <v>0</v>
      </c>
    </row>
    <row r="212" spans="1:25" x14ac:dyDescent="0.25">
      <c r="A212" t="s">
        <v>85</v>
      </c>
      <c r="B212">
        <v>479.67599999999999</v>
      </c>
      <c r="C212">
        <v>475.10599999999999</v>
      </c>
      <c r="D212">
        <v>450.173</v>
      </c>
      <c r="E212">
        <v>416.91399999999999</v>
      </c>
      <c r="F212">
        <v>86.636899999999997</v>
      </c>
      <c r="G212">
        <v>8.3258299999999993E-2</v>
      </c>
      <c r="H212">
        <v>0.93183300000000002</v>
      </c>
      <c r="I212">
        <v>0</v>
      </c>
    </row>
    <row r="213" spans="1:25" x14ac:dyDescent="0.25">
      <c r="A213" t="s">
        <v>85</v>
      </c>
      <c r="B213">
        <v>474.38400000000001</v>
      </c>
      <c r="C213">
        <v>469.90300000000002</v>
      </c>
      <c r="D213">
        <v>448.87099999999998</v>
      </c>
      <c r="E213">
        <v>416.09</v>
      </c>
      <c r="F213">
        <v>86.415800000000004</v>
      </c>
      <c r="G213">
        <v>6.43788E-2</v>
      </c>
      <c r="H213">
        <v>0.93176199999999998</v>
      </c>
      <c r="I213">
        <v>0</v>
      </c>
    </row>
    <row r="214" spans="1:25" x14ac:dyDescent="0.25">
      <c r="A214" t="s">
        <v>85</v>
      </c>
      <c r="B214">
        <v>479.70499999999998</v>
      </c>
      <c r="C214">
        <v>475.02100000000002</v>
      </c>
      <c r="D214">
        <v>450.34199999999998</v>
      </c>
      <c r="E214">
        <v>416.97</v>
      </c>
      <c r="F214">
        <v>86.627700000000004</v>
      </c>
      <c r="G214">
        <v>6.7907800000000004E-2</v>
      </c>
      <c r="H214">
        <v>0.93171899999999996</v>
      </c>
      <c r="I214">
        <v>0</v>
      </c>
    </row>
    <row r="215" spans="1:25" x14ac:dyDescent="0.25">
      <c r="A215" t="s">
        <v>85</v>
      </c>
      <c r="B215">
        <v>479.33199999999999</v>
      </c>
      <c r="C215">
        <v>474.50599999999997</v>
      </c>
      <c r="D215">
        <v>449.36900000000003</v>
      </c>
      <c r="E215">
        <v>416.11900000000003</v>
      </c>
      <c r="F215">
        <v>86.421899999999994</v>
      </c>
      <c r="G215">
        <v>5.39105E-2</v>
      </c>
      <c r="H215">
        <v>0.93181599999999998</v>
      </c>
      <c r="I215">
        <v>0</v>
      </c>
    </row>
    <row r="216" spans="1:25" x14ac:dyDescent="0.25">
      <c r="A216" t="s">
        <v>85</v>
      </c>
      <c r="B216">
        <v>480.72800000000001</v>
      </c>
      <c r="C216">
        <v>475.54300000000001</v>
      </c>
      <c r="D216">
        <v>450.31400000000002</v>
      </c>
      <c r="E216">
        <v>416.928</v>
      </c>
      <c r="F216">
        <v>86.614400000000003</v>
      </c>
      <c r="G216">
        <v>5.6897999999999997E-2</v>
      </c>
      <c r="H216">
        <v>0.93182200000000004</v>
      </c>
      <c r="I216">
        <v>0</v>
      </c>
    </row>
    <row r="217" spans="1:25" x14ac:dyDescent="0.25">
      <c r="A217" t="s">
        <v>85</v>
      </c>
      <c r="B217">
        <v>1214.44</v>
      </c>
      <c r="C217">
        <v>472.67399999999998</v>
      </c>
      <c r="D217">
        <v>449.173</v>
      </c>
      <c r="E217">
        <v>416.09</v>
      </c>
      <c r="F217">
        <v>86.414699999999996</v>
      </c>
      <c r="G217">
        <v>8.3255800000000005E-2</v>
      </c>
      <c r="H217">
        <v>0.93182600000000004</v>
      </c>
      <c r="I217">
        <v>0</v>
      </c>
    </row>
    <row r="218" spans="1:25" x14ac:dyDescent="0.25">
      <c r="A218" t="s">
        <v>85</v>
      </c>
      <c r="B218">
        <v>482.54599999999999</v>
      </c>
      <c r="C218">
        <v>475.63499999999999</v>
      </c>
      <c r="D218">
        <v>450.37099999999998</v>
      </c>
      <c r="E218">
        <v>416.96899999999999</v>
      </c>
      <c r="F218">
        <v>86.616399999999999</v>
      </c>
      <c r="G218">
        <v>7.1062899999999998E-2</v>
      </c>
      <c r="H218">
        <v>0.93180700000000005</v>
      </c>
      <c r="I218">
        <v>0</v>
      </c>
    </row>
    <row r="219" spans="1:25" x14ac:dyDescent="0.25">
      <c r="A219" t="s">
        <v>85</v>
      </c>
      <c r="B219">
        <v>476.27699999999999</v>
      </c>
      <c r="C219">
        <v>470.84899999999999</v>
      </c>
      <c r="D219">
        <v>449.57100000000003</v>
      </c>
      <c r="E219">
        <v>416.74400000000003</v>
      </c>
      <c r="F219">
        <v>86.759699999999995</v>
      </c>
      <c r="G219">
        <v>5.6181500000000002E-2</v>
      </c>
      <c r="H219">
        <v>0.93179500000000004</v>
      </c>
      <c r="I219">
        <v>0</v>
      </c>
    </row>
    <row r="220" spans="1:25" x14ac:dyDescent="0.25">
      <c r="A220" t="s">
        <v>85</v>
      </c>
      <c r="B220">
        <v>476.53800000000001</v>
      </c>
      <c r="C220">
        <v>471.70600000000002</v>
      </c>
      <c r="D220">
        <v>449.83199999999999</v>
      </c>
      <c r="E220">
        <v>416.93799999999999</v>
      </c>
      <c r="F220">
        <v>86.614400000000003</v>
      </c>
      <c r="G220">
        <v>5.9312700000000003E-2</v>
      </c>
      <c r="H220">
        <v>0.93158300000000005</v>
      </c>
      <c r="I220">
        <v>0</v>
      </c>
    </row>
    <row r="221" spans="1:25" x14ac:dyDescent="0.25">
      <c r="A221" t="s">
        <v>85</v>
      </c>
      <c r="B221">
        <v>481.27499999999998</v>
      </c>
      <c r="C221">
        <v>475.15800000000002</v>
      </c>
      <c r="D221">
        <v>449.45800000000003</v>
      </c>
      <c r="E221">
        <v>416.10399999999998</v>
      </c>
      <c r="F221">
        <v>86.426000000000002</v>
      </c>
      <c r="G221">
        <v>5.4741699999999997E-2</v>
      </c>
      <c r="H221">
        <v>0.931392</v>
      </c>
      <c r="I221">
        <v>0</v>
      </c>
    </row>
    <row r="222" spans="1:25" x14ac:dyDescent="0.25">
      <c r="A222" t="s">
        <v>85</v>
      </c>
      <c r="B222">
        <v>482.05099999999999</v>
      </c>
      <c r="C222">
        <v>476.29899999999998</v>
      </c>
      <c r="D222">
        <v>450.39699999999999</v>
      </c>
      <c r="E222">
        <v>416.93900000000002</v>
      </c>
      <c r="F222">
        <v>86.619500000000002</v>
      </c>
      <c r="G222">
        <v>5.3912500000000002E-2</v>
      </c>
      <c r="H222">
        <v>0.95913800000000005</v>
      </c>
      <c r="I222">
        <v>0</v>
      </c>
    </row>
    <row r="223" spans="1:25" x14ac:dyDescent="0.25">
      <c r="A223" t="s">
        <v>85</v>
      </c>
      <c r="B223">
        <v>479.43400000000003</v>
      </c>
      <c r="C223">
        <v>474.947</v>
      </c>
      <c r="D223">
        <v>449.89600000000002</v>
      </c>
      <c r="E223">
        <v>416.71</v>
      </c>
      <c r="F223">
        <v>86.736099999999993</v>
      </c>
      <c r="G223">
        <v>5.6420600000000001E-2</v>
      </c>
      <c r="H223">
        <v>0.93163899999999999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474.101</v>
      </c>
      <c r="C224">
        <v>469.66300000000001</v>
      </c>
      <c r="D224">
        <v>448.858</v>
      </c>
      <c r="E224">
        <v>416.08800000000002</v>
      </c>
      <c r="F224">
        <v>86.427999999999997</v>
      </c>
      <c r="G224">
        <v>5.39122E-2</v>
      </c>
      <c r="H224">
        <v>0.931423</v>
      </c>
      <c r="I224">
        <v>0</v>
      </c>
      <c r="R224">
        <f>AVERAGE(B175:B224)</f>
        <v>530.45717999999988</v>
      </c>
      <c r="S224">
        <f>AVERAGE(C175:C224)</f>
        <v>473.33411999999987</v>
      </c>
      <c r="U224">
        <f>_xlfn.VAR.P(B175:B224)</f>
        <v>37735.512416947699</v>
      </c>
      <c r="V224">
        <f>_xlfn.VAR.P(C175:C224)</f>
        <v>3.6543913456000019</v>
      </c>
      <c r="X224">
        <f>1.96*SQRT(U224)/50</f>
        <v>7.6148471948147787</v>
      </c>
      <c r="Y224">
        <f>1.96*SQRT(V224)/50</f>
        <v>7.4936532594608266E-2</v>
      </c>
    </row>
    <row r="225" spans="1:9" x14ac:dyDescent="0.25">
      <c r="A225" t="s">
        <v>85</v>
      </c>
      <c r="B225">
        <v>26525.706635999999</v>
      </c>
      <c r="C225" t="s">
        <v>36</v>
      </c>
    </row>
    <row r="226" spans="1:9" x14ac:dyDescent="0.25">
      <c r="A226" t="s">
        <v>100</v>
      </c>
      <c r="B226">
        <v>602.48900000000003</v>
      </c>
      <c r="C226">
        <v>598.16399999999999</v>
      </c>
      <c r="D226">
        <v>573.54600000000005</v>
      </c>
      <c r="E226">
        <v>533.74099999999999</v>
      </c>
      <c r="F226">
        <v>202.83500000000001</v>
      </c>
      <c r="G226">
        <v>8.3257200000000003E-2</v>
      </c>
      <c r="H226">
        <v>0.93179100000000004</v>
      </c>
      <c r="I226">
        <v>0</v>
      </c>
    </row>
    <row r="227" spans="1:9" x14ac:dyDescent="0.25">
      <c r="A227" t="s">
        <v>100</v>
      </c>
      <c r="B227">
        <v>599.07600000000002</v>
      </c>
      <c r="C227">
        <v>594.62400000000002</v>
      </c>
      <c r="D227">
        <v>570.91</v>
      </c>
      <c r="E227">
        <v>531.64</v>
      </c>
      <c r="F227">
        <v>201.82</v>
      </c>
      <c r="G227">
        <v>5.9271299999999999E-2</v>
      </c>
      <c r="H227">
        <v>0.93177900000000002</v>
      </c>
      <c r="I227">
        <v>0</v>
      </c>
    </row>
    <row r="228" spans="1:9" x14ac:dyDescent="0.25">
      <c r="A228" t="s">
        <v>100</v>
      </c>
      <c r="B228">
        <v>600.89599999999996</v>
      </c>
      <c r="C228">
        <v>596.43200000000002</v>
      </c>
      <c r="D228">
        <v>572.89700000000005</v>
      </c>
      <c r="E228">
        <v>533.69500000000005</v>
      </c>
      <c r="F228">
        <v>202.851</v>
      </c>
      <c r="G228">
        <v>6.9746900000000001E-2</v>
      </c>
      <c r="H228">
        <v>0.93183000000000005</v>
      </c>
      <c r="I228">
        <v>0</v>
      </c>
    </row>
    <row r="229" spans="1:9" x14ac:dyDescent="0.25">
      <c r="A229" t="s">
        <v>100</v>
      </c>
      <c r="B229">
        <v>598.44500000000005</v>
      </c>
      <c r="C229">
        <v>593.44799999999998</v>
      </c>
      <c r="D229">
        <v>570.89300000000003</v>
      </c>
      <c r="E229">
        <v>531.59699999999998</v>
      </c>
      <c r="F229">
        <v>201.81</v>
      </c>
      <c r="G229">
        <v>5.8139999999999997E-2</v>
      </c>
      <c r="H229">
        <v>0.931701</v>
      </c>
      <c r="I229">
        <v>0</v>
      </c>
    </row>
    <row r="230" spans="1:9" x14ac:dyDescent="0.25">
      <c r="A230" t="s">
        <v>100</v>
      </c>
      <c r="B230">
        <v>607.53399999999999</v>
      </c>
      <c r="C230">
        <v>600.42200000000003</v>
      </c>
      <c r="D230">
        <v>573.274</v>
      </c>
      <c r="E230">
        <v>533.76199999999994</v>
      </c>
      <c r="F230">
        <v>202.886</v>
      </c>
      <c r="G230">
        <v>5.4013499999999999E-2</v>
      </c>
      <c r="H230">
        <v>0.93183000000000005</v>
      </c>
      <c r="I230">
        <v>0</v>
      </c>
    </row>
    <row r="231" spans="1:9" x14ac:dyDescent="0.25">
      <c r="A231" t="s">
        <v>100</v>
      </c>
      <c r="B231">
        <v>600.60299999999995</v>
      </c>
      <c r="C231">
        <v>596.10799999999995</v>
      </c>
      <c r="D231">
        <v>571.19000000000005</v>
      </c>
      <c r="E231">
        <v>531.64499999999998</v>
      </c>
      <c r="F231">
        <v>201.82300000000001</v>
      </c>
      <c r="G231">
        <v>5.6960900000000002E-2</v>
      </c>
      <c r="H231">
        <v>0.95821500000000004</v>
      </c>
      <c r="I231">
        <v>0</v>
      </c>
    </row>
    <row r="232" spans="1:9" x14ac:dyDescent="0.25">
      <c r="A232" t="s">
        <v>100</v>
      </c>
      <c r="B232">
        <v>600.471</v>
      </c>
      <c r="C232">
        <v>596.04700000000003</v>
      </c>
      <c r="D232">
        <v>572.93600000000004</v>
      </c>
      <c r="E232">
        <v>533.74099999999999</v>
      </c>
      <c r="F232">
        <v>202.84700000000001</v>
      </c>
      <c r="G232">
        <v>5.7015499999999997E-2</v>
      </c>
      <c r="H232">
        <v>0.93178000000000005</v>
      </c>
      <c r="I232">
        <v>0</v>
      </c>
    </row>
    <row r="233" spans="1:9" x14ac:dyDescent="0.25">
      <c r="A233" t="s">
        <v>100</v>
      </c>
      <c r="B233">
        <v>599.202</v>
      </c>
      <c r="C233">
        <v>594.74199999999996</v>
      </c>
      <c r="D233">
        <v>570.89499999999998</v>
      </c>
      <c r="E233">
        <v>531.64300000000003</v>
      </c>
      <c r="F233">
        <v>201.82300000000001</v>
      </c>
      <c r="G233">
        <v>8.32566E-2</v>
      </c>
      <c r="H233">
        <v>0.93181499999999995</v>
      </c>
      <c r="I233">
        <v>0</v>
      </c>
    </row>
    <row r="234" spans="1:9" x14ac:dyDescent="0.25">
      <c r="A234" t="s">
        <v>100</v>
      </c>
      <c r="B234">
        <v>601.39</v>
      </c>
      <c r="C234">
        <v>596.59400000000005</v>
      </c>
      <c r="D234">
        <v>573.14499999999998</v>
      </c>
      <c r="E234">
        <v>533.80899999999997</v>
      </c>
      <c r="F234">
        <v>202.88900000000001</v>
      </c>
      <c r="G234">
        <v>6.0468000000000001E-2</v>
      </c>
      <c r="H234">
        <v>0.93183300000000002</v>
      </c>
      <c r="I234">
        <v>0</v>
      </c>
    </row>
    <row r="235" spans="1:9" x14ac:dyDescent="0.25">
      <c r="A235" t="s">
        <v>100</v>
      </c>
      <c r="B235">
        <v>1254.07</v>
      </c>
      <c r="C235">
        <v>596.15</v>
      </c>
      <c r="D235">
        <v>571.03399999999999</v>
      </c>
      <c r="E235">
        <v>531.58799999999997</v>
      </c>
      <c r="F235">
        <v>201.81100000000001</v>
      </c>
      <c r="G235">
        <v>6.3168799999999997E-2</v>
      </c>
      <c r="H235">
        <v>0.93179699999999999</v>
      </c>
      <c r="I235">
        <v>0</v>
      </c>
    </row>
    <row r="236" spans="1:9" x14ac:dyDescent="0.25">
      <c r="A236" t="s">
        <v>100</v>
      </c>
      <c r="B236">
        <v>605.31399999999996</v>
      </c>
      <c r="C236">
        <v>594.721</v>
      </c>
      <c r="D236">
        <v>571.91099999999994</v>
      </c>
      <c r="E236">
        <v>532.80399999999997</v>
      </c>
      <c r="F236">
        <v>202.316</v>
      </c>
      <c r="G236">
        <v>5.7293499999999997E-2</v>
      </c>
      <c r="H236">
        <v>0.93177100000000002</v>
      </c>
      <c r="I236">
        <v>0</v>
      </c>
    </row>
    <row r="237" spans="1:9" x14ac:dyDescent="0.25">
      <c r="A237" t="s">
        <v>100</v>
      </c>
      <c r="B237">
        <v>609.00199999999995</v>
      </c>
      <c r="C237">
        <v>598.61400000000003</v>
      </c>
      <c r="D237">
        <v>573.024</v>
      </c>
      <c r="E237">
        <v>533.43600000000004</v>
      </c>
      <c r="F237">
        <v>203.3</v>
      </c>
      <c r="G237">
        <v>5.6881899999999999E-2</v>
      </c>
      <c r="H237">
        <v>0.93183700000000003</v>
      </c>
      <c r="I237">
        <v>0</v>
      </c>
    </row>
    <row r="238" spans="1:9" x14ac:dyDescent="0.25">
      <c r="A238" t="s">
        <v>100</v>
      </c>
      <c r="B238">
        <v>600.66999999999996</v>
      </c>
      <c r="C238">
        <v>596.11500000000001</v>
      </c>
      <c r="D238">
        <v>571.98800000000006</v>
      </c>
      <c r="E238">
        <v>532.79999999999995</v>
      </c>
      <c r="F238">
        <v>202.28800000000001</v>
      </c>
      <c r="G238">
        <v>5.3930800000000001E-2</v>
      </c>
      <c r="H238">
        <v>0.93182299999999996</v>
      </c>
      <c r="I238">
        <v>0</v>
      </c>
    </row>
    <row r="239" spans="1:9" x14ac:dyDescent="0.25">
      <c r="A239" t="s">
        <v>100</v>
      </c>
      <c r="B239">
        <v>598.08100000000002</v>
      </c>
      <c r="C239">
        <v>592.72699999999998</v>
      </c>
      <c r="D239">
        <v>570.65800000000002</v>
      </c>
      <c r="E239">
        <v>531.61400000000003</v>
      </c>
      <c r="F239">
        <v>201.821</v>
      </c>
      <c r="G239">
        <v>6.5346500000000002E-2</v>
      </c>
      <c r="H239">
        <v>0.93182200000000004</v>
      </c>
      <c r="I239">
        <v>0</v>
      </c>
    </row>
    <row r="240" spans="1:9" x14ac:dyDescent="0.25">
      <c r="A240" t="s">
        <v>100</v>
      </c>
      <c r="B240">
        <v>608.13900000000001</v>
      </c>
      <c r="C240">
        <v>598.77700000000004</v>
      </c>
      <c r="D240">
        <v>572.42700000000002</v>
      </c>
      <c r="E240">
        <v>532.82299999999998</v>
      </c>
      <c r="F240">
        <v>202.328</v>
      </c>
      <c r="G240">
        <v>5.3910699999999999E-2</v>
      </c>
      <c r="H240">
        <v>0.931836</v>
      </c>
      <c r="I240">
        <v>0</v>
      </c>
    </row>
    <row r="241" spans="1:9" x14ac:dyDescent="0.25">
      <c r="A241" t="s">
        <v>100</v>
      </c>
      <c r="B241">
        <v>599.029</v>
      </c>
      <c r="C241">
        <v>593.55499999999995</v>
      </c>
      <c r="D241">
        <v>572.42100000000005</v>
      </c>
      <c r="E241">
        <v>533.43299999999999</v>
      </c>
      <c r="F241">
        <v>203.28700000000001</v>
      </c>
      <c r="G241">
        <v>5.5209000000000001E-2</v>
      </c>
      <c r="H241">
        <v>0.93183700000000003</v>
      </c>
      <c r="I241">
        <v>0</v>
      </c>
    </row>
    <row r="242" spans="1:9" x14ac:dyDescent="0.25">
      <c r="A242" t="s">
        <v>100</v>
      </c>
      <c r="B242">
        <v>608.36300000000006</v>
      </c>
      <c r="C242">
        <v>598.04499999999996</v>
      </c>
      <c r="D242">
        <v>571.28399999999999</v>
      </c>
      <c r="E242">
        <v>531.62199999999996</v>
      </c>
      <c r="F242">
        <v>201.81100000000001</v>
      </c>
      <c r="G242">
        <v>5.9796200000000001E-2</v>
      </c>
      <c r="H242">
        <v>0.93181599999999998</v>
      </c>
      <c r="I242">
        <v>0</v>
      </c>
    </row>
    <row r="243" spans="1:9" x14ac:dyDescent="0.25">
      <c r="A243" t="s">
        <v>100</v>
      </c>
      <c r="B243">
        <v>601.77</v>
      </c>
      <c r="C243">
        <v>596.25099999999998</v>
      </c>
      <c r="D243">
        <v>572.154</v>
      </c>
      <c r="E243">
        <v>532.79399999999998</v>
      </c>
      <c r="F243">
        <v>202.328</v>
      </c>
      <c r="G243">
        <v>6.0256999999999998E-2</v>
      </c>
      <c r="H243">
        <v>0.93170900000000001</v>
      </c>
      <c r="I243">
        <v>0</v>
      </c>
    </row>
    <row r="244" spans="1:9" x14ac:dyDescent="0.25">
      <c r="A244" t="s">
        <v>100</v>
      </c>
      <c r="B244">
        <v>601.82299999999998</v>
      </c>
      <c r="C244">
        <v>596.86800000000005</v>
      </c>
      <c r="D244">
        <v>572.75199999999995</v>
      </c>
      <c r="E244">
        <v>533.40700000000004</v>
      </c>
      <c r="F244">
        <v>203.274</v>
      </c>
      <c r="G244">
        <v>6.8076300000000006E-2</v>
      </c>
      <c r="H244">
        <v>0.958646</v>
      </c>
      <c r="I244">
        <v>0</v>
      </c>
    </row>
    <row r="245" spans="1:9" x14ac:dyDescent="0.25">
      <c r="A245" t="s">
        <v>100</v>
      </c>
      <c r="B245">
        <v>599.14499999999998</v>
      </c>
      <c r="C245">
        <v>594.69000000000005</v>
      </c>
      <c r="D245">
        <v>570.84500000000003</v>
      </c>
      <c r="E245">
        <v>531.59299999999996</v>
      </c>
      <c r="F245">
        <v>201.80199999999999</v>
      </c>
      <c r="G245">
        <v>5.5066200000000003E-2</v>
      </c>
      <c r="H245">
        <v>0.93172999999999995</v>
      </c>
      <c r="I245">
        <v>0</v>
      </c>
    </row>
    <row r="246" spans="1:9" x14ac:dyDescent="0.25">
      <c r="A246" t="s">
        <v>100</v>
      </c>
      <c r="B246">
        <v>599.66200000000003</v>
      </c>
      <c r="C246">
        <v>594.26400000000001</v>
      </c>
      <c r="D246">
        <v>572.84400000000005</v>
      </c>
      <c r="E246">
        <v>533.79300000000001</v>
      </c>
      <c r="F246">
        <v>202.88399999999999</v>
      </c>
      <c r="G246">
        <v>5.4677900000000002E-2</v>
      </c>
      <c r="H246">
        <v>0.93182100000000001</v>
      </c>
      <c r="I246">
        <v>0</v>
      </c>
    </row>
    <row r="247" spans="1:9" x14ac:dyDescent="0.25">
      <c r="A247" t="s">
        <v>100</v>
      </c>
      <c r="B247">
        <v>605.04100000000005</v>
      </c>
      <c r="C247">
        <v>595.87199999999996</v>
      </c>
      <c r="D247">
        <v>571.05899999999997</v>
      </c>
      <c r="E247">
        <v>531.58699999999999</v>
      </c>
      <c r="F247">
        <v>201.81399999999999</v>
      </c>
      <c r="G247">
        <v>5.40647E-2</v>
      </c>
      <c r="H247">
        <v>0.931836</v>
      </c>
      <c r="I247">
        <v>0</v>
      </c>
    </row>
    <row r="248" spans="1:9" x14ac:dyDescent="0.25">
      <c r="A248" t="s">
        <v>100</v>
      </c>
      <c r="B248">
        <v>601.22400000000005</v>
      </c>
      <c r="C248">
        <v>596.65200000000004</v>
      </c>
      <c r="D248">
        <v>572.04999999999995</v>
      </c>
      <c r="E248">
        <v>532.72199999999998</v>
      </c>
      <c r="F248">
        <v>202.286</v>
      </c>
      <c r="G248">
        <v>5.9557899999999997E-2</v>
      </c>
      <c r="H248">
        <v>0.93614200000000003</v>
      </c>
      <c r="I248">
        <v>0</v>
      </c>
    </row>
    <row r="249" spans="1:9" x14ac:dyDescent="0.25">
      <c r="A249" t="s">
        <v>100</v>
      </c>
      <c r="B249">
        <v>600.697</v>
      </c>
      <c r="C249">
        <v>596.09199999999998</v>
      </c>
      <c r="D249">
        <v>571.10699999999997</v>
      </c>
      <c r="E249">
        <v>531.601</v>
      </c>
      <c r="F249">
        <v>201.81899999999999</v>
      </c>
      <c r="G249">
        <v>8.32595E-2</v>
      </c>
      <c r="H249">
        <v>0.93163200000000002</v>
      </c>
      <c r="I249">
        <v>0</v>
      </c>
    </row>
    <row r="250" spans="1:9" x14ac:dyDescent="0.25">
      <c r="A250" t="s">
        <v>100</v>
      </c>
      <c r="B250">
        <v>1535.42</v>
      </c>
      <c r="C250">
        <v>596.26499999999999</v>
      </c>
      <c r="D250">
        <v>572.04</v>
      </c>
      <c r="E250">
        <v>532.76099999999997</v>
      </c>
      <c r="F250">
        <v>202.30699999999999</v>
      </c>
      <c r="G250">
        <v>5.3937199999999998E-2</v>
      </c>
      <c r="H250">
        <v>0.93183300000000002</v>
      </c>
      <c r="I250">
        <v>0</v>
      </c>
    </row>
    <row r="251" spans="1:9" x14ac:dyDescent="0.25">
      <c r="A251" t="s">
        <v>100</v>
      </c>
      <c r="B251">
        <v>603.11300000000006</v>
      </c>
      <c r="C251">
        <v>593.50400000000002</v>
      </c>
      <c r="D251">
        <v>570.75599999999997</v>
      </c>
      <c r="E251">
        <v>531.66499999999996</v>
      </c>
      <c r="F251">
        <v>201.84899999999999</v>
      </c>
      <c r="G251">
        <v>8.0125100000000005E-2</v>
      </c>
      <c r="H251">
        <v>0.94503400000000004</v>
      </c>
      <c r="I251">
        <v>0</v>
      </c>
    </row>
    <row r="252" spans="1:9" x14ac:dyDescent="0.25">
      <c r="A252" t="s">
        <v>100</v>
      </c>
      <c r="B252">
        <v>603.13499999999999</v>
      </c>
      <c r="C252">
        <v>598.52200000000005</v>
      </c>
      <c r="D252">
        <v>572.39800000000002</v>
      </c>
      <c r="E252">
        <v>532.77</v>
      </c>
      <c r="F252">
        <v>202.31200000000001</v>
      </c>
      <c r="G252">
        <v>7.5628100000000004E-2</v>
      </c>
      <c r="H252">
        <v>0.93132400000000004</v>
      </c>
      <c r="I252">
        <v>0</v>
      </c>
    </row>
    <row r="253" spans="1:9" x14ac:dyDescent="0.25">
      <c r="A253" t="s">
        <v>100</v>
      </c>
      <c r="B253">
        <v>599.31100000000004</v>
      </c>
      <c r="C253">
        <v>594.86</v>
      </c>
      <c r="D253">
        <v>570.86599999999999</v>
      </c>
      <c r="E253">
        <v>531.64099999999996</v>
      </c>
      <c r="F253">
        <v>201.833</v>
      </c>
      <c r="G253">
        <v>5.4118800000000002E-2</v>
      </c>
      <c r="H253">
        <v>0.93165100000000001</v>
      </c>
      <c r="I253">
        <v>0</v>
      </c>
    </row>
    <row r="254" spans="1:9" x14ac:dyDescent="0.25">
      <c r="A254" t="s">
        <v>100</v>
      </c>
      <c r="B254">
        <v>599.54</v>
      </c>
      <c r="C254">
        <v>594.98</v>
      </c>
      <c r="D254">
        <v>571.99900000000002</v>
      </c>
      <c r="E254">
        <v>532.79700000000003</v>
      </c>
      <c r="F254">
        <v>202.309</v>
      </c>
      <c r="G254">
        <v>6.2712299999999999E-2</v>
      </c>
      <c r="H254">
        <v>0.93181400000000003</v>
      </c>
      <c r="I254">
        <v>0</v>
      </c>
    </row>
    <row r="255" spans="1:9" x14ac:dyDescent="0.25">
      <c r="A255" t="s">
        <v>100</v>
      </c>
      <c r="B255">
        <v>599.60799999999995</v>
      </c>
      <c r="C255">
        <v>595.14599999999996</v>
      </c>
      <c r="D255">
        <v>570.91300000000001</v>
      </c>
      <c r="E255">
        <v>531.60799999999995</v>
      </c>
      <c r="F255">
        <v>201.80799999999999</v>
      </c>
      <c r="G255">
        <v>6.1028600000000002E-2</v>
      </c>
      <c r="H255">
        <v>0.93181999999999998</v>
      </c>
      <c r="I255">
        <v>0</v>
      </c>
    </row>
    <row r="256" spans="1:9" x14ac:dyDescent="0.25">
      <c r="A256" t="s">
        <v>100</v>
      </c>
      <c r="B256">
        <v>601.24900000000002</v>
      </c>
      <c r="C256">
        <v>596.70299999999997</v>
      </c>
      <c r="D256">
        <v>572.255</v>
      </c>
      <c r="E256">
        <v>532.78300000000002</v>
      </c>
      <c r="F256">
        <v>202.30500000000001</v>
      </c>
      <c r="G256">
        <v>5.4240799999999999E-2</v>
      </c>
      <c r="H256">
        <v>0.931454</v>
      </c>
      <c r="I256">
        <v>0</v>
      </c>
    </row>
    <row r="257" spans="1:9" x14ac:dyDescent="0.25">
      <c r="A257" t="s">
        <v>100</v>
      </c>
      <c r="B257">
        <v>598.77300000000002</v>
      </c>
      <c r="C257">
        <v>594.31200000000001</v>
      </c>
      <c r="D257">
        <v>570.83000000000004</v>
      </c>
      <c r="E257">
        <v>531.64700000000005</v>
      </c>
      <c r="F257">
        <v>201.821</v>
      </c>
      <c r="G257">
        <v>5.56269E-2</v>
      </c>
      <c r="H257">
        <v>0.93183499999999997</v>
      </c>
      <c r="I257">
        <v>0</v>
      </c>
    </row>
    <row r="258" spans="1:9" x14ac:dyDescent="0.25">
      <c r="A258" t="s">
        <v>100</v>
      </c>
      <c r="B258">
        <v>603.62099999999998</v>
      </c>
      <c r="C258">
        <v>598.79399999999998</v>
      </c>
      <c r="D258">
        <v>572.42200000000003</v>
      </c>
      <c r="E258">
        <v>532.78</v>
      </c>
      <c r="F258">
        <v>202.34800000000001</v>
      </c>
      <c r="G258">
        <v>5.3962099999999999E-2</v>
      </c>
      <c r="H258">
        <v>0.93172699999999997</v>
      </c>
      <c r="I258">
        <v>0</v>
      </c>
    </row>
    <row r="259" spans="1:9" x14ac:dyDescent="0.25">
      <c r="A259" t="s">
        <v>100</v>
      </c>
      <c r="B259">
        <v>598.42100000000005</v>
      </c>
      <c r="C259">
        <v>592.05499999999995</v>
      </c>
      <c r="D259">
        <v>570.63499999999999</v>
      </c>
      <c r="E259">
        <v>531.64499999999998</v>
      </c>
      <c r="F259">
        <v>201.82599999999999</v>
      </c>
      <c r="G259">
        <v>6.5979300000000005E-2</v>
      </c>
      <c r="H259">
        <v>0.93175799999999998</v>
      </c>
      <c r="I259">
        <v>0</v>
      </c>
    </row>
    <row r="260" spans="1:9" x14ac:dyDescent="0.25">
      <c r="A260" t="s">
        <v>100</v>
      </c>
      <c r="B260">
        <v>610.53</v>
      </c>
      <c r="C260">
        <v>598.82299999999998</v>
      </c>
      <c r="D260">
        <v>572.39700000000005</v>
      </c>
      <c r="E260">
        <v>532.77499999999998</v>
      </c>
      <c r="F260">
        <v>202.309</v>
      </c>
      <c r="G260">
        <v>5.4488799999999997E-2</v>
      </c>
      <c r="H260">
        <v>0.93130999999999997</v>
      </c>
      <c r="I260">
        <v>0</v>
      </c>
    </row>
    <row r="261" spans="1:9" x14ac:dyDescent="0.25">
      <c r="A261" t="s">
        <v>100</v>
      </c>
      <c r="B261">
        <v>600.60199999999998</v>
      </c>
      <c r="C261">
        <v>596.16600000000005</v>
      </c>
      <c r="D261">
        <v>572.6</v>
      </c>
      <c r="E261">
        <v>533.41700000000003</v>
      </c>
      <c r="F261">
        <v>203.28700000000001</v>
      </c>
      <c r="G261">
        <v>8.3303799999999997E-2</v>
      </c>
      <c r="H261">
        <v>0.93183199999999999</v>
      </c>
      <c r="I261">
        <v>0</v>
      </c>
    </row>
    <row r="262" spans="1:9" x14ac:dyDescent="0.25">
      <c r="A262" t="s">
        <v>100</v>
      </c>
      <c r="B262">
        <v>601.19100000000003</v>
      </c>
      <c r="C262">
        <v>596.64</v>
      </c>
      <c r="D262">
        <v>571.20500000000004</v>
      </c>
      <c r="E262">
        <v>531.63</v>
      </c>
      <c r="F262">
        <v>201.786</v>
      </c>
      <c r="G262">
        <v>5.5923500000000001E-2</v>
      </c>
      <c r="H262">
        <v>0.95271399999999995</v>
      </c>
      <c r="I262">
        <v>0</v>
      </c>
    </row>
    <row r="263" spans="1:9" x14ac:dyDescent="0.25">
      <c r="A263" t="s">
        <v>100</v>
      </c>
      <c r="B263">
        <v>600.41399999999999</v>
      </c>
      <c r="C263">
        <v>595.98599999999999</v>
      </c>
      <c r="D263">
        <v>572.93700000000001</v>
      </c>
      <c r="E263">
        <v>533.71500000000003</v>
      </c>
      <c r="F263">
        <v>202.84299999999999</v>
      </c>
      <c r="G263">
        <v>8.3255599999999999E-2</v>
      </c>
      <c r="H263">
        <v>0.93152999999999997</v>
      </c>
      <c r="I263">
        <v>0</v>
      </c>
    </row>
    <row r="264" spans="1:9" x14ac:dyDescent="0.25">
      <c r="A264" t="s">
        <v>100</v>
      </c>
      <c r="B264">
        <v>599.26499999999999</v>
      </c>
      <c r="C264">
        <v>594.81899999999996</v>
      </c>
      <c r="D264">
        <v>570.89400000000001</v>
      </c>
      <c r="E264">
        <v>531.65800000000002</v>
      </c>
      <c r="F264">
        <v>201.85300000000001</v>
      </c>
      <c r="G264">
        <v>5.4735100000000002E-2</v>
      </c>
      <c r="H264">
        <v>0.93183499999999997</v>
      </c>
      <c r="I264">
        <v>0</v>
      </c>
    </row>
    <row r="265" spans="1:9" x14ac:dyDescent="0.25">
      <c r="A265" t="s">
        <v>100</v>
      </c>
      <c r="B265">
        <v>1602.81</v>
      </c>
      <c r="C265">
        <v>598.08699999999999</v>
      </c>
      <c r="D265">
        <v>573.22199999999998</v>
      </c>
      <c r="E265">
        <v>533.73500000000001</v>
      </c>
      <c r="F265">
        <v>202.87200000000001</v>
      </c>
      <c r="G265">
        <v>6.09426E-2</v>
      </c>
      <c r="H265">
        <v>0.93180200000000002</v>
      </c>
      <c r="I265">
        <v>0</v>
      </c>
    </row>
    <row r="266" spans="1:9" x14ac:dyDescent="0.25">
      <c r="A266" t="s">
        <v>100</v>
      </c>
      <c r="B266">
        <v>606.87900000000002</v>
      </c>
      <c r="C266">
        <v>596.34900000000005</v>
      </c>
      <c r="D266">
        <v>571.15099999999995</v>
      </c>
      <c r="E266">
        <v>531.60299999999995</v>
      </c>
      <c r="F266">
        <v>201.83600000000001</v>
      </c>
      <c r="G266">
        <v>5.3911300000000002E-2</v>
      </c>
      <c r="H266">
        <v>0.94428699999999999</v>
      </c>
      <c r="I266">
        <v>0</v>
      </c>
    </row>
    <row r="267" spans="1:9" x14ac:dyDescent="0.25">
      <c r="A267" t="s">
        <v>100</v>
      </c>
      <c r="B267">
        <v>773.95100000000002</v>
      </c>
      <c r="C267">
        <v>595.05799999999999</v>
      </c>
      <c r="D267">
        <v>571.99300000000005</v>
      </c>
      <c r="E267">
        <v>532.79700000000003</v>
      </c>
      <c r="F267">
        <v>202.298</v>
      </c>
      <c r="G267">
        <v>7.7617900000000004E-2</v>
      </c>
      <c r="H267">
        <v>0.93157299999999998</v>
      </c>
      <c r="I267">
        <v>0</v>
      </c>
    </row>
    <row r="268" spans="1:9" x14ac:dyDescent="0.25">
      <c r="A268" t="s">
        <v>100</v>
      </c>
      <c r="B268">
        <v>601.39099999999996</v>
      </c>
      <c r="C268">
        <v>594.65200000000004</v>
      </c>
      <c r="D268">
        <v>570.88800000000003</v>
      </c>
      <c r="E268">
        <v>531.62599999999998</v>
      </c>
      <c r="F268">
        <v>201.798</v>
      </c>
      <c r="G268">
        <v>5.4188500000000001E-2</v>
      </c>
      <c r="H268">
        <v>0.92961000000000005</v>
      </c>
      <c r="I268">
        <v>0</v>
      </c>
    </row>
    <row r="269" spans="1:9" x14ac:dyDescent="0.25">
      <c r="A269" t="s">
        <v>100</v>
      </c>
      <c r="B269">
        <v>599.93200000000002</v>
      </c>
      <c r="C269">
        <v>595.46400000000006</v>
      </c>
      <c r="D269">
        <v>571.91800000000001</v>
      </c>
      <c r="E269">
        <v>532.77700000000004</v>
      </c>
      <c r="F269">
        <v>202.316</v>
      </c>
      <c r="G269">
        <v>5.5835999999999997E-2</v>
      </c>
      <c r="H269">
        <v>0.94762000000000002</v>
      </c>
      <c r="I269">
        <v>0</v>
      </c>
    </row>
    <row r="270" spans="1:9" x14ac:dyDescent="0.25">
      <c r="A270" t="s">
        <v>100</v>
      </c>
      <c r="B270">
        <v>601.48400000000004</v>
      </c>
      <c r="C270">
        <v>596.94299999999998</v>
      </c>
      <c r="D270">
        <v>571.20299999999997</v>
      </c>
      <c r="E270">
        <v>531.63</v>
      </c>
      <c r="F270">
        <v>201.83</v>
      </c>
      <c r="G270">
        <v>5.6644899999999998E-2</v>
      </c>
      <c r="H270">
        <v>0.93068899999999999</v>
      </c>
      <c r="I270">
        <v>0</v>
      </c>
    </row>
    <row r="271" spans="1:9" x14ac:dyDescent="0.25">
      <c r="A271" t="s">
        <v>100</v>
      </c>
      <c r="B271">
        <v>601.84199999999998</v>
      </c>
      <c r="C271">
        <v>597.14800000000002</v>
      </c>
      <c r="D271">
        <v>572.18399999999997</v>
      </c>
      <c r="E271">
        <v>532.81299999999999</v>
      </c>
      <c r="F271">
        <v>202.32599999999999</v>
      </c>
      <c r="G271">
        <v>5.5318300000000001E-2</v>
      </c>
      <c r="H271">
        <v>0.93172699999999997</v>
      </c>
      <c r="I271">
        <v>0</v>
      </c>
    </row>
    <row r="272" spans="1:9" x14ac:dyDescent="0.25">
      <c r="A272" t="s">
        <v>100</v>
      </c>
      <c r="B272">
        <v>601.70399999999995</v>
      </c>
      <c r="C272">
        <v>595.98</v>
      </c>
      <c r="D272">
        <v>571.10299999999995</v>
      </c>
      <c r="E272">
        <v>531.61400000000003</v>
      </c>
      <c r="F272">
        <v>201.84</v>
      </c>
      <c r="G272">
        <v>5.4391000000000002E-2</v>
      </c>
      <c r="H272">
        <v>0.93183499999999997</v>
      </c>
      <c r="I272">
        <v>0</v>
      </c>
    </row>
    <row r="273" spans="1:25" x14ac:dyDescent="0.25">
      <c r="A273" t="s">
        <v>100</v>
      </c>
      <c r="B273">
        <v>601.02499999999998</v>
      </c>
      <c r="C273">
        <v>596.51499999999999</v>
      </c>
      <c r="D273">
        <v>572.05899999999997</v>
      </c>
      <c r="E273">
        <v>532.76</v>
      </c>
      <c r="F273">
        <v>202.28200000000001</v>
      </c>
      <c r="G273">
        <v>8.3257600000000001E-2</v>
      </c>
      <c r="H273">
        <v>0.936639</v>
      </c>
      <c r="I273">
        <v>0</v>
      </c>
    </row>
    <row r="274" spans="1:25" x14ac:dyDescent="0.25">
      <c r="A274" t="s">
        <v>100</v>
      </c>
      <c r="B274">
        <v>595.822</v>
      </c>
      <c r="C274">
        <v>591.37300000000005</v>
      </c>
      <c r="D274">
        <v>570.55100000000004</v>
      </c>
      <c r="E274">
        <v>531.60900000000004</v>
      </c>
      <c r="F274">
        <v>201.816</v>
      </c>
      <c r="G274">
        <v>5.4541399999999997E-2</v>
      </c>
      <c r="H274">
        <v>0.92981400000000003</v>
      </c>
      <c r="I274">
        <v>0</v>
      </c>
    </row>
    <row r="275" spans="1:25" x14ac:dyDescent="0.25">
      <c r="A275" t="s">
        <v>100</v>
      </c>
      <c r="B275">
        <v>602.62400000000002</v>
      </c>
      <c r="C275">
        <v>598.05499999999995</v>
      </c>
      <c r="D275">
        <v>572.38300000000004</v>
      </c>
      <c r="E275">
        <v>532.80100000000004</v>
      </c>
      <c r="F275">
        <v>202.316</v>
      </c>
      <c r="G275">
        <v>5.457E-2</v>
      </c>
      <c r="H275">
        <v>0.93182299999999996</v>
      </c>
      <c r="I275">
        <v>0</v>
      </c>
    </row>
    <row r="276" spans="1:25" x14ac:dyDescent="0.25">
      <c r="A276" t="s">
        <v>100</v>
      </c>
      <c r="B276">
        <v>598.90300000000002</v>
      </c>
      <c r="C276">
        <v>594.42899999999997</v>
      </c>
      <c r="D276">
        <v>570.92100000000005</v>
      </c>
      <c r="E276">
        <v>531.654</v>
      </c>
      <c r="F276">
        <v>201.83500000000001</v>
      </c>
      <c r="G276">
        <v>5.87617E-2</v>
      </c>
      <c r="H276">
        <v>0.93407200000000001</v>
      </c>
      <c r="I276">
        <v>0</v>
      </c>
    </row>
    <row r="277" spans="1:25" x14ac:dyDescent="0.25">
      <c r="A277" t="s">
        <v>100</v>
      </c>
      <c r="B277">
        <v>599.97199999999998</v>
      </c>
      <c r="C277">
        <v>595.51099999999997</v>
      </c>
      <c r="D277">
        <v>572.06200000000001</v>
      </c>
      <c r="E277">
        <v>532.77800000000002</v>
      </c>
      <c r="F277">
        <v>202.33</v>
      </c>
      <c r="G277">
        <v>5.6443100000000003E-2</v>
      </c>
      <c r="H277">
        <v>0.93137599999999998</v>
      </c>
      <c r="I277">
        <v>0</v>
      </c>
    </row>
    <row r="278" spans="1:25" x14ac:dyDescent="0.25">
      <c r="A278" t="s">
        <v>100</v>
      </c>
      <c r="B278">
        <v>598.83000000000004</v>
      </c>
      <c r="C278">
        <v>594.327</v>
      </c>
      <c r="D278">
        <v>570.85500000000002</v>
      </c>
      <c r="E278">
        <v>531.62099999999998</v>
      </c>
      <c r="F278">
        <v>201.80099999999999</v>
      </c>
      <c r="G278">
        <v>8.3262500000000003E-2</v>
      </c>
      <c r="H278">
        <v>0.94767699999999999</v>
      </c>
      <c r="I278">
        <v>0</v>
      </c>
    </row>
    <row r="279" spans="1:25" x14ac:dyDescent="0.25">
      <c r="A279" t="s">
        <v>100</v>
      </c>
      <c r="B279">
        <v>602.08699999999999</v>
      </c>
      <c r="C279">
        <v>597.51700000000005</v>
      </c>
      <c r="D279">
        <v>572.08199999999999</v>
      </c>
      <c r="E279">
        <v>532.80799999999999</v>
      </c>
      <c r="F279">
        <v>202.357</v>
      </c>
      <c r="G279">
        <v>5.4306399999999998E-2</v>
      </c>
      <c r="H279">
        <v>0.93113900000000005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1411.19</v>
      </c>
      <c r="C280">
        <v>596.94000000000005</v>
      </c>
      <c r="D280">
        <v>571.26800000000003</v>
      </c>
      <c r="E280">
        <v>531.67399999999998</v>
      </c>
      <c r="F280">
        <v>201.83600000000001</v>
      </c>
      <c r="G280">
        <v>5.4139300000000001E-2</v>
      </c>
      <c r="H280">
        <v>0.931257</v>
      </c>
      <c r="I280">
        <v>0</v>
      </c>
      <c r="R280">
        <f>AVERAGE(B231:B280)</f>
        <v>672.96670000000017</v>
      </c>
      <c r="S280">
        <f>AVERAGE(C231:C280)</f>
        <v>595.89614000000006</v>
      </c>
      <c r="U280">
        <f>_xlfn.VAR.P(B231:B280)</f>
        <v>54621.162081849863</v>
      </c>
      <c r="V280">
        <f>_xlfn.VAR.P(C231:C280)</f>
        <v>2.8200902804000134</v>
      </c>
      <c r="X280">
        <f>1.96*SQRT(U280)/50</f>
        <v>9.1614989221990175</v>
      </c>
      <c r="Y280">
        <f>1.96*SQRT(V280)/50</f>
        <v>6.5829047756092274E-2</v>
      </c>
    </row>
    <row r="281" spans="1:25" x14ac:dyDescent="0.25">
      <c r="A281" t="s">
        <v>100</v>
      </c>
      <c r="B281">
        <v>33651.607623000004</v>
      </c>
      <c r="C281" t="s">
        <v>36</v>
      </c>
    </row>
    <row r="282" spans="1:25" x14ac:dyDescent="0.25">
      <c r="A282" t="s">
        <v>86</v>
      </c>
      <c r="B282">
        <v>469.71499999999997</v>
      </c>
      <c r="C282">
        <v>460.30799999999999</v>
      </c>
      <c r="D282">
        <v>436.78500000000003</v>
      </c>
      <c r="E282">
        <v>403.858</v>
      </c>
      <c r="F282">
        <v>86.636899999999997</v>
      </c>
      <c r="G282">
        <v>5.4921299999999999E-2</v>
      </c>
      <c r="H282">
        <v>0.93182200000000004</v>
      </c>
      <c r="I282">
        <v>0</v>
      </c>
    </row>
    <row r="283" spans="1:25" x14ac:dyDescent="0.25">
      <c r="A283" t="s">
        <v>86</v>
      </c>
      <c r="B283">
        <v>459.29199999999997</v>
      </c>
      <c r="C283">
        <v>456.483</v>
      </c>
      <c r="D283">
        <v>435.39100000000002</v>
      </c>
      <c r="E283">
        <v>402.72500000000002</v>
      </c>
      <c r="F283">
        <v>86.439300000000003</v>
      </c>
      <c r="G283">
        <v>7.3599399999999995E-2</v>
      </c>
      <c r="H283">
        <v>0.958901</v>
      </c>
      <c r="I283">
        <v>0</v>
      </c>
    </row>
    <row r="284" spans="1:25" x14ac:dyDescent="0.25">
      <c r="A284" t="s">
        <v>86</v>
      </c>
      <c r="B284">
        <v>462.50700000000001</v>
      </c>
      <c r="C284">
        <v>459.53699999999998</v>
      </c>
      <c r="D284">
        <v>435.54700000000003</v>
      </c>
      <c r="E284">
        <v>402.69400000000002</v>
      </c>
      <c r="F284">
        <v>86.436199999999999</v>
      </c>
      <c r="G284">
        <v>5.4356799999999997E-2</v>
      </c>
      <c r="H284">
        <v>0.93182200000000004</v>
      </c>
      <c r="I284">
        <v>0</v>
      </c>
    </row>
    <row r="285" spans="1:25" x14ac:dyDescent="0.25">
      <c r="A285" t="s">
        <v>86</v>
      </c>
      <c r="B285">
        <v>463.56400000000002</v>
      </c>
      <c r="C285">
        <v>459.66899999999998</v>
      </c>
      <c r="D285">
        <v>435.74599999999998</v>
      </c>
      <c r="E285">
        <v>402.70499999999998</v>
      </c>
      <c r="F285">
        <v>86.445400000000006</v>
      </c>
      <c r="G285">
        <v>8.2401199999999994E-2</v>
      </c>
      <c r="H285">
        <v>0.93169800000000003</v>
      </c>
      <c r="I285">
        <v>0</v>
      </c>
    </row>
    <row r="286" spans="1:25" x14ac:dyDescent="0.25">
      <c r="A286" t="s">
        <v>86</v>
      </c>
      <c r="B286">
        <v>463.89699999999999</v>
      </c>
      <c r="C286">
        <v>460.96</v>
      </c>
      <c r="D286">
        <v>435.81900000000002</v>
      </c>
      <c r="E286">
        <v>402.70600000000002</v>
      </c>
      <c r="F286">
        <v>86.453699999999998</v>
      </c>
      <c r="G286">
        <v>5.4936899999999997E-2</v>
      </c>
      <c r="H286">
        <v>0.94118500000000005</v>
      </c>
      <c r="I286">
        <v>0</v>
      </c>
    </row>
    <row r="287" spans="1:25" x14ac:dyDescent="0.25">
      <c r="A287" t="s">
        <v>86</v>
      </c>
      <c r="B287">
        <v>463.27600000000001</v>
      </c>
      <c r="C287">
        <v>460.07799999999997</v>
      </c>
      <c r="D287">
        <v>435.82799999999997</v>
      </c>
      <c r="E287">
        <v>402.70499999999998</v>
      </c>
      <c r="F287">
        <v>86.440399999999997</v>
      </c>
      <c r="G287">
        <v>5.4284699999999998E-2</v>
      </c>
      <c r="H287">
        <v>0.93183000000000005</v>
      </c>
      <c r="I287">
        <v>0</v>
      </c>
    </row>
    <row r="288" spans="1:25" x14ac:dyDescent="0.25">
      <c r="A288" t="s">
        <v>86</v>
      </c>
      <c r="B288">
        <v>464.05799999999999</v>
      </c>
      <c r="C288">
        <v>459.76499999999999</v>
      </c>
      <c r="D288">
        <v>435.79</v>
      </c>
      <c r="E288">
        <v>402.71699999999998</v>
      </c>
      <c r="F288">
        <v>86.439300000000003</v>
      </c>
      <c r="G288">
        <v>5.5347100000000003E-2</v>
      </c>
      <c r="H288">
        <v>0.93181199999999997</v>
      </c>
      <c r="I288">
        <v>0</v>
      </c>
    </row>
    <row r="289" spans="1:9" x14ac:dyDescent="0.25">
      <c r="A289" t="s">
        <v>86</v>
      </c>
      <c r="B289">
        <v>462.04300000000001</v>
      </c>
      <c r="C289">
        <v>459.19499999999999</v>
      </c>
      <c r="D289">
        <v>435.66699999999997</v>
      </c>
      <c r="E289">
        <v>402.71</v>
      </c>
      <c r="F289">
        <v>86.441400000000002</v>
      </c>
      <c r="G289">
        <v>5.59973E-2</v>
      </c>
      <c r="H289">
        <v>0.94861600000000001</v>
      </c>
      <c r="I289">
        <v>0</v>
      </c>
    </row>
    <row r="290" spans="1:9" x14ac:dyDescent="0.25">
      <c r="A290" t="s">
        <v>86</v>
      </c>
      <c r="B290">
        <v>463.28899999999999</v>
      </c>
      <c r="C290">
        <v>460.387</v>
      </c>
      <c r="D290">
        <v>435.709</v>
      </c>
      <c r="E290">
        <v>402.68700000000001</v>
      </c>
      <c r="F290">
        <v>86.443399999999997</v>
      </c>
      <c r="G290">
        <v>5.8253899999999997E-2</v>
      </c>
      <c r="H290">
        <v>0.93169400000000002</v>
      </c>
      <c r="I290">
        <v>0</v>
      </c>
    </row>
    <row r="291" spans="1:9" x14ac:dyDescent="0.25">
      <c r="A291" t="s">
        <v>86</v>
      </c>
      <c r="B291">
        <v>458.875</v>
      </c>
      <c r="C291">
        <v>456.029</v>
      </c>
      <c r="D291">
        <v>435.38200000000001</v>
      </c>
      <c r="E291">
        <v>402.69799999999998</v>
      </c>
      <c r="F291">
        <v>86.441400000000002</v>
      </c>
      <c r="G291">
        <v>5.3918500000000001E-2</v>
      </c>
      <c r="H291">
        <v>0.93183199999999999</v>
      </c>
      <c r="I291">
        <v>0</v>
      </c>
    </row>
    <row r="292" spans="1:9" x14ac:dyDescent="0.25">
      <c r="A292" t="s">
        <v>86</v>
      </c>
      <c r="B292">
        <v>459.065</v>
      </c>
      <c r="C292">
        <v>456.38200000000001</v>
      </c>
      <c r="D292">
        <v>435.34500000000003</v>
      </c>
      <c r="E292">
        <v>402.68</v>
      </c>
      <c r="F292">
        <v>86.421899999999994</v>
      </c>
      <c r="G292">
        <v>8.0343499999999998E-2</v>
      </c>
      <c r="H292">
        <v>0.931836</v>
      </c>
      <c r="I292">
        <v>0</v>
      </c>
    </row>
    <row r="293" spans="1:9" x14ac:dyDescent="0.25">
      <c r="A293" t="s">
        <v>86</v>
      </c>
      <c r="B293">
        <v>459.13299999999998</v>
      </c>
      <c r="C293">
        <v>456.33199999999999</v>
      </c>
      <c r="D293">
        <v>435.42399999999998</v>
      </c>
      <c r="E293">
        <v>402.74</v>
      </c>
      <c r="F293">
        <v>86.456699999999998</v>
      </c>
      <c r="G293">
        <v>5.4314500000000002E-2</v>
      </c>
      <c r="H293">
        <v>0.93181400000000003</v>
      </c>
      <c r="I293">
        <v>0</v>
      </c>
    </row>
    <row r="294" spans="1:9" x14ac:dyDescent="0.25">
      <c r="A294" t="s">
        <v>86</v>
      </c>
      <c r="B294">
        <v>464.625</v>
      </c>
      <c r="C294">
        <v>461.767</v>
      </c>
      <c r="D294">
        <v>436.03399999999999</v>
      </c>
      <c r="E294">
        <v>402.70499999999998</v>
      </c>
      <c r="F294">
        <v>86.444400000000002</v>
      </c>
      <c r="G294">
        <v>5.4545999999999997E-2</v>
      </c>
      <c r="H294">
        <v>0.95905099999999999</v>
      </c>
      <c r="I294">
        <v>0</v>
      </c>
    </row>
    <row r="295" spans="1:9" x14ac:dyDescent="0.25">
      <c r="A295" t="s">
        <v>86</v>
      </c>
      <c r="B295">
        <v>462.88299999999998</v>
      </c>
      <c r="C295">
        <v>459.94200000000001</v>
      </c>
      <c r="D295">
        <v>435.72500000000002</v>
      </c>
      <c r="E295">
        <v>402.74400000000003</v>
      </c>
      <c r="F295">
        <v>86.477199999999996</v>
      </c>
      <c r="G295">
        <v>8.3256200000000002E-2</v>
      </c>
      <c r="H295">
        <v>0.93154899999999996</v>
      </c>
      <c r="I295">
        <v>0</v>
      </c>
    </row>
    <row r="296" spans="1:9" x14ac:dyDescent="0.25">
      <c r="A296" t="s">
        <v>86</v>
      </c>
      <c r="B296">
        <v>464.274</v>
      </c>
      <c r="C296">
        <v>461.39499999999998</v>
      </c>
      <c r="D296">
        <v>436.03</v>
      </c>
      <c r="E296">
        <v>402.71300000000002</v>
      </c>
      <c r="F296">
        <v>86.47</v>
      </c>
      <c r="G296">
        <v>5.4144900000000003E-2</v>
      </c>
      <c r="H296">
        <v>0.93182699999999996</v>
      </c>
      <c r="I296">
        <v>0</v>
      </c>
    </row>
    <row r="297" spans="1:9" x14ac:dyDescent="0.25">
      <c r="A297" t="s">
        <v>86</v>
      </c>
      <c r="B297">
        <v>463.15499999999997</v>
      </c>
      <c r="C297">
        <v>460.209</v>
      </c>
      <c r="D297">
        <v>435.75200000000001</v>
      </c>
      <c r="E297">
        <v>402.74200000000002</v>
      </c>
      <c r="F297">
        <v>86.466999999999999</v>
      </c>
      <c r="G297">
        <v>5.6355799999999998E-2</v>
      </c>
      <c r="H297">
        <v>0.93182799999999999</v>
      </c>
      <c r="I297">
        <v>0</v>
      </c>
    </row>
    <row r="298" spans="1:9" x14ac:dyDescent="0.25">
      <c r="A298" t="s">
        <v>86</v>
      </c>
      <c r="B298">
        <v>464.26100000000002</v>
      </c>
      <c r="C298">
        <v>461.34800000000001</v>
      </c>
      <c r="D298">
        <v>435.995</v>
      </c>
      <c r="E298">
        <v>402.702</v>
      </c>
      <c r="F298">
        <v>86.450599999999994</v>
      </c>
      <c r="G298">
        <v>6.1844099999999999E-2</v>
      </c>
      <c r="H298">
        <v>0.93923100000000004</v>
      </c>
      <c r="I298">
        <v>0</v>
      </c>
    </row>
    <row r="299" spans="1:9" x14ac:dyDescent="0.25">
      <c r="A299" t="s">
        <v>86</v>
      </c>
      <c r="B299">
        <v>462.04</v>
      </c>
      <c r="C299">
        <v>458.79199999999997</v>
      </c>
      <c r="D299">
        <v>435.70100000000002</v>
      </c>
      <c r="E299">
        <v>402.73700000000002</v>
      </c>
      <c r="F299">
        <v>86.450599999999994</v>
      </c>
      <c r="G299">
        <v>6.38045E-2</v>
      </c>
      <c r="H299">
        <v>0.93183400000000005</v>
      </c>
      <c r="I299">
        <v>0</v>
      </c>
    </row>
    <row r="300" spans="1:9" x14ac:dyDescent="0.25">
      <c r="A300" t="s">
        <v>86</v>
      </c>
      <c r="B300">
        <v>463.08100000000002</v>
      </c>
      <c r="C300">
        <v>460.19499999999999</v>
      </c>
      <c r="D300">
        <v>435.76900000000001</v>
      </c>
      <c r="E300">
        <v>402.71600000000001</v>
      </c>
      <c r="F300">
        <v>86.440399999999997</v>
      </c>
      <c r="G300">
        <v>5.4694899999999998E-2</v>
      </c>
      <c r="H300">
        <v>0.93182399999999999</v>
      </c>
      <c r="I300">
        <v>0</v>
      </c>
    </row>
    <row r="301" spans="1:9" x14ac:dyDescent="0.25">
      <c r="A301" t="s">
        <v>86</v>
      </c>
      <c r="B301">
        <v>1183.6600000000001</v>
      </c>
      <c r="C301">
        <v>457.81299999999999</v>
      </c>
      <c r="D301">
        <v>435.47699999999998</v>
      </c>
      <c r="E301">
        <v>402.69799999999998</v>
      </c>
      <c r="F301">
        <v>86.424000000000007</v>
      </c>
      <c r="G301">
        <v>5.9556499999999998E-2</v>
      </c>
      <c r="H301">
        <v>0.93183499999999997</v>
      </c>
      <c r="I301">
        <v>0</v>
      </c>
    </row>
    <row r="302" spans="1:9" x14ac:dyDescent="0.25">
      <c r="A302" t="s">
        <v>86</v>
      </c>
      <c r="B302">
        <v>467.65199999999999</v>
      </c>
      <c r="C302">
        <v>459.04899999999998</v>
      </c>
      <c r="D302">
        <v>435.62200000000001</v>
      </c>
      <c r="E302">
        <v>402.70499999999998</v>
      </c>
      <c r="F302">
        <v>86.447500000000005</v>
      </c>
      <c r="G302">
        <v>7.4529499999999999E-2</v>
      </c>
      <c r="H302">
        <v>0.93151799999999996</v>
      </c>
      <c r="I302">
        <v>0</v>
      </c>
    </row>
    <row r="303" spans="1:9" x14ac:dyDescent="0.25">
      <c r="A303" t="s">
        <v>86</v>
      </c>
      <c r="B303">
        <v>459.64</v>
      </c>
      <c r="C303">
        <v>456.75</v>
      </c>
      <c r="D303">
        <v>435.38099999999997</v>
      </c>
      <c r="E303">
        <v>402.72199999999998</v>
      </c>
      <c r="F303">
        <v>86.440299999999993</v>
      </c>
      <c r="G303">
        <v>6.0244399999999997E-2</v>
      </c>
      <c r="H303">
        <v>0.93159499999999995</v>
      </c>
      <c r="I303">
        <v>0</v>
      </c>
    </row>
    <row r="304" spans="1:9" x14ac:dyDescent="0.25">
      <c r="A304" t="s">
        <v>86</v>
      </c>
      <c r="B304">
        <v>462.221</v>
      </c>
      <c r="C304">
        <v>459.2</v>
      </c>
      <c r="D304">
        <v>435.71199999999999</v>
      </c>
      <c r="E304">
        <v>402.714</v>
      </c>
      <c r="F304">
        <v>86.442400000000006</v>
      </c>
      <c r="G304">
        <v>6.2650700000000004E-2</v>
      </c>
      <c r="H304">
        <v>0.93181000000000003</v>
      </c>
      <c r="I304">
        <v>0</v>
      </c>
    </row>
    <row r="305" spans="1:9" x14ac:dyDescent="0.25">
      <c r="A305" t="s">
        <v>86</v>
      </c>
      <c r="B305">
        <v>468.02</v>
      </c>
      <c r="C305">
        <v>462.33600000000001</v>
      </c>
      <c r="D305">
        <v>436.03899999999999</v>
      </c>
      <c r="E305">
        <v>402.71</v>
      </c>
      <c r="F305">
        <v>86.454700000000003</v>
      </c>
      <c r="G305">
        <v>6.5117300000000003E-2</v>
      </c>
      <c r="H305">
        <v>0.93148299999999995</v>
      </c>
      <c r="I305">
        <v>0</v>
      </c>
    </row>
    <row r="306" spans="1:9" x14ac:dyDescent="0.25">
      <c r="A306" t="s">
        <v>86</v>
      </c>
      <c r="B306">
        <v>460.983</v>
      </c>
      <c r="C306">
        <v>457.02</v>
      </c>
      <c r="D306">
        <v>435.42500000000001</v>
      </c>
      <c r="E306">
        <v>402.74299999999999</v>
      </c>
      <c r="F306">
        <v>86.454700000000003</v>
      </c>
      <c r="G306">
        <v>5.3975200000000001E-2</v>
      </c>
      <c r="H306">
        <v>0.95804699999999998</v>
      </c>
      <c r="I306">
        <v>0</v>
      </c>
    </row>
    <row r="307" spans="1:9" x14ac:dyDescent="0.25">
      <c r="A307" t="s">
        <v>86</v>
      </c>
      <c r="B307">
        <v>459.65800000000002</v>
      </c>
      <c r="C307">
        <v>456.80599999999998</v>
      </c>
      <c r="D307">
        <v>435.404</v>
      </c>
      <c r="E307">
        <v>402.73</v>
      </c>
      <c r="F307">
        <v>86.462900000000005</v>
      </c>
      <c r="G307">
        <v>5.4738099999999998E-2</v>
      </c>
      <c r="H307">
        <v>0.95344399999999996</v>
      </c>
      <c r="I307">
        <v>0</v>
      </c>
    </row>
    <row r="308" spans="1:9" x14ac:dyDescent="0.25">
      <c r="A308" t="s">
        <v>86</v>
      </c>
      <c r="B308">
        <v>458.64800000000002</v>
      </c>
      <c r="C308">
        <v>456.01499999999999</v>
      </c>
      <c r="D308">
        <v>435.40600000000001</v>
      </c>
      <c r="E308">
        <v>402.74299999999999</v>
      </c>
      <c r="F308">
        <v>86.462900000000005</v>
      </c>
      <c r="G308">
        <v>8.3263000000000004E-2</v>
      </c>
      <c r="H308">
        <v>0.95263900000000001</v>
      </c>
      <c r="I308">
        <v>0</v>
      </c>
    </row>
    <row r="309" spans="1:9" x14ac:dyDescent="0.25">
      <c r="A309" t="s">
        <v>86</v>
      </c>
      <c r="B309">
        <v>460.05099999999999</v>
      </c>
      <c r="C309">
        <v>457.11900000000003</v>
      </c>
      <c r="D309">
        <v>435.43799999999999</v>
      </c>
      <c r="E309">
        <v>402.72</v>
      </c>
      <c r="F309">
        <v>86.457700000000003</v>
      </c>
      <c r="G309">
        <v>5.4165600000000001E-2</v>
      </c>
      <c r="H309">
        <v>0.93183199999999999</v>
      </c>
      <c r="I309">
        <v>0</v>
      </c>
    </row>
    <row r="310" spans="1:9" x14ac:dyDescent="0.25">
      <c r="A310" t="s">
        <v>86</v>
      </c>
      <c r="B310">
        <v>471.57100000000003</v>
      </c>
      <c r="C310">
        <v>462.92599999999999</v>
      </c>
      <c r="D310">
        <v>436.17700000000002</v>
      </c>
      <c r="E310">
        <v>402.71199999999999</v>
      </c>
      <c r="F310">
        <v>86.440399999999997</v>
      </c>
      <c r="G310">
        <v>5.9063400000000002E-2</v>
      </c>
      <c r="H310">
        <v>0.93162599999999995</v>
      </c>
      <c r="I310">
        <v>0</v>
      </c>
    </row>
    <row r="311" spans="1:9" x14ac:dyDescent="0.25">
      <c r="A311" t="s">
        <v>86</v>
      </c>
      <c r="B311">
        <v>465.37</v>
      </c>
      <c r="C311">
        <v>458.245</v>
      </c>
      <c r="D311">
        <v>435.53899999999999</v>
      </c>
      <c r="E311">
        <v>402.72</v>
      </c>
      <c r="F311">
        <v>86.4465</v>
      </c>
      <c r="G311">
        <v>8.3262900000000001E-2</v>
      </c>
      <c r="H311">
        <v>0.93183700000000003</v>
      </c>
      <c r="I311">
        <v>0</v>
      </c>
    </row>
    <row r="312" spans="1:9" x14ac:dyDescent="0.25">
      <c r="A312" t="s">
        <v>86</v>
      </c>
      <c r="B312">
        <v>465.10899999999998</v>
      </c>
      <c r="C312">
        <v>462.267</v>
      </c>
      <c r="D312">
        <v>436.15699999999998</v>
      </c>
      <c r="E312">
        <v>402.733</v>
      </c>
      <c r="F312">
        <v>86.453699999999998</v>
      </c>
      <c r="G312">
        <v>5.3990299999999998E-2</v>
      </c>
      <c r="H312">
        <v>0.93760200000000005</v>
      </c>
      <c r="I312">
        <v>0</v>
      </c>
    </row>
    <row r="313" spans="1:9" x14ac:dyDescent="0.25">
      <c r="A313" t="s">
        <v>86</v>
      </c>
      <c r="B313">
        <v>462.15100000000001</v>
      </c>
      <c r="C313">
        <v>459.29199999999997</v>
      </c>
      <c r="D313">
        <v>435.71199999999999</v>
      </c>
      <c r="E313">
        <v>402.69099999999997</v>
      </c>
      <c r="F313">
        <v>86.4178</v>
      </c>
      <c r="G313">
        <v>5.4284199999999998E-2</v>
      </c>
      <c r="H313">
        <v>0.93105800000000005</v>
      </c>
      <c r="I313">
        <v>0</v>
      </c>
    </row>
    <row r="314" spans="1:9" x14ac:dyDescent="0.25">
      <c r="A314" t="s">
        <v>86</v>
      </c>
      <c r="B314">
        <v>463.43599999999998</v>
      </c>
      <c r="C314">
        <v>460.60500000000002</v>
      </c>
      <c r="D314">
        <v>435.74</v>
      </c>
      <c r="E314">
        <v>402.67500000000001</v>
      </c>
      <c r="F314">
        <v>86.413700000000006</v>
      </c>
      <c r="G314">
        <v>8.3257499999999998E-2</v>
      </c>
      <c r="H314">
        <v>0.93180099999999999</v>
      </c>
      <c r="I314">
        <v>0</v>
      </c>
    </row>
    <row r="315" spans="1:9" x14ac:dyDescent="0.25">
      <c r="A315" t="s">
        <v>86</v>
      </c>
      <c r="B315">
        <v>458.86500000000001</v>
      </c>
      <c r="C315">
        <v>456.05700000000002</v>
      </c>
      <c r="D315">
        <v>435.37299999999999</v>
      </c>
      <c r="E315">
        <v>402.709</v>
      </c>
      <c r="F315">
        <v>86.440299999999993</v>
      </c>
      <c r="G315">
        <v>5.3911300000000002E-2</v>
      </c>
      <c r="H315">
        <v>0.95770200000000005</v>
      </c>
      <c r="I315">
        <v>0</v>
      </c>
    </row>
    <row r="316" spans="1:9" x14ac:dyDescent="0.25">
      <c r="A316" t="s">
        <v>86</v>
      </c>
      <c r="B316">
        <v>458.71600000000001</v>
      </c>
      <c r="C316">
        <v>456.07600000000002</v>
      </c>
      <c r="D316">
        <v>435.37099999999998</v>
      </c>
      <c r="E316">
        <v>402.7</v>
      </c>
      <c r="F316">
        <v>86.431100000000001</v>
      </c>
      <c r="G316">
        <v>5.4668899999999999E-2</v>
      </c>
      <c r="H316">
        <v>0.93167199999999994</v>
      </c>
      <c r="I316">
        <v>0</v>
      </c>
    </row>
    <row r="317" spans="1:9" x14ac:dyDescent="0.25">
      <c r="A317" t="s">
        <v>86</v>
      </c>
      <c r="B317">
        <v>458.57100000000003</v>
      </c>
      <c r="C317">
        <v>455.94</v>
      </c>
      <c r="D317">
        <v>435.33</v>
      </c>
      <c r="E317">
        <v>402.66399999999999</v>
      </c>
      <c r="F317">
        <v>86.409599999999998</v>
      </c>
      <c r="G317">
        <v>5.4016700000000001E-2</v>
      </c>
      <c r="H317">
        <v>0.93179900000000004</v>
      </c>
      <c r="I317">
        <v>0</v>
      </c>
    </row>
    <row r="318" spans="1:9" x14ac:dyDescent="0.25">
      <c r="A318" t="s">
        <v>86</v>
      </c>
      <c r="B318">
        <v>462.79599999999999</v>
      </c>
      <c r="C318">
        <v>460.04500000000002</v>
      </c>
      <c r="D318">
        <v>435.83199999999999</v>
      </c>
      <c r="E318">
        <v>402.66500000000002</v>
      </c>
      <c r="F318">
        <v>86.3994</v>
      </c>
      <c r="G318">
        <v>5.43779E-2</v>
      </c>
      <c r="H318">
        <v>0.93182699999999996</v>
      </c>
      <c r="I318">
        <v>0</v>
      </c>
    </row>
    <row r="319" spans="1:9" x14ac:dyDescent="0.25">
      <c r="A319" t="s">
        <v>86</v>
      </c>
      <c r="B319">
        <v>465.95400000000001</v>
      </c>
      <c r="C319">
        <v>461.60700000000003</v>
      </c>
      <c r="D319">
        <v>435.92200000000003</v>
      </c>
      <c r="E319">
        <v>402.685</v>
      </c>
      <c r="F319">
        <v>86.403400000000005</v>
      </c>
      <c r="G319">
        <v>5.9630900000000001E-2</v>
      </c>
      <c r="H319">
        <v>0.93681999999999999</v>
      </c>
      <c r="I319">
        <v>0</v>
      </c>
    </row>
    <row r="320" spans="1:9" x14ac:dyDescent="0.25">
      <c r="A320" t="s">
        <v>86</v>
      </c>
      <c r="B320">
        <v>464.55700000000002</v>
      </c>
      <c r="C320">
        <v>460.47800000000001</v>
      </c>
      <c r="D320">
        <v>435.80399999999997</v>
      </c>
      <c r="E320">
        <v>402.661</v>
      </c>
      <c r="F320">
        <v>86.401399999999995</v>
      </c>
      <c r="G320">
        <v>6.5737100000000007E-2</v>
      </c>
      <c r="H320">
        <v>0.93120000000000003</v>
      </c>
      <c r="I320">
        <v>0</v>
      </c>
    </row>
    <row r="321" spans="1:25" x14ac:dyDescent="0.25">
      <c r="A321" t="s">
        <v>86</v>
      </c>
      <c r="B321">
        <v>1206.99</v>
      </c>
      <c r="C321">
        <v>459.83499999999998</v>
      </c>
      <c r="D321">
        <v>435.77499999999998</v>
      </c>
      <c r="E321">
        <v>402.67200000000003</v>
      </c>
      <c r="F321">
        <v>86.418800000000005</v>
      </c>
      <c r="G321">
        <v>5.5485600000000003E-2</v>
      </c>
      <c r="H321">
        <v>0.93124399999999996</v>
      </c>
      <c r="I321">
        <v>0</v>
      </c>
    </row>
    <row r="322" spans="1:25" x14ac:dyDescent="0.25">
      <c r="A322" t="s">
        <v>86</v>
      </c>
      <c r="B322">
        <v>470.82</v>
      </c>
      <c r="C322">
        <v>461.84300000000002</v>
      </c>
      <c r="D322">
        <v>436.07799999999997</v>
      </c>
      <c r="E322">
        <v>402.70299999999997</v>
      </c>
      <c r="F322">
        <v>86.413700000000006</v>
      </c>
      <c r="G322">
        <v>8.2089099999999998E-2</v>
      </c>
      <c r="H322">
        <v>0.93178300000000003</v>
      </c>
      <c r="I322">
        <v>0</v>
      </c>
    </row>
    <row r="323" spans="1:25" x14ac:dyDescent="0.25">
      <c r="A323" t="s">
        <v>86</v>
      </c>
      <c r="B323">
        <v>462.077</v>
      </c>
      <c r="C323">
        <v>459.03199999999998</v>
      </c>
      <c r="D323">
        <v>435.68099999999998</v>
      </c>
      <c r="E323">
        <v>402.68299999999999</v>
      </c>
      <c r="F323">
        <v>86.419799999999995</v>
      </c>
      <c r="G323">
        <v>5.4354899999999998E-2</v>
      </c>
      <c r="H323">
        <v>0.93178099999999997</v>
      </c>
      <c r="I323">
        <v>0</v>
      </c>
    </row>
    <row r="324" spans="1:25" x14ac:dyDescent="0.25">
      <c r="A324" t="s">
        <v>86</v>
      </c>
      <c r="B324">
        <v>463.77600000000001</v>
      </c>
      <c r="C324">
        <v>460.82900000000001</v>
      </c>
      <c r="D324">
        <v>435.76600000000002</v>
      </c>
      <c r="E324">
        <v>402.66899999999998</v>
      </c>
      <c r="F324">
        <v>86.394199999999998</v>
      </c>
      <c r="G324">
        <v>6.1793800000000003E-2</v>
      </c>
      <c r="H324">
        <v>0.93183400000000005</v>
      </c>
      <c r="I324">
        <v>0</v>
      </c>
    </row>
    <row r="325" spans="1:25" x14ac:dyDescent="0.25">
      <c r="A325" t="s">
        <v>86</v>
      </c>
      <c r="B325">
        <v>463.28300000000002</v>
      </c>
      <c r="C325">
        <v>460.15199999999999</v>
      </c>
      <c r="D325">
        <v>435.83</v>
      </c>
      <c r="E325">
        <v>402.69</v>
      </c>
      <c r="F325">
        <v>86.408600000000007</v>
      </c>
      <c r="G325">
        <v>7.1906700000000004E-2</v>
      </c>
      <c r="H325">
        <v>0.95581099999999997</v>
      </c>
      <c r="I325">
        <v>0</v>
      </c>
    </row>
    <row r="326" spans="1:25" x14ac:dyDescent="0.25">
      <c r="A326" t="s">
        <v>86</v>
      </c>
      <c r="B326">
        <v>465.45100000000002</v>
      </c>
      <c r="C326">
        <v>461.40199999999999</v>
      </c>
      <c r="D326">
        <v>435.87299999999999</v>
      </c>
      <c r="E326">
        <v>402.673</v>
      </c>
      <c r="F326">
        <v>86.410600000000002</v>
      </c>
      <c r="G326">
        <v>8.32619E-2</v>
      </c>
      <c r="H326">
        <v>0.95174700000000001</v>
      </c>
      <c r="I326">
        <v>0</v>
      </c>
    </row>
    <row r="327" spans="1:25" x14ac:dyDescent="0.25">
      <c r="A327" t="s">
        <v>86</v>
      </c>
      <c r="B327">
        <v>463.077</v>
      </c>
      <c r="C327">
        <v>459.42399999999998</v>
      </c>
      <c r="D327">
        <v>435.70499999999998</v>
      </c>
      <c r="E327">
        <v>402.68299999999999</v>
      </c>
      <c r="F327">
        <v>86.422899999999998</v>
      </c>
      <c r="G327">
        <v>5.4750199999999999E-2</v>
      </c>
      <c r="H327">
        <v>0.931836</v>
      </c>
      <c r="I327">
        <v>0</v>
      </c>
    </row>
    <row r="328" spans="1:25" x14ac:dyDescent="0.25">
      <c r="A328" t="s">
        <v>86</v>
      </c>
      <c r="B328">
        <v>465.88099999999997</v>
      </c>
      <c r="C328">
        <v>460.41699999999997</v>
      </c>
      <c r="D328">
        <v>435.863</v>
      </c>
      <c r="E328">
        <v>402.69600000000003</v>
      </c>
      <c r="F328">
        <v>86.422899999999998</v>
      </c>
      <c r="G328">
        <v>6.7541799999999999E-2</v>
      </c>
      <c r="H328">
        <v>0.93181800000000004</v>
      </c>
      <c r="I328">
        <v>0</v>
      </c>
    </row>
    <row r="329" spans="1:25" x14ac:dyDescent="0.25">
      <c r="A329" t="s">
        <v>86</v>
      </c>
      <c r="B329">
        <v>462.84300000000002</v>
      </c>
      <c r="C329">
        <v>459.79599999999999</v>
      </c>
      <c r="D329">
        <v>435.75099999999998</v>
      </c>
      <c r="E329">
        <v>402.69600000000003</v>
      </c>
      <c r="F329">
        <v>86.430099999999996</v>
      </c>
      <c r="G329">
        <v>5.3915400000000002E-2</v>
      </c>
      <c r="H329">
        <v>0.93183199999999999</v>
      </c>
      <c r="I329">
        <v>0</v>
      </c>
    </row>
    <row r="330" spans="1:25" x14ac:dyDescent="0.25">
      <c r="A330" t="s">
        <v>86</v>
      </c>
      <c r="B330">
        <v>466.80900000000003</v>
      </c>
      <c r="C330">
        <v>458.56400000000002</v>
      </c>
      <c r="D330">
        <v>435.53500000000003</v>
      </c>
      <c r="E330">
        <v>402.67599999999999</v>
      </c>
      <c r="F330">
        <v>86.407600000000002</v>
      </c>
      <c r="G330">
        <v>7.5996400000000006E-2</v>
      </c>
      <c r="H330">
        <v>0.93079900000000004</v>
      </c>
      <c r="I330">
        <v>0</v>
      </c>
    </row>
    <row r="331" spans="1:25" x14ac:dyDescent="0.25">
      <c r="A331" t="s">
        <v>86</v>
      </c>
      <c r="B331">
        <v>459.25700000000001</v>
      </c>
      <c r="C331">
        <v>456.48</v>
      </c>
      <c r="D331">
        <v>435.34</v>
      </c>
      <c r="E331">
        <v>402.66699999999997</v>
      </c>
      <c r="F331">
        <v>86.393199999999993</v>
      </c>
      <c r="G331">
        <v>8.32561E-2</v>
      </c>
      <c r="H331">
        <v>0.931647</v>
      </c>
      <c r="I331">
        <v>0</v>
      </c>
    </row>
    <row r="332" spans="1:25" x14ac:dyDescent="0.25">
      <c r="A332" t="s">
        <v>86</v>
      </c>
      <c r="B332">
        <v>459.22500000000002</v>
      </c>
      <c r="C332">
        <v>456.45600000000002</v>
      </c>
      <c r="D332">
        <v>435.327</v>
      </c>
      <c r="E332">
        <v>402.67700000000002</v>
      </c>
      <c r="F332">
        <v>86.404499999999999</v>
      </c>
      <c r="G332">
        <v>5.4038099999999999E-2</v>
      </c>
      <c r="H332">
        <v>0.931836</v>
      </c>
      <c r="I332">
        <v>0</v>
      </c>
    </row>
    <row r="333" spans="1:25" x14ac:dyDescent="0.25">
      <c r="A333" t="s">
        <v>86</v>
      </c>
      <c r="B333">
        <v>459.13200000000001</v>
      </c>
      <c r="C333">
        <v>456.358</v>
      </c>
      <c r="D333">
        <v>435.37599999999998</v>
      </c>
      <c r="E333">
        <v>402.71100000000001</v>
      </c>
      <c r="F333">
        <v>86.440299999999993</v>
      </c>
      <c r="G333">
        <v>6.20618E-2</v>
      </c>
      <c r="H333">
        <v>0.93130900000000005</v>
      </c>
      <c r="I333">
        <v>0</v>
      </c>
    </row>
    <row r="334" spans="1:25" x14ac:dyDescent="0.25">
      <c r="A334" t="s">
        <v>86</v>
      </c>
      <c r="B334">
        <v>464.97399999999999</v>
      </c>
      <c r="C334">
        <v>462.10700000000003</v>
      </c>
      <c r="D334">
        <v>436.10599999999999</v>
      </c>
      <c r="E334">
        <v>402.71800000000002</v>
      </c>
      <c r="F334">
        <v>86.413700000000006</v>
      </c>
      <c r="G334">
        <v>5.4840699999999999E-2</v>
      </c>
      <c r="H334">
        <v>0.931836</v>
      </c>
      <c r="I334">
        <v>0</v>
      </c>
    </row>
    <row r="335" spans="1:25" x14ac:dyDescent="0.25">
      <c r="A335" t="s">
        <v>86</v>
      </c>
      <c r="B335">
        <v>463.16199999999998</v>
      </c>
      <c r="C335">
        <v>460.25099999999998</v>
      </c>
      <c r="D335">
        <v>435.73</v>
      </c>
      <c r="E335">
        <v>402.68700000000001</v>
      </c>
      <c r="F335">
        <v>86.404499999999999</v>
      </c>
      <c r="G335">
        <v>5.3933099999999998E-2</v>
      </c>
      <c r="H335">
        <v>0.93183300000000002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463.23200000000003</v>
      </c>
      <c r="C336">
        <v>460.35899999999998</v>
      </c>
      <c r="D336">
        <v>435.90300000000002</v>
      </c>
      <c r="E336">
        <v>402.67200000000003</v>
      </c>
      <c r="F336">
        <v>86.421899999999994</v>
      </c>
      <c r="G336">
        <v>5.47295E-2</v>
      </c>
      <c r="H336">
        <v>0.93177299999999996</v>
      </c>
      <c r="I336">
        <v>0</v>
      </c>
      <c r="R336">
        <f>AVERAGE(B287:B336)</f>
        <v>492.23352000000011</v>
      </c>
      <c r="S336">
        <f>AVERAGE(C287:C336)</f>
        <v>459.21533999999986</v>
      </c>
      <c r="U336">
        <f>_xlfn.VAR.P(B287:B336)</f>
        <v>20611.790592969512</v>
      </c>
      <c r="V336">
        <f>_xlfn.VAR.P(C287:C336)</f>
        <v>4.1361636643999962</v>
      </c>
      <c r="X336">
        <f>1.96*SQRT(U336)/50</f>
        <v>5.6278683261764995</v>
      </c>
      <c r="Y336">
        <f>1.96*SQRT(V336)/50</f>
        <v>7.9723237097245422E-2</v>
      </c>
    </row>
    <row r="337" spans="1:9" x14ac:dyDescent="0.25">
      <c r="A337" t="s">
        <v>86</v>
      </c>
      <c r="B337">
        <v>24614.509425</v>
      </c>
      <c r="C337" t="s">
        <v>36</v>
      </c>
    </row>
    <row r="338" spans="1:9" x14ac:dyDescent="0.25">
      <c r="A338" t="s">
        <v>101</v>
      </c>
      <c r="B338">
        <v>655.37300000000005</v>
      </c>
      <c r="C338">
        <v>650.50800000000004</v>
      </c>
      <c r="D338">
        <v>630.61900000000003</v>
      </c>
      <c r="E338">
        <v>558.48900000000003</v>
      </c>
      <c r="F338">
        <v>173.47900000000001</v>
      </c>
      <c r="G338">
        <v>5.3996799999999998E-2</v>
      </c>
      <c r="H338">
        <v>0.93170200000000003</v>
      </c>
      <c r="I338">
        <v>0</v>
      </c>
    </row>
    <row r="339" spans="1:9" x14ac:dyDescent="0.25">
      <c r="A339" t="s">
        <v>101</v>
      </c>
      <c r="B339">
        <v>706.18200000000002</v>
      </c>
      <c r="C339">
        <v>701.71100000000001</v>
      </c>
      <c r="D339">
        <v>681.87</v>
      </c>
      <c r="E339">
        <v>592.91800000000001</v>
      </c>
      <c r="F339">
        <v>207.875</v>
      </c>
      <c r="G339">
        <v>5.4283600000000001E-2</v>
      </c>
      <c r="H339">
        <v>0.931836</v>
      </c>
      <c r="I339">
        <v>0</v>
      </c>
    </row>
    <row r="340" spans="1:9" x14ac:dyDescent="0.25">
      <c r="A340" t="s">
        <v>101</v>
      </c>
      <c r="B340">
        <v>649.471</v>
      </c>
      <c r="C340">
        <v>644.90099999999995</v>
      </c>
      <c r="D340">
        <v>626.46400000000006</v>
      </c>
      <c r="E340">
        <v>553.56700000000001</v>
      </c>
      <c r="F340">
        <v>171.67400000000001</v>
      </c>
      <c r="G340">
        <v>6.6366499999999995E-2</v>
      </c>
      <c r="H340">
        <v>0.93183400000000005</v>
      </c>
      <c r="I340">
        <v>0</v>
      </c>
    </row>
    <row r="341" spans="1:9" x14ac:dyDescent="0.25">
      <c r="A341" t="s">
        <v>101</v>
      </c>
      <c r="B341">
        <v>1035.24</v>
      </c>
      <c r="C341">
        <v>714.48099999999999</v>
      </c>
      <c r="D341">
        <v>693.3</v>
      </c>
      <c r="E341">
        <v>603.46799999999996</v>
      </c>
      <c r="F341">
        <v>216.328</v>
      </c>
      <c r="G341">
        <v>5.4168899999999999E-2</v>
      </c>
      <c r="H341">
        <v>0.931836</v>
      </c>
      <c r="I341">
        <v>0</v>
      </c>
    </row>
    <row r="342" spans="1:9" x14ac:dyDescent="0.25">
      <c r="A342" t="s">
        <v>101</v>
      </c>
      <c r="B342">
        <v>705.92</v>
      </c>
      <c r="C342">
        <v>695.27599999999995</v>
      </c>
      <c r="D342">
        <v>674.75</v>
      </c>
      <c r="E342">
        <v>589.05399999999997</v>
      </c>
      <c r="F342">
        <v>203.696</v>
      </c>
      <c r="G342">
        <v>5.5444100000000003E-2</v>
      </c>
      <c r="H342">
        <v>0.93182900000000002</v>
      </c>
      <c r="I342">
        <v>0</v>
      </c>
    </row>
    <row r="343" spans="1:9" x14ac:dyDescent="0.25">
      <c r="A343" t="s">
        <v>101</v>
      </c>
      <c r="B343">
        <v>649.34199999999998</v>
      </c>
      <c r="C343">
        <v>644.55999999999995</v>
      </c>
      <c r="D343">
        <v>624.94100000000003</v>
      </c>
      <c r="E343">
        <v>552.44399999999996</v>
      </c>
      <c r="F343">
        <v>167.28899999999999</v>
      </c>
      <c r="G343">
        <v>5.49481E-2</v>
      </c>
      <c r="H343">
        <v>0.93170500000000001</v>
      </c>
      <c r="I343">
        <v>0</v>
      </c>
    </row>
    <row r="344" spans="1:9" x14ac:dyDescent="0.25">
      <c r="A344" t="s">
        <v>101</v>
      </c>
      <c r="B344">
        <v>653.21500000000003</v>
      </c>
      <c r="C344">
        <v>648.875</v>
      </c>
      <c r="D344">
        <v>628.96199999999999</v>
      </c>
      <c r="E344">
        <v>555.66700000000003</v>
      </c>
      <c r="F344">
        <v>171.76599999999999</v>
      </c>
      <c r="G344">
        <v>5.4333100000000002E-2</v>
      </c>
      <c r="H344">
        <v>0.93183000000000005</v>
      </c>
      <c r="I344">
        <v>0</v>
      </c>
    </row>
    <row r="345" spans="1:9" x14ac:dyDescent="0.25">
      <c r="A345" t="s">
        <v>101</v>
      </c>
      <c r="B345">
        <v>718.08100000000002</v>
      </c>
      <c r="C345">
        <v>713.48299999999995</v>
      </c>
      <c r="D345">
        <v>692.00599999999997</v>
      </c>
      <c r="E345">
        <v>600.90700000000004</v>
      </c>
      <c r="F345">
        <v>216.119</v>
      </c>
      <c r="G345">
        <v>5.4196300000000003E-2</v>
      </c>
      <c r="H345">
        <v>0.93934700000000004</v>
      </c>
      <c r="I345">
        <v>0</v>
      </c>
    </row>
    <row r="346" spans="1:9" x14ac:dyDescent="0.25">
      <c r="A346" t="s">
        <v>101</v>
      </c>
      <c r="B346">
        <v>653.32299999999998</v>
      </c>
      <c r="C346">
        <v>648.89</v>
      </c>
      <c r="D346">
        <v>630.48</v>
      </c>
      <c r="E346">
        <v>557.73800000000006</v>
      </c>
      <c r="F346">
        <v>176.60300000000001</v>
      </c>
      <c r="G346">
        <v>8.3262100000000006E-2</v>
      </c>
      <c r="H346">
        <v>0.93129399999999996</v>
      </c>
      <c r="I346">
        <v>0</v>
      </c>
    </row>
    <row r="347" spans="1:9" x14ac:dyDescent="0.25">
      <c r="A347" t="s">
        <v>101</v>
      </c>
      <c r="B347">
        <v>653.60199999999998</v>
      </c>
      <c r="C347">
        <v>648.78899999999999</v>
      </c>
      <c r="D347">
        <v>630.33399999999995</v>
      </c>
      <c r="E347">
        <v>557.57600000000002</v>
      </c>
      <c r="F347">
        <v>174.25</v>
      </c>
      <c r="G347">
        <v>5.4652300000000001E-2</v>
      </c>
      <c r="H347">
        <v>0.93180200000000002</v>
      </c>
      <c r="I347">
        <v>0</v>
      </c>
    </row>
    <row r="348" spans="1:9" x14ac:dyDescent="0.25">
      <c r="A348" t="s">
        <v>101</v>
      </c>
      <c r="B348">
        <v>705.64099999999996</v>
      </c>
      <c r="C348">
        <v>701.154</v>
      </c>
      <c r="D348">
        <v>681.13</v>
      </c>
      <c r="E348">
        <v>592.10299999999995</v>
      </c>
      <c r="F348">
        <v>207.61199999999999</v>
      </c>
      <c r="G348">
        <v>5.3952E-2</v>
      </c>
      <c r="H348">
        <v>0.93183400000000005</v>
      </c>
      <c r="I348">
        <v>0</v>
      </c>
    </row>
    <row r="349" spans="1:9" x14ac:dyDescent="0.25">
      <c r="A349" t="s">
        <v>101</v>
      </c>
      <c r="B349">
        <v>652.30700000000002</v>
      </c>
      <c r="C349">
        <v>647.69600000000003</v>
      </c>
      <c r="D349">
        <v>627.745</v>
      </c>
      <c r="E349">
        <v>557.91999999999996</v>
      </c>
      <c r="F349">
        <v>169.97200000000001</v>
      </c>
      <c r="G349">
        <v>5.51508E-2</v>
      </c>
      <c r="H349">
        <v>0.93173499999999998</v>
      </c>
      <c r="I349">
        <v>0</v>
      </c>
    </row>
    <row r="350" spans="1:9" x14ac:dyDescent="0.25">
      <c r="A350" t="s">
        <v>101</v>
      </c>
      <c r="B350">
        <v>643.57399999999996</v>
      </c>
      <c r="C350">
        <v>638.80799999999999</v>
      </c>
      <c r="D350">
        <v>619.08799999999997</v>
      </c>
      <c r="E350">
        <v>548.55799999999999</v>
      </c>
      <c r="F350">
        <v>163.67400000000001</v>
      </c>
      <c r="G350">
        <v>6.4832899999999999E-2</v>
      </c>
      <c r="H350">
        <v>0.93902300000000005</v>
      </c>
      <c r="I350">
        <v>0</v>
      </c>
    </row>
    <row r="351" spans="1:9" x14ac:dyDescent="0.25">
      <c r="A351" t="s">
        <v>101</v>
      </c>
      <c r="B351">
        <v>711.39300000000003</v>
      </c>
      <c r="C351">
        <v>706.93600000000004</v>
      </c>
      <c r="D351">
        <v>687.19100000000003</v>
      </c>
      <c r="E351">
        <v>596.89400000000001</v>
      </c>
      <c r="F351">
        <v>211.50899999999999</v>
      </c>
      <c r="G351">
        <v>5.4057099999999997E-2</v>
      </c>
      <c r="H351">
        <v>0.93150999999999995</v>
      </c>
      <c r="I351">
        <v>0</v>
      </c>
    </row>
    <row r="352" spans="1:9" x14ac:dyDescent="0.25">
      <c r="A352" t="s">
        <v>101</v>
      </c>
      <c r="B352">
        <v>651.904</v>
      </c>
      <c r="C352">
        <v>647.12699999999995</v>
      </c>
      <c r="D352">
        <v>628.65700000000004</v>
      </c>
      <c r="E352">
        <v>555.81500000000005</v>
      </c>
      <c r="F352">
        <v>173.16</v>
      </c>
      <c r="G352">
        <v>5.4876899999999999E-2</v>
      </c>
      <c r="H352">
        <v>0.93142400000000003</v>
      </c>
      <c r="I352">
        <v>0</v>
      </c>
    </row>
    <row r="353" spans="1:9" x14ac:dyDescent="0.25">
      <c r="A353" t="s">
        <v>101</v>
      </c>
      <c r="B353">
        <v>710.96</v>
      </c>
      <c r="C353">
        <v>706.40800000000002</v>
      </c>
      <c r="D353">
        <v>685.70100000000002</v>
      </c>
      <c r="E353">
        <v>596.81200000000001</v>
      </c>
      <c r="F353">
        <v>210.09299999999999</v>
      </c>
      <c r="G353">
        <v>7.8826499999999994E-2</v>
      </c>
      <c r="H353">
        <v>0.93176300000000001</v>
      </c>
      <c r="I353">
        <v>0</v>
      </c>
    </row>
    <row r="354" spans="1:9" x14ac:dyDescent="0.25">
      <c r="A354" t="s">
        <v>101</v>
      </c>
      <c r="B354">
        <v>700.375</v>
      </c>
      <c r="C354">
        <v>695.88</v>
      </c>
      <c r="D354">
        <v>676.42499999999995</v>
      </c>
      <c r="E354">
        <v>588.46199999999999</v>
      </c>
      <c r="F354">
        <v>204.42400000000001</v>
      </c>
      <c r="G354">
        <v>5.6406400000000002E-2</v>
      </c>
      <c r="H354">
        <v>0.93159099999999995</v>
      </c>
      <c r="I354">
        <v>0</v>
      </c>
    </row>
    <row r="355" spans="1:9" x14ac:dyDescent="0.25">
      <c r="A355" t="s">
        <v>101</v>
      </c>
      <c r="B355">
        <v>1186.92</v>
      </c>
      <c r="C355">
        <v>710.20100000000002</v>
      </c>
      <c r="D355">
        <v>689.125</v>
      </c>
      <c r="E355">
        <v>599.66600000000005</v>
      </c>
      <c r="F355">
        <v>212.89599999999999</v>
      </c>
      <c r="G355">
        <v>5.5734400000000003E-2</v>
      </c>
      <c r="H355">
        <v>0.93181800000000004</v>
      </c>
      <c r="I355">
        <v>0</v>
      </c>
    </row>
    <row r="356" spans="1:9" x14ac:dyDescent="0.25">
      <c r="A356" t="s">
        <v>101</v>
      </c>
      <c r="B356">
        <v>914.43700000000001</v>
      </c>
      <c r="C356">
        <v>708.68499999999995</v>
      </c>
      <c r="D356">
        <v>687.79200000000003</v>
      </c>
      <c r="E356">
        <v>597.62</v>
      </c>
      <c r="F356">
        <v>210.077</v>
      </c>
      <c r="G356">
        <v>5.3909499999999999E-2</v>
      </c>
      <c r="H356">
        <v>0.93183499999999997</v>
      </c>
      <c r="I356">
        <v>0</v>
      </c>
    </row>
    <row r="357" spans="1:9" x14ac:dyDescent="0.25">
      <c r="A357" t="s">
        <v>101</v>
      </c>
      <c r="B357">
        <v>680.13300000000004</v>
      </c>
      <c r="C357">
        <v>673.91700000000003</v>
      </c>
      <c r="D357">
        <v>654.88199999999995</v>
      </c>
      <c r="E357">
        <v>573.64200000000005</v>
      </c>
      <c r="F357">
        <v>191.46</v>
      </c>
      <c r="G357">
        <v>8.3255700000000002E-2</v>
      </c>
      <c r="H357">
        <v>0.95264899999999997</v>
      </c>
      <c r="I357">
        <v>0</v>
      </c>
    </row>
    <row r="358" spans="1:9" x14ac:dyDescent="0.25">
      <c r="A358" t="s">
        <v>101</v>
      </c>
      <c r="B358">
        <v>659.75900000000001</v>
      </c>
      <c r="C358">
        <v>655.30799999999999</v>
      </c>
      <c r="D358">
        <v>636.48900000000003</v>
      </c>
      <c r="E358">
        <v>561.673</v>
      </c>
      <c r="F358">
        <v>179.92599999999999</v>
      </c>
      <c r="G358">
        <v>5.6751900000000001E-2</v>
      </c>
      <c r="H358">
        <v>0.93182699999999996</v>
      </c>
      <c r="I358">
        <v>0</v>
      </c>
    </row>
    <row r="359" spans="1:9" x14ac:dyDescent="0.25">
      <c r="A359" t="s">
        <v>101</v>
      </c>
      <c r="B359">
        <v>713.13400000000001</v>
      </c>
      <c r="C359">
        <v>708.56100000000004</v>
      </c>
      <c r="D359">
        <v>688.43700000000001</v>
      </c>
      <c r="E359">
        <v>598.14499999999998</v>
      </c>
      <c r="F359">
        <v>212.47800000000001</v>
      </c>
      <c r="G359">
        <v>5.4387999999999999E-2</v>
      </c>
      <c r="H359">
        <v>0.93179999999999996</v>
      </c>
      <c r="I359">
        <v>0</v>
      </c>
    </row>
    <row r="360" spans="1:9" x14ac:dyDescent="0.25">
      <c r="A360" t="s">
        <v>101</v>
      </c>
      <c r="B360">
        <v>649.80600000000004</v>
      </c>
      <c r="C360">
        <v>645.26700000000005</v>
      </c>
      <c r="D360">
        <v>626.39599999999996</v>
      </c>
      <c r="E360">
        <v>554.82500000000005</v>
      </c>
      <c r="F360">
        <v>172.70599999999999</v>
      </c>
      <c r="G360">
        <v>8.1265599999999993E-2</v>
      </c>
      <c r="H360">
        <v>0.931589</v>
      </c>
      <c r="I360">
        <v>0</v>
      </c>
    </row>
    <row r="361" spans="1:9" x14ac:dyDescent="0.25">
      <c r="A361" t="s">
        <v>101</v>
      </c>
      <c r="B361">
        <v>652.46600000000001</v>
      </c>
      <c r="C361">
        <v>648.01900000000001</v>
      </c>
      <c r="D361">
        <v>629.60799999999995</v>
      </c>
      <c r="E361">
        <v>556.82399999999996</v>
      </c>
      <c r="F361">
        <v>175.52099999999999</v>
      </c>
      <c r="G361">
        <v>5.7671100000000003E-2</v>
      </c>
      <c r="H361">
        <v>0.93183199999999999</v>
      </c>
      <c r="I361">
        <v>0</v>
      </c>
    </row>
    <row r="362" spans="1:9" x14ac:dyDescent="0.25">
      <c r="A362" t="s">
        <v>101</v>
      </c>
      <c r="B362">
        <v>719.00099999999998</v>
      </c>
      <c r="C362">
        <v>714.279</v>
      </c>
      <c r="D362">
        <v>693.03</v>
      </c>
      <c r="E362">
        <v>602.31200000000001</v>
      </c>
      <c r="F362">
        <v>213.87899999999999</v>
      </c>
      <c r="G362">
        <v>5.5603100000000003E-2</v>
      </c>
      <c r="H362">
        <v>0.931836</v>
      </c>
      <c r="I362">
        <v>0</v>
      </c>
    </row>
    <row r="363" spans="1:9" x14ac:dyDescent="0.25">
      <c r="A363" t="s">
        <v>101</v>
      </c>
      <c r="B363">
        <v>665.11599999999999</v>
      </c>
      <c r="C363">
        <v>660.27499999999998</v>
      </c>
      <c r="D363">
        <v>639.678</v>
      </c>
      <c r="E363">
        <v>565.41700000000003</v>
      </c>
      <c r="F363">
        <v>179.83799999999999</v>
      </c>
      <c r="G363">
        <v>5.4534199999999998E-2</v>
      </c>
      <c r="H363">
        <v>0.93183400000000005</v>
      </c>
      <c r="I363">
        <v>0</v>
      </c>
    </row>
    <row r="364" spans="1:9" x14ac:dyDescent="0.25">
      <c r="A364" t="s">
        <v>101</v>
      </c>
      <c r="B364">
        <v>713.08</v>
      </c>
      <c r="C364">
        <v>708.66200000000003</v>
      </c>
      <c r="D364">
        <v>687.84</v>
      </c>
      <c r="E364">
        <v>598.22699999999998</v>
      </c>
      <c r="F364">
        <v>210.637</v>
      </c>
      <c r="G364">
        <v>5.3943100000000001E-2</v>
      </c>
      <c r="H364">
        <v>0.93880200000000003</v>
      </c>
      <c r="I364">
        <v>0</v>
      </c>
    </row>
    <row r="365" spans="1:9" x14ac:dyDescent="0.25">
      <c r="A365" t="s">
        <v>101</v>
      </c>
      <c r="B365">
        <v>648.27599999999995</v>
      </c>
      <c r="C365">
        <v>643.71299999999997</v>
      </c>
      <c r="D365">
        <v>625.27800000000002</v>
      </c>
      <c r="E365">
        <v>552.16800000000001</v>
      </c>
      <c r="F365">
        <v>170.398</v>
      </c>
      <c r="G365">
        <v>5.3959199999999999E-2</v>
      </c>
      <c r="H365">
        <v>0.93183700000000003</v>
      </c>
      <c r="I365">
        <v>0</v>
      </c>
    </row>
    <row r="366" spans="1:9" x14ac:dyDescent="0.25">
      <c r="A366" t="s">
        <v>101</v>
      </c>
      <c r="B366">
        <v>652.33299999999997</v>
      </c>
      <c r="C366">
        <v>646.529</v>
      </c>
      <c r="D366">
        <v>627.91499999999996</v>
      </c>
      <c r="E366">
        <v>554.59900000000005</v>
      </c>
      <c r="F366">
        <v>171.76599999999999</v>
      </c>
      <c r="G366">
        <v>5.5256800000000002E-2</v>
      </c>
      <c r="H366">
        <v>0.940083</v>
      </c>
      <c r="I366">
        <v>0</v>
      </c>
    </row>
    <row r="367" spans="1:9" x14ac:dyDescent="0.25">
      <c r="A367" t="s">
        <v>101</v>
      </c>
      <c r="B367">
        <v>759.45899999999995</v>
      </c>
      <c r="C367">
        <v>748.649</v>
      </c>
      <c r="D367">
        <v>726.976</v>
      </c>
      <c r="E367">
        <v>625.59199999999998</v>
      </c>
      <c r="F367">
        <v>236.107</v>
      </c>
      <c r="G367">
        <v>6.5738400000000002E-2</v>
      </c>
      <c r="H367">
        <v>0.93116500000000002</v>
      </c>
      <c r="I367">
        <v>0</v>
      </c>
    </row>
    <row r="368" spans="1:9" x14ac:dyDescent="0.25">
      <c r="A368" t="s">
        <v>101</v>
      </c>
      <c r="B368">
        <v>1578.5</v>
      </c>
      <c r="C368">
        <v>711.16</v>
      </c>
      <c r="D368">
        <v>690.26700000000005</v>
      </c>
      <c r="E368">
        <v>599.66600000000005</v>
      </c>
      <c r="F368">
        <v>212.333</v>
      </c>
      <c r="G368">
        <v>5.42611E-2</v>
      </c>
      <c r="H368">
        <v>0.93179599999999996</v>
      </c>
      <c r="I368">
        <v>0</v>
      </c>
    </row>
    <row r="369" spans="1:9" x14ac:dyDescent="0.25">
      <c r="A369" t="s">
        <v>101</v>
      </c>
      <c r="B369">
        <v>702.322</v>
      </c>
      <c r="C369">
        <v>688.24199999999996</v>
      </c>
      <c r="D369">
        <v>667.42</v>
      </c>
      <c r="E369">
        <v>583.029</v>
      </c>
      <c r="F369">
        <v>195.881</v>
      </c>
      <c r="G369">
        <v>8.3260500000000001E-2</v>
      </c>
      <c r="H369">
        <v>0.93182299999999996</v>
      </c>
      <c r="I369">
        <v>0</v>
      </c>
    </row>
    <row r="370" spans="1:9" x14ac:dyDescent="0.25">
      <c r="A370" t="s">
        <v>101</v>
      </c>
      <c r="B370">
        <v>654.01900000000001</v>
      </c>
      <c r="C370">
        <v>649.62300000000005</v>
      </c>
      <c r="D370">
        <v>629.42100000000005</v>
      </c>
      <c r="E370">
        <v>556.755</v>
      </c>
      <c r="F370">
        <v>170.97300000000001</v>
      </c>
      <c r="G370">
        <v>5.8227099999999997E-2</v>
      </c>
      <c r="H370">
        <v>0.929921</v>
      </c>
      <c r="I370">
        <v>0</v>
      </c>
    </row>
    <row r="371" spans="1:9" x14ac:dyDescent="0.25">
      <c r="A371" t="s">
        <v>101</v>
      </c>
      <c r="B371">
        <v>719.67899999999997</v>
      </c>
      <c r="C371">
        <v>714.59</v>
      </c>
      <c r="D371">
        <v>693.73400000000004</v>
      </c>
      <c r="E371">
        <v>602.49</v>
      </c>
      <c r="F371">
        <v>216.244</v>
      </c>
      <c r="G371">
        <v>5.4801299999999997E-2</v>
      </c>
      <c r="H371">
        <v>0.93162400000000001</v>
      </c>
      <c r="I371">
        <v>0</v>
      </c>
    </row>
    <row r="372" spans="1:9" x14ac:dyDescent="0.25">
      <c r="A372" t="s">
        <v>101</v>
      </c>
      <c r="B372">
        <v>688.55</v>
      </c>
      <c r="C372">
        <v>681.47</v>
      </c>
      <c r="D372">
        <v>660.47900000000004</v>
      </c>
      <c r="E372">
        <v>578.37900000000002</v>
      </c>
      <c r="F372">
        <v>191.428</v>
      </c>
      <c r="G372">
        <v>6.4120399999999994E-2</v>
      </c>
      <c r="H372">
        <v>0.93180799999999997</v>
      </c>
      <c r="I372">
        <v>0</v>
      </c>
    </row>
    <row r="373" spans="1:9" x14ac:dyDescent="0.25">
      <c r="A373" t="s">
        <v>101</v>
      </c>
      <c r="B373">
        <v>716.14800000000002</v>
      </c>
      <c r="C373">
        <v>711.53200000000004</v>
      </c>
      <c r="D373">
        <v>691.09199999999998</v>
      </c>
      <c r="E373">
        <v>600.76099999999997</v>
      </c>
      <c r="F373">
        <v>215.136</v>
      </c>
      <c r="G373">
        <v>5.40729E-2</v>
      </c>
      <c r="H373">
        <v>0.95913599999999999</v>
      </c>
      <c r="I373">
        <v>0</v>
      </c>
    </row>
    <row r="374" spans="1:9" x14ac:dyDescent="0.25">
      <c r="A374" t="s">
        <v>101</v>
      </c>
      <c r="B374">
        <v>676.55399999999997</v>
      </c>
      <c r="C374">
        <v>671.49599999999998</v>
      </c>
      <c r="D374">
        <v>652.45100000000002</v>
      </c>
      <c r="E374">
        <v>573.07600000000002</v>
      </c>
      <c r="F374">
        <v>190.548</v>
      </c>
      <c r="G374">
        <v>5.6238099999999999E-2</v>
      </c>
      <c r="H374">
        <v>0.93171099999999996</v>
      </c>
      <c r="I374">
        <v>0</v>
      </c>
    </row>
    <row r="375" spans="1:9" x14ac:dyDescent="0.25">
      <c r="A375" t="s">
        <v>101</v>
      </c>
      <c r="B375">
        <v>697.23699999999997</v>
      </c>
      <c r="C375">
        <v>689.30700000000002</v>
      </c>
      <c r="D375">
        <v>668.245</v>
      </c>
      <c r="E375">
        <v>583.08699999999999</v>
      </c>
      <c r="F375">
        <v>195.34200000000001</v>
      </c>
      <c r="G375">
        <v>7.6979800000000001E-2</v>
      </c>
      <c r="H375">
        <v>0.93180700000000005</v>
      </c>
      <c r="I375">
        <v>0</v>
      </c>
    </row>
    <row r="376" spans="1:9" x14ac:dyDescent="0.25">
      <c r="A376" t="s">
        <v>101</v>
      </c>
      <c r="B376">
        <v>713.803</v>
      </c>
      <c r="C376">
        <v>709.33299999999997</v>
      </c>
      <c r="D376">
        <v>689.35799999999995</v>
      </c>
      <c r="E376">
        <v>599.11400000000003</v>
      </c>
      <c r="F376">
        <v>214.10499999999999</v>
      </c>
      <c r="G376">
        <v>5.3910300000000001E-2</v>
      </c>
      <c r="H376">
        <v>0.93178399999999995</v>
      </c>
      <c r="I376">
        <v>0</v>
      </c>
    </row>
    <row r="377" spans="1:9" x14ac:dyDescent="0.25">
      <c r="A377" t="s">
        <v>101</v>
      </c>
      <c r="B377">
        <v>654.98900000000003</v>
      </c>
      <c r="C377">
        <v>650.423</v>
      </c>
      <c r="D377">
        <v>631.99</v>
      </c>
      <c r="E377">
        <v>559.13499999999999</v>
      </c>
      <c r="F377">
        <v>175.88900000000001</v>
      </c>
      <c r="G377">
        <v>5.4004099999999999E-2</v>
      </c>
      <c r="H377">
        <v>0.93142899999999995</v>
      </c>
      <c r="I377">
        <v>0</v>
      </c>
    </row>
    <row r="378" spans="1:9" x14ac:dyDescent="0.25">
      <c r="A378" t="s">
        <v>101</v>
      </c>
      <c r="B378">
        <v>710.91600000000005</v>
      </c>
      <c r="C378">
        <v>706.34</v>
      </c>
      <c r="D378">
        <v>685.41800000000001</v>
      </c>
      <c r="E378">
        <v>595.96699999999998</v>
      </c>
      <c r="F378">
        <v>209.66200000000001</v>
      </c>
      <c r="G378">
        <v>2.90832E-2</v>
      </c>
      <c r="H378">
        <v>0.93157299999999998</v>
      </c>
      <c r="I378">
        <v>0</v>
      </c>
    </row>
    <row r="379" spans="1:9" x14ac:dyDescent="0.25">
      <c r="A379" t="s">
        <v>101</v>
      </c>
      <c r="B379">
        <v>657.30700000000002</v>
      </c>
      <c r="C379">
        <v>652.72</v>
      </c>
      <c r="D379">
        <v>632.38499999999999</v>
      </c>
      <c r="E379">
        <v>559.33199999999999</v>
      </c>
      <c r="F379">
        <v>171.702</v>
      </c>
      <c r="G379">
        <v>5.4294200000000001E-2</v>
      </c>
      <c r="H379">
        <v>0.93183199999999999</v>
      </c>
      <c r="I379">
        <v>0</v>
      </c>
    </row>
    <row r="380" spans="1:9" x14ac:dyDescent="0.25">
      <c r="A380" t="s">
        <v>101</v>
      </c>
      <c r="B380">
        <v>767.16800000000001</v>
      </c>
      <c r="C380">
        <v>762.68600000000004</v>
      </c>
      <c r="D380">
        <v>741.09500000000003</v>
      </c>
      <c r="E380">
        <v>634.51800000000003</v>
      </c>
      <c r="F380">
        <v>246.26</v>
      </c>
      <c r="G380">
        <v>5.4356099999999997E-2</v>
      </c>
      <c r="H380">
        <v>0.931701</v>
      </c>
      <c r="I380">
        <v>0</v>
      </c>
    </row>
    <row r="381" spans="1:9" x14ac:dyDescent="0.25">
      <c r="A381" t="s">
        <v>101</v>
      </c>
      <c r="B381">
        <v>1630.5</v>
      </c>
      <c r="C381">
        <v>703.24300000000005</v>
      </c>
      <c r="D381">
        <v>682.697</v>
      </c>
      <c r="E381">
        <v>594.57500000000005</v>
      </c>
      <c r="F381">
        <v>207.268</v>
      </c>
      <c r="G381">
        <v>5.4291399999999997E-2</v>
      </c>
      <c r="H381">
        <v>0.949708</v>
      </c>
      <c r="I381">
        <v>0</v>
      </c>
    </row>
    <row r="382" spans="1:9" x14ac:dyDescent="0.25">
      <c r="A382" t="s">
        <v>101</v>
      </c>
      <c r="B382">
        <v>701.23099999999999</v>
      </c>
      <c r="C382">
        <v>690.66600000000005</v>
      </c>
      <c r="D382">
        <v>670.13499999999999</v>
      </c>
      <c r="E382">
        <v>584.86</v>
      </c>
      <c r="F382">
        <v>196.745</v>
      </c>
      <c r="G382">
        <v>6.0087300000000003E-2</v>
      </c>
      <c r="H382">
        <v>0.93165399999999998</v>
      </c>
      <c r="I382">
        <v>0</v>
      </c>
    </row>
    <row r="383" spans="1:9" x14ac:dyDescent="0.25">
      <c r="A383" t="s">
        <v>101</v>
      </c>
      <c r="B383">
        <v>641.38199999999995</v>
      </c>
      <c r="C383">
        <v>636.93899999999996</v>
      </c>
      <c r="D383">
        <v>617.52300000000002</v>
      </c>
      <c r="E383">
        <v>547.84799999999996</v>
      </c>
      <c r="F383">
        <v>163.41200000000001</v>
      </c>
      <c r="G383">
        <v>6.0373499999999997E-2</v>
      </c>
      <c r="H383">
        <v>0.93182900000000002</v>
      </c>
      <c r="I383">
        <v>0</v>
      </c>
    </row>
    <row r="384" spans="1:9" x14ac:dyDescent="0.25">
      <c r="A384" t="s">
        <v>101</v>
      </c>
      <c r="B384">
        <v>654.31799999999998</v>
      </c>
      <c r="C384">
        <v>649.66499999999996</v>
      </c>
      <c r="D384">
        <v>629.62699999999995</v>
      </c>
      <c r="E384">
        <v>556.29300000000001</v>
      </c>
      <c r="F384">
        <v>171.78399999999999</v>
      </c>
      <c r="G384">
        <v>8.3257800000000007E-2</v>
      </c>
      <c r="H384">
        <v>0.93182699999999996</v>
      </c>
      <c r="I384">
        <v>0</v>
      </c>
    </row>
    <row r="385" spans="1:25" x14ac:dyDescent="0.25">
      <c r="A385" t="s">
        <v>101</v>
      </c>
      <c r="B385">
        <v>713.90899999999999</v>
      </c>
      <c r="C385">
        <v>709.34</v>
      </c>
      <c r="D385">
        <v>689.19799999999998</v>
      </c>
      <c r="E385">
        <v>599.33600000000001</v>
      </c>
      <c r="F385">
        <v>213.94300000000001</v>
      </c>
      <c r="G385">
        <v>5.4127500000000002E-2</v>
      </c>
      <c r="H385">
        <v>0.931778</v>
      </c>
      <c r="I385">
        <v>0</v>
      </c>
    </row>
    <row r="386" spans="1:25" x14ac:dyDescent="0.25">
      <c r="A386" t="s">
        <v>101</v>
      </c>
      <c r="B386">
        <v>660.48099999999999</v>
      </c>
      <c r="C386">
        <v>655.23199999999997</v>
      </c>
      <c r="D386">
        <v>636.74400000000003</v>
      </c>
      <c r="E386">
        <v>562.30600000000004</v>
      </c>
      <c r="F386">
        <v>180.46100000000001</v>
      </c>
      <c r="G386">
        <v>6.7087099999999997E-2</v>
      </c>
      <c r="H386">
        <v>0.931836</v>
      </c>
      <c r="I386">
        <v>0</v>
      </c>
    </row>
    <row r="387" spans="1:25" x14ac:dyDescent="0.25">
      <c r="A387" t="s">
        <v>101</v>
      </c>
      <c r="B387">
        <v>691.61</v>
      </c>
      <c r="C387">
        <v>682.60199999999998</v>
      </c>
      <c r="D387">
        <v>661.99</v>
      </c>
      <c r="E387">
        <v>579.38800000000003</v>
      </c>
      <c r="F387">
        <v>192.44300000000001</v>
      </c>
      <c r="G387">
        <v>5.3941900000000001E-2</v>
      </c>
      <c r="H387">
        <v>0.93057000000000001</v>
      </c>
      <c r="I387">
        <v>0</v>
      </c>
    </row>
    <row r="388" spans="1:25" x14ac:dyDescent="0.25">
      <c r="A388" t="s">
        <v>101</v>
      </c>
      <c r="B388">
        <v>641.94100000000003</v>
      </c>
      <c r="C388">
        <v>637.48500000000001</v>
      </c>
      <c r="D388">
        <v>617.83600000000001</v>
      </c>
      <c r="E388">
        <v>548.41399999999999</v>
      </c>
      <c r="F388">
        <v>163.47300000000001</v>
      </c>
      <c r="G388">
        <v>5.46957E-2</v>
      </c>
      <c r="H388">
        <v>0.93163700000000005</v>
      </c>
      <c r="I388">
        <v>0</v>
      </c>
    </row>
    <row r="389" spans="1:25" x14ac:dyDescent="0.25">
      <c r="A389" t="s">
        <v>101</v>
      </c>
      <c r="B389">
        <v>781.96699999999998</v>
      </c>
      <c r="C389">
        <v>776.86900000000003</v>
      </c>
      <c r="D389">
        <v>754.67200000000003</v>
      </c>
      <c r="E389">
        <v>645.827</v>
      </c>
      <c r="F389">
        <v>256.30900000000003</v>
      </c>
      <c r="G389">
        <v>5.4018299999999998E-2</v>
      </c>
      <c r="H389">
        <v>0.93713199999999997</v>
      </c>
      <c r="I389">
        <v>0</v>
      </c>
    </row>
    <row r="390" spans="1:25" x14ac:dyDescent="0.25">
      <c r="A390" t="s">
        <v>101</v>
      </c>
      <c r="B390">
        <v>662.42499999999995</v>
      </c>
      <c r="C390">
        <v>657.25400000000002</v>
      </c>
      <c r="D390">
        <v>638.70299999999997</v>
      </c>
      <c r="E390">
        <v>563.38499999999999</v>
      </c>
      <c r="F390">
        <v>180.74600000000001</v>
      </c>
      <c r="G390">
        <v>8.32561E-2</v>
      </c>
      <c r="H390">
        <v>0.93176300000000001</v>
      </c>
      <c r="I390">
        <v>0</v>
      </c>
    </row>
    <row r="391" spans="1:25" x14ac:dyDescent="0.25">
      <c r="A391" t="s">
        <v>101</v>
      </c>
      <c r="B391">
        <v>703.08299999999997</v>
      </c>
      <c r="C391">
        <v>698.47699999999998</v>
      </c>
      <c r="D391">
        <v>677.45100000000002</v>
      </c>
      <c r="E391">
        <v>589.85599999999999</v>
      </c>
      <c r="F391">
        <v>202.863</v>
      </c>
      <c r="G391">
        <v>5.3922200000000003E-2</v>
      </c>
      <c r="H391">
        <v>0.93174000000000001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642.04</v>
      </c>
      <c r="C392">
        <v>637.59299999999996</v>
      </c>
      <c r="D392">
        <v>617.86300000000006</v>
      </c>
      <c r="E392">
        <v>548.44799999999998</v>
      </c>
      <c r="F392">
        <v>162.59</v>
      </c>
      <c r="G392">
        <v>5.6037799999999999E-2</v>
      </c>
      <c r="H392">
        <v>0.93181800000000004</v>
      </c>
      <c r="I392">
        <v>0</v>
      </c>
      <c r="R392">
        <f>AVERAGE(B343:B392)</f>
        <v>735.59432000000004</v>
      </c>
      <c r="S392">
        <f>AVERAGE(C343:C392)</f>
        <v>681.09915999999998</v>
      </c>
      <c r="U392">
        <f>_xlfn.VAR.P(B343:B392)</f>
        <v>38526.595330497454</v>
      </c>
      <c r="V392">
        <f>_xlfn.VAR.P(C343:C392)</f>
        <v>1184.2865982144006</v>
      </c>
      <c r="X392">
        <f>1.96*SQRT(U392)/50</f>
        <v>7.6942515846998143</v>
      </c>
      <c r="Y392">
        <f>1.96*SQRT(V392)/50</f>
        <v>1.3490078421863145</v>
      </c>
    </row>
    <row r="393" spans="1:25" x14ac:dyDescent="0.25">
      <c r="A393" t="s">
        <v>101</v>
      </c>
      <c r="B393">
        <v>36783.456767999996</v>
      </c>
      <c r="C393" t="s">
        <v>36</v>
      </c>
    </row>
    <row r="394" spans="1:25" x14ac:dyDescent="0.25">
      <c r="A394" t="s">
        <v>102</v>
      </c>
      <c r="B394">
        <v>683.274</v>
      </c>
      <c r="C394">
        <v>0</v>
      </c>
      <c r="D394">
        <v>0</v>
      </c>
      <c r="E394">
        <v>0</v>
      </c>
      <c r="F394">
        <v>0</v>
      </c>
      <c r="G394">
        <v>5.7992599999999998E-2</v>
      </c>
      <c r="H394">
        <v>0.93173499999999998</v>
      </c>
      <c r="I394">
        <v>0</v>
      </c>
    </row>
    <row r="395" spans="1:25" x14ac:dyDescent="0.25">
      <c r="A395" t="s">
        <v>102</v>
      </c>
      <c r="B395">
        <v>648.82899999999995</v>
      </c>
      <c r="C395">
        <v>0</v>
      </c>
      <c r="D395">
        <v>0</v>
      </c>
      <c r="E395">
        <v>0</v>
      </c>
      <c r="F395">
        <v>0</v>
      </c>
      <c r="G395">
        <v>8.3261399999999999E-2</v>
      </c>
      <c r="H395">
        <v>0.93143600000000004</v>
      </c>
      <c r="I395">
        <v>0</v>
      </c>
    </row>
    <row r="396" spans="1:25" x14ac:dyDescent="0.25">
      <c r="A396" t="s">
        <v>102</v>
      </c>
      <c r="B396">
        <v>1190.31</v>
      </c>
      <c r="C396">
        <v>0</v>
      </c>
      <c r="D396">
        <v>0</v>
      </c>
      <c r="E396">
        <v>0</v>
      </c>
      <c r="F396">
        <v>0</v>
      </c>
      <c r="G396">
        <v>5.9462000000000001E-2</v>
      </c>
      <c r="H396">
        <v>0.93154599999999999</v>
      </c>
      <c r="I396">
        <v>0</v>
      </c>
    </row>
    <row r="397" spans="1:25" x14ac:dyDescent="0.25">
      <c r="A397" t="s">
        <v>102</v>
      </c>
      <c r="B397">
        <v>747.21199999999999</v>
      </c>
      <c r="C397">
        <v>0</v>
      </c>
      <c r="D397">
        <v>0</v>
      </c>
      <c r="E397">
        <v>0</v>
      </c>
      <c r="F397">
        <v>0</v>
      </c>
      <c r="G397">
        <v>6.3311800000000001E-2</v>
      </c>
      <c r="H397">
        <v>0.93180300000000005</v>
      </c>
      <c r="I397">
        <v>0</v>
      </c>
    </row>
    <row r="398" spans="1:25" x14ac:dyDescent="0.25">
      <c r="A398" t="s">
        <v>102</v>
      </c>
      <c r="B398">
        <v>692.56299999999999</v>
      </c>
      <c r="C398">
        <v>0</v>
      </c>
      <c r="D398">
        <v>0</v>
      </c>
      <c r="E398">
        <v>0</v>
      </c>
      <c r="F398">
        <v>0</v>
      </c>
      <c r="G398">
        <v>6.5245300000000006E-2</v>
      </c>
      <c r="H398">
        <v>0.93176300000000001</v>
      </c>
      <c r="I398">
        <v>0</v>
      </c>
    </row>
    <row r="399" spans="1:25" x14ac:dyDescent="0.25">
      <c r="A399" t="s">
        <v>102</v>
      </c>
      <c r="B399">
        <v>681.83</v>
      </c>
      <c r="C399">
        <v>0</v>
      </c>
      <c r="D399">
        <v>0</v>
      </c>
      <c r="E399">
        <v>0</v>
      </c>
      <c r="F399">
        <v>0</v>
      </c>
      <c r="G399">
        <v>6.2995399999999993E-2</v>
      </c>
      <c r="H399">
        <v>0.93181599999999998</v>
      </c>
      <c r="I399">
        <v>0</v>
      </c>
    </row>
    <row r="400" spans="1:25" x14ac:dyDescent="0.25">
      <c r="A400" t="s">
        <v>102</v>
      </c>
      <c r="B400">
        <v>644.95799999999997</v>
      </c>
      <c r="C400">
        <v>0</v>
      </c>
      <c r="D400">
        <v>0</v>
      </c>
      <c r="E400">
        <v>0</v>
      </c>
      <c r="F400">
        <v>0</v>
      </c>
      <c r="G400">
        <v>5.5824600000000002E-2</v>
      </c>
      <c r="H400">
        <v>0.931585</v>
      </c>
      <c r="I400">
        <v>0</v>
      </c>
    </row>
    <row r="401" spans="1:9" x14ac:dyDescent="0.25">
      <c r="A401" t="s">
        <v>102</v>
      </c>
      <c r="B401">
        <v>628.86800000000005</v>
      </c>
      <c r="C401">
        <v>0</v>
      </c>
      <c r="D401">
        <v>0</v>
      </c>
      <c r="E401">
        <v>0</v>
      </c>
      <c r="F401">
        <v>0</v>
      </c>
      <c r="G401">
        <v>5.4764899999999998E-2</v>
      </c>
      <c r="H401">
        <v>0.93181099999999994</v>
      </c>
      <c r="I401">
        <v>0</v>
      </c>
    </row>
    <row r="402" spans="1:9" x14ac:dyDescent="0.25">
      <c r="A402" t="s">
        <v>102</v>
      </c>
      <c r="B402">
        <v>690.17</v>
      </c>
      <c r="C402">
        <v>0</v>
      </c>
      <c r="D402">
        <v>0</v>
      </c>
      <c r="E402">
        <v>0</v>
      </c>
      <c r="F402">
        <v>0</v>
      </c>
      <c r="G402">
        <v>6.8959400000000004E-2</v>
      </c>
      <c r="H402">
        <v>0.959036</v>
      </c>
      <c r="I402">
        <v>0</v>
      </c>
    </row>
    <row r="403" spans="1:9" x14ac:dyDescent="0.25">
      <c r="A403" t="s">
        <v>102</v>
      </c>
      <c r="B403">
        <v>690.82799999999997</v>
      </c>
      <c r="C403">
        <v>0</v>
      </c>
      <c r="D403">
        <v>0</v>
      </c>
      <c r="E403">
        <v>0</v>
      </c>
      <c r="F403">
        <v>0</v>
      </c>
      <c r="G403">
        <v>8.3255700000000002E-2</v>
      </c>
      <c r="H403">
        <v>0.931836</v>
      </c>
      <c r="I403">
        <v>0</v>
      </c>
    </row>
    <row r="404" spans="1:9" x14ac:dyDescent="0.25">
      <c r="A404" t="s">
        <v>102</v>
      </c>
      <c r="B404">
        <v>688.08399999999995</v>
      </c>
      <c r="C404">
        <v>0</v>
      </c>
      <c r="D404">
        <v>0</v>
      </c>
      <c r="E404">
        <v>0</v>
      </c>
      <c r="F404">
        <v>0</v>
      </c>
      <c r="G404">
        <v>8.3267900000000006E-2</v>
      </c>
      <c r="H404">
        <v>0.95299599999999995</v>
      </c>
      <c r="I404">
        <v>0</v>
      </c>
    </row>
    <row r="405" spans="1:9" x14ac:dyDescent="0.25">
      <c r="A405" t="s">
        <v>102</v>
      </c>
      <c r="B405">
        <v>690.09100000000001</v>
      </c>
      <c r="C405">
        <v>0</v>
      </c>
      <c r="D405">
        <v>0</v>
      </c>
      <c r="E405">
        <v>0</v>
      </c>
      <c r="F405">
        <v>0</v>
      </c>
      <c r="G405">
        <v>5.39351E-2</v>
      </c>
      <c r="H405">
        <v>0.93176700000000001</v>
      </c>
      <c r="I405">
        <v>0</v>
      </c>
    </row>
    <row r="406" spans="1:9" x14ac:dyDescent="0.25">
      <c r="A406" t="s">
        <v>102</v>
      </c>
      <c r="B406">
        <v>627</v>
      </c>
      <c r="C406">
        <v>0</v>
      </c>
      <c r="D406">
        <v>0</v>
      </c>
      <c r="E406">
        <v>0</v>
      </c>
      <c r="F406">
        <v>0</v>
      </c>
      <c r="G406">
        <v>6.6974400000000003E-2</v>
      </c>
      <c r="H406">
        <v>0.931531</v>
      </c>
      <c r="I406">
        <v>0</v>
      </c>
    </row>
    <row r="407" spans="1:9" x14ac:dyDescent="0.25">
      <c r="A407" t="s">
        <v>102</v>
      </c>
      <c r="B407">
        <v>630.96699999999998</v>
      </c>
      <c r="C407">
        <v>0</v>
      </c>
      <c r="D407">
        <v>0</v>
      </c>
      <c r="E407">
        <v>0</v>
      </c>
      <c r="F407">
        <v>0</v>
      </c>
      <c r="G407">
        <v>5.4529399999999999E-2</v>
      </c>
      <c r="H407">
        <v>0.93182699999999996</v>
      </c>
      <c r="I407">
        <v>0</v>
      </c>
    </row>
    <row r="408" spans="1:9" x14ac:dyDescent="0.25">
      <c r="A408" t="s">
        <v>102</v>
      </c>
      <c r="B408">
        <v>688.678</v>
      </c>
      <c r="C408">
        <v>0</v>
      </c>
      <c r="D408">
        <v>0</v>
      </c>
      <c r="E408">
        <v>0</v>
      </c>
      <c r="F408">
        <v>0</v>
      </c>
      <c r="G408">
        <v>5.3913000000000003E-2</v>
      </c>
      <c r="H408">
        <v>0.93174299999999999</v>
      </c>
      <c r="I408">
        <v>0</v>
      </c>
    </row>
    <row r="409" spans="1:9" x14ac:dyDescent="0.25">
      <c r="A409" t="s">
        <v>102</v>
      </c>
      <c r="B409">
        <v>704.22699999999998</v>
      </c>
      <c r="C409">
        <v>0</v>
      </c>
      <c r="D409">
        <v>0</v>
      </c>
      <c r="E409">
        <v>0</v>
      </c>
      <c r="F409">
        <v>0</v>
      </c>
      <c r="G409">
        <v>7.1120000000000003E-2</v>
      </c>
      <c r="H409">
        <v>0.95745199999999997</v>
      </c>
      <c r="I409">
        <v>0</v>
      </c>
    </row>
    <row r="410" spans="1:9" x14ac:dyDescent="0.25">
      <c r="A410" t="s">
        <v>102</v>
      </c>
      <c r="B410">
        <v>1184.1099999999999</v>
      </c>
      <c r="C410">
        <v>0</v>
      </c>
      <c r="D410">
        <v>0</v>
      </c>
      <c r="E410">
        <v>0</v>
      </c>
      <c r="F410">
        <v>0</v>
      </c>
      <c r="G410">
        <v>5.45058E-2</v>
      </c>
      <c r="H410">
        <v>0.95761200000000002</v>
      </c>
      <c r="I410">
        <v>0</v>
      </c>
    </row>
    <row r="411" spans="1:9" x14ac:dyDescent="0.25">
      <c r="A411" t="s">
        <v>102</v>
      </c>
      <c r="B411">
        <v>745.41</v>
      </c>
      <c r="C411">
        <v>0</v>
      </c>
      <c r="D411">
        <v>0</v>
      </c>
      <c r="E411">
        <v>0</v>
      </c>
      <c r="F411">
        <v>0</v>
      </c>
      <c r="G411">
        <v>5.5939900000000001E-2</v>
      </c>
      <c r="H411">
        <v>0.93182799999999999</v>
      </c>
      <c r="I411">
        <v>0</v>
      </c>
    </row>
    <row r="412" spans="1:9" x14ac:dyDescent="0.25">
      <c r="A412" t="s">
        <v>102</v>
      </c>
      <c r="B412">
        <v>622.89400000000001</v>
      </c>
      <c r="C412">
        <v>0</v>
      </c>
      <c r="D412">
        <v>0</v>
      </c>
      <c r="E412">
        <v>0</v>
      </c>
      <c r="F412">
        <v>0</v>
      </c>
      <c r="G412">
        <v>6.9299299999999994E-2</v>
      </c>
      <c r="H412">
        <v>0.93178499999999997</v>
      </c>
      <c r="I412">
        <v>0</v>
      </c>
    </row>
    <row r="413" spans="1:9" x14ac:dyDescent="0.25">
      <c r="A413" t="s">
        <v>102</v>
      </c>
      <c r="B413">
        <v>660.42600000000004</v>
      </c>
      <c r="C413">
        <v>0</v>
      </c>
      <c r="D413">
        <v>0</v>
      </c>
      <c r="E413">
        <v>0</v>
      </c>
      <c r="F413">
        <v>0</v>
      </c>
      <c r="G413">
        <v>5.4322700000000002E-2</v>
      </c>
      <c r="H413">
        <v>0.93144000000000005</v>
      </c>
      <c r="I413">
        <v>0</v>
      </c>
    </row>
    <row r="414" spans="1:9" x14ac:dyDescent="0.25">
      <c r="A414" t="s">
        <v>102</v>
      </c>
      <c r="B414">
        <v>668.24400000000003</v>
      </c>
      <c r="C414">
        <v>0</v>
      </c>
      <c r="D414">
        <v>0</v>
      </c>
      <c r="E414">
        <v>0</v>
      </c>
      <c r="F414">
        <v>0</v>
      </c>
      <c r="G414">
        <v>8.3255700000000002E-2</v>
      </c>
      <c r="H414">
        <v>0.93052999999999997</v>
      </c>
      <c r="I414">
        <v>0</v>
      </c>
    </row>
    <row r="415" spans="1:9" x14ac:dyDescent="0.25">
      <c r="A415" t="s">
        <v>102</v>
      </c>
      <c r="B415">
        <v>623.64700000000005</v>
      </c>
      <c r="C415">
        <v>0</v>
      </c>
      <c r="D415">
        <v>0</v>
      </c>
      <c r="E415">
        <v>0</v>
      </c>
      <c r="F415">
        <v>0</v>
      </c>
      <c r="G415">
        <v>5.3999699999999998E-2</v>
      </c>
      <c r="H415">
        <v>0.93065799999999999</v>
      </c>
      <c r="I415">
        <v>0</v>
      </c>
    </row>
    <row r="416" spans="1:9" x14ac:dyDescent="0.25">
      <c r="A416" t="s">
        <v>102</v>
      </c>
      <c r="B416">
        <v>691.9</v>
      </c>
      <c r="C416">
        <v>0</v>
      </c>
      <c r="D416">
        <v>0</v>
      </c>
      <c r="E416">
        <v>0</v>
      </c>
      <c r="F416">
        <v>0</v>
      </c>
      <c r="G416">
        <v>7.5603299999999998E-2</v>
      </c>
      <c r="H416">
        <v>0.93182100000000001</v>
      </c>
      <c r="I416">
        <v>0</v>
      </c>
    </row>
    <row r="417" spans="1:9" x14ac:dyDescent="0.25">
      <c r="A417" t="s">
        <v>102</v>
      </c>
      <c r="B417">
        <v>630.21199999999999</v>
      </c>
      <c r="C417">
        <v>0</v>
      </c>
      <c r="D417">
        <v>0</v>
      </c>
      <c r="E417">
        <v>0</v>
      </c>
      <c r="F417">
        <v>0</v>
      </c>
      <c r="G417">
        <v>6.2724199999999994E-2</v>
      </c>
      <c r="H417">
        <v>0.95853299999999997</v>
      </c>
      <c r="I417">
        <v>0</v>
      </c>
    </row>
    <row r="418" spans="1:9" x14ac:dyDescent="0.25">
      <c r="A418" t="s">
        <v>102</v>
      </c>
      <c r="B418">
        <v>632.26</v>
      </c>
      <c r="C418">
        <v>0</v>
      </c>
      <c r="D418">
        <v>0</v>
      </c>
      <c r="E418">
        <v>0</v>
      </c>
      <c r="F418">
        <v>0</v>
      </c>
      <c r="G418">
        <v>5.4083199999999998E-2</v>
      </c>
      <c r="H418">
        <v>0.931778</v>
      </c>
      <c r="I418">
        <v>0</v>
      </c>
    </row>
    <row r="419" spans="1:9" x14ac:dyDescent="0.25">
      <c r="A419" t="s">
        <v>102</v>
      </c>
      <c r="B419">
        <v>691.54899999999998</v>
      </c>
      <c r="C419">
        <v>0</v>
      </c>
      <c r="D419">
        <v>0</v>
      </c>
      <c r="E419">
        <v>0</v>
      </c>
      <c r="F419">
        <v>0</v>
      </c>
      <c r="G419">
        <v>6.3594600000000001E-2</v>
      </c>
      <c r="H419">
        <v>0.93633999999999995</v>
      </c>
      <c r="I419">
        <v>0</v>
      </c>
    </row>
    <row r="420" spans="1:9" x14ac:dyDescent="0.25">
      <c r="A420" t="s">
        <v>102</v>
      </c>
      <c r="B420">
        <v>695.827</v>
      </c>
      <c r="C420">
        <v>0</v>
      </c>
      <c r="D420">
        <v>0</v>
      </c>
      <c r="E420">
        <v>0</v>
      </c>
      <c r="F420">
        <v>0</v>
      </c>
      <c r="G420">
        <v>5.9186099999999998E-2</v>
      </c>
      <c r="H420">
        <v>0.952268</v>
      </c>
      <c r="I420">
        <v>0</v>
      </c>
    </row>
    <row r="421" spans="1:9" x14ac:dyDescent="0.25">
      <c r="A421" t="s">
        <v>102</v>
      </c>
      <c r="B421">
        <v>622.71299999999997</v>
      </c>
      <c r="C421">
        <v>0</v>
      </c>
      <c r="D421">
        <v>0</v>
      </c>
      <c r="E421">
        <v>0</v>
      </c>
      <c r="F421">
        <v>0</v>
      </c>
      <c r="G421">
        <v>5.5871200000000003E-2</v>
      </c>
      <c r="H421">
        <v>0.93172500000000003</v>
      </c>
      <c r="I421">
        <v>0</v>
      </c>
    </row>
    <row r="422" spans="1:9" x14ac:dyDescent="0.25">
      <c r="A422" t="s">
        <v>102</v>
      </c>
      <c r="B422">
        <v>616.36800000000005</v>
      </c>
      <c r="C422">
        <v>0</v>
      </c>
      <c r="D422">
        <v>0</v>
      </c>
      <c r="E422">
        <v>0</v>
      </c>
      <c r="F422">
        <v>0</v>
      </c>
      <c r="G422">
        <v>6.8443799999999999E-2</v>
      </c>
      <c r="H422">
        <v>0.93163200000000002</v>
      </c>
      <c r="I422">
        <v>0</v>
      </c>
    </row>
    <row r="423" spans="1:9" x14ac:dyDescent="0.25">
      <c r="A423" t="s">
        <v>102</v>
      </c>
      <c r="B423">
        <v>616.49900000000002</v>
      </c>
      <c r="C423">
        <v>0</v>
      </c>
      <c r="D423">
        <v>0</v>
      </c>
      <c r="E423">
        <v>0</v>
      </c>
      <c r="F423">
        <v>0</v>
      </c>
      <c r="G423">
        <v>5.8398400000000003E-2</v>
      </c>
      <c r="H423">
        <v>0.93113199999999996</v>
      </c>
      <c r="I423">
        <v>0</v>
      </c>
    </row>
    <row r="424" spans="1:9" x14ac:dyDescent="0.25">
      <c r="A424" t="s">
        <v>102</v>
      </c>
      <c r="B424">
        <v>1476.04</v>
      </c>
      <c r="C424">
        <v>0</v>
      </c>
      <c r="D424">
        <v>0</v>
      </c>
      <c r="E424">
        <v>0</v>
      </c>
      <c r="F424">
        <v>0</v>
      </c>
      <c r="G424">
        <v>5.52454E-2</v>
      </c>
      <c r="H424">
        <v>0.93181400000000003</v>
      </c>
      <c r="I424">
        <v>0</v>
      </c>
    </row>
    <row r="425" spans="1:9" x14ac:dyDescent="0.25">
      <c r="A425" t="s">
        <v>102</v>
      </c>
      <c r="B425">
        <v>651.59299999999996</v>
      </c>
      <c r="C425">
        <v>0</v>
      </c>
      <c r="D425">
        <v>0</v>
      </c>
      <c r="E425">
        <v>0</v>
      </c>
      <c r="F425">
        <v>0</v>
      </c>
      <c r="G425">
        <v>5.3972399999999997E-2</v>
      </c>
      <c r="H425">
        <v>0.93178499999999997</v>
      </c>
      <c r="I425">
        <v>0</v>
      </c>
    </row>
    <row r="426" spans="1:9" x14ac:dyDescent="0.25">
      <c r="A426" t="s">
        <v>102</v>
      </c>
      <c r="B426">
        <v>632.15</v>
      </c>
      <c r="C426">
        <v>0</v>
      </c>
      <c r="D426">
        <v>0</v>
      </c>
      <c r="E426">
        <v>0</v>
      </c>
      <c r="F426">
        <v>0</v>
      </c>
      <c r="G426">
        <v>6.34377E-2</v>
      </c>
      <c r="H426">
        <v>0.931809</v>
      </c>
      <c r="I426">
        <v>0</v>
      </c>
    </row>
    <row r="427" spans="1:9" x14ac:dyDescent="0.25">
      <c r="A427" t="s">
        <v>102</v>
      </c>
      <c r="B427">
        <v>634.30600000000004</v>
      </c>
      <c r="C427">
        <v>0</v>
      </c>
      <c r="D427">
        <v>0</v>
      </c>
      <c r="E427">
        <v>0</v>
      </c>
      <c r="F427">
        <v>0</v>
      </c>
      <c r="G427">
        <v>5.4074999999999998E-2</v>
      </c>
      <c r="H427">
        <v>0.93174500000000005</v>
      </c>
      <c r="I427">
        <v>0</v>
      </c>
    </row>
    <row r="428" spans="1:9" x14ac:dyDescent="0.25">
      <c r="A428" t="s">
        <v>102</v>
      </c>
      <c r="B428">
        <v>631.74599999999998</v>
      </c>
      <c r="C428">
        <v>0</v>
      </c>
      <c r="D428">
        <v>0</v>
      </c>
      <c r="E428">
        <v>0</v>
      </c>
      <c r="F428">
        <v>0</v>
      </c>
      <c r="G428">
        <v>6.0263900000000002E-2</v>
      </c>
      <c r="H428">
        <v>0.93179299999999998</v>
      </c>
      <c r="I428">
        <v>0</v>
      </c>
    </row>
    <row r="429" spans="1:9" x14ac:dyDescent="0.25">
      <c r="A429" t="s">
        <v>102</v>
      </c>
      <c r="B429">
        <v>616.35500000000002</v>
      </c>
      <c r="C429">
        <v>0</v>
      </c>
      <c r="D429">
        <v>0</v>
      </c>
      <c r="E429">
        <v>0</v>
      </c>
      <c r="F429">
        <v>0</v>
      </c>
      <c r="G429">
        <v>6.9943900000000003E-2</v>
      </c>
      <c r="H429">
        <v>0.93163200000000002</v>
      </c>
      <c r="I429">
        <v>0</v>
      </c>
    </row>
    <row r="430" spans="1:9" x14ac:dyDescent="0.25">
      <c r="A430" t="s">
        <v>102</v>
      </c>
      <c r="B430">
        <v>616.80999999999995</v>
      </c>
      <c r="C430">
        <v>0</v>
      </c>
      <c r="D430">
        <v>0</v>
      </c>
      <c r="E430">
        <v>0</v>
      </c>
      <c r="F430">
        <v>0</v>
      </c>
      <c r="G430">
        <v>7.3893E-2</v>
      </c>
      <c r="H430">
        <v>0.93179400000000001</v>
      </c>
      <c r="I430">
        <v>0</v>
      </c>
    </row>
    <row r="431" spans="1:9" x14ac:dyDescent="0.25">
      <c r="A431" t="s">
        <v>102</v>
      </c>
      <c r="B431">
        <v>616.72500000000002</v>
      </c>
      <c r="C431">
        <v>0</v>
      </c>
      <c r="D431">
        <v>0</v>
      </c>
      <c r="E431">
        <v>0</v>
      </c>
      <c r="F431">
        <v>0</v>
      </c>
      <c r="G431">
        <v>6.0269000000000003E-2</v>
      </c>
      <c r="H431">
        <v>0.93173899999999998</v>
      </c>
      <c r="I431">
        <v>0</v>
      </c>
    </row>
    <row r="432" spans="1:9" x14ac:dyDescent="0.25">
      <c r="A432" t="s">
        <v>102</v>
      </c>
      <c r="B432">
        <v>663.36699999999996</v>
      </c>
      <c r="C432">
        <v>0</v>
      </c>
      <c r="D432">
        <v>0</v>
      </c>
      <c r="E432">
        <v>0</v>
      </c>
      <c r="F432">
        <v>0</v>
      </c>
      <c r="G432">
        <v>8.32566E-2</v>
      </c>
      <c r="H432">
        <v>0.93183499999999997</v>
      </c>
      <c r="I432">
        <v>0</v>
      </c>
    </row>
    <row r="433" spans="1:25" x14ac:dyDescent="0.25">
      <c r="A433" t="s">
        <v>102</v>
      </c>
      <c r="B433">
        <v>685.35199999999998</v>
      </c>
      <c r="C433">
        <v>0</v>
      </c>
      <c r="D433">
        <v>0</v>
      </c>
      <c r="E433">
        <v>0</v>
      </c>
      <c r="F433">
        <v>0</v>
      </c>
      <c r="G433">
        <v>6.7038700000000007E-2</v>
      </c>
      <c r="H433">
        <v>0.92962</v>
      </c>
      <c r="I433">
        <v>0</v>
      </c>
    </row>
    <row r="434" spans="1:25" x14ac:dyDescent="0.25">
      <c r="A434" t="s">
        <v>102</v>
      </c>
      <c r="B434">
        <v>632.95699999999999</v>
      </c>
      <c r="C434">
        <v>0</v>
      </c>
      <c r="D434">
        <v>0</v>
      </c>
      <c r="E434">
        <v>0</v>
      </c>
      <c r="F434">
        <v>0</v>
      </c>
      <c r="G434">
        <v>8.3273100000000003E-2</v>
      </c>
      <c r="H434">
        <v>0.95774400000000004</v>
      </c>
      <c r="I434">
        <v>0</v>
      </c>
    </row>
    <row r="435" spans="1:25" x14ac:dyDescent="0.25">
      <c r="A435" t="s">
        <v>102</v>
      </c>
      <c r="B435">
        <v>689.54499999999996</v>
      </c>
      <c r="C435">
        <v>0</v>
      </c>
      <c r="D435">
        <v>0</v>
      </c>
      <c r="E435">
        <v>0</v>
      </c>
      <c r="F435">
        <v>0</v>
      </c>
      <c r="G435">
        <v>6.7041100000000006E-2</v>
      </c>
      <c r="H435">
        <v>0.93183099999999996</v>
      </c>
      <c r="I435">
        <v>0</v>
      </c>
    </row>
    <row r="436" spans="1:25" x14ac:dyDescent="0.25">
      <c r="A436" t="s">
        <v>102</v>
      </c>
      <c r="B436">
        <v>688.29</v>
      </c>
      <c r="C436">
        <v>0</v>
      </c>
      <c r="D436">
        <v>0</v>
      </c>
      <c r="E436">
        <v>0</v>
      </c>
      <c r="F436">
        <v>0</v>
      </c>
      <c r="G436">
        <v>5.3910199999999998E-2</v>
      </c>
      <c r="H436">
        <v>0.93182399999999999</v>
      </c>
      <c r="I436">
        <v>0</v>
      </c>
    </row>
    <row r="437" spans="1:25" x14ac:dyDescent="0.25">
      <c r="A437" t="s">
        <v>102</v>
      </c>
      <c r="B437">
        <v>745.30899999999997</v>
      </c>
      <c r="C437">
        <v>0</v>
      </c>
      <c r="D437">
        <v>0</v>
      </c>
      <c r="E437">
        <v>0</v>
      </c>
      <c r="F437">
        <v>0</v>
      </c>
      <c r="G437">
        <v>2.94886E-2</v>
      </c>
      <c r="H437">
        <v>0.93162599999999995</v>
      </c>
      <c r="I437">
        <v>0</v>
      </c>
    </row>
    <row r="438" spans="1:25" x14ac:dyDescent="0.25">
      <c r="A438" t="s">
        <v>102</v>
      </c>
      <c r="B438">
        <v>1492.26</v>
      </c>
      <c r="C438">
        <v>0</v>
      </c>
      <c r="D438">
        <v>0</v>
      </c>
      <c r="E438">
        <v>0</v>
      </c>
      <c r="F438">
        <v>0</v>
      </c>
      <c r="G438">
        <v>5.3910699999999999E-2</v>
      </c>
      <c r="H438">
        <v>0.93177699999999997</v>
      </c>
      <c r="I438">
        <v>0</v>
      </c>
    </row>
    <row r="439" spans="1:25" x14ac:dyDescent="0.25">
      <c r="A439" t="s">
        <v>102</v>
      </c>
      <c r="B439">
        <v>678.94500000000005</v>
      </c>
      <c r="C439">
        <v>0</v>
      </c>
      <c r="D439">
        <v>0</v>
      </c>
      <c r="E439">
        <v>0</v>
      </c>
      <c r="F439">
        <v>0</v>
      </c>
      <c r="G439">
        <v>6.7160700000000004E-2</v>
      </c>
      <c r="H439">
        <v>0.93183499999999997</v>
      </c>
      <c r="I439">
        <v>0</v>
      </c>
    </row>
    <row r="440" spans="1:25" x14ac:dyDescent="0.25">
      <c r="A440" t="s">
        <v>102</v>
      </c>
      <c r="B440">
        <v>630.05499999999995</v>
      </c>
      <c r="C440">
        <v>0</v>
      </c>
      <c r="D440">
        <v>0</v>
      </c>
      <c r="E440">
        <v>0</v>
      </c>
      <c r="F440">
        <v>0</v>
      </c>
      <c r="G440">
        <v>5.7024999999999999E-2</v>
      </c>
      <c r="H440">
        <v>0.950295</v>
      </c>
      <c r="I440">
        <v>0</v>
      </c>
    </row>
    <row r="441" spans="1:25" x14ac:dyDescent="0.25">
      <c r="A441" t="s">
        <v>102</v>
      </c>
      <c r="B441">
        <v>683.41800000000001</v>
      </c>
      <c r="C441">
        <v>0</v>
      </c>
      <c r="D441">
        <v>0</v>
      </c>
      <c r="E441">
        <v>0</v>
      </c>
      <c r="F441">
        <v>0</v>
      </c>
      <c r="G441">
        <v>5.46426E-2</v>
      </c>
      <c r="H441">
        <v>0.93998800000000005</v>
      </c>
      <c r="I441">
        <v>0</v>
      </c>
    </row>
    <row r="442" spans="1:25" x14ac:dyDescent="0.25">
      <c r="A442" t="s">
        <v>102</v>
      </c>
      <c r="B442">
        <v>681.149</v>
      </c>
      <c r="C442">
        <v>0</v>
      </c>
      <c r="D442">
        <v>0</v>
      </c>
      <c r="E442">
        <v>0</v>
      </c>
      <c r="F442">
        <v>0</v>
      </c>
      <c r="G442">
        <v>8.3261000000000002E-2</v>
      </c>
      <c r="H442">
        <v>0.93907600000000002</v>
      </c>
      <c r="I442">
        <v>0</v>
      </c>
    </row>
    <row r="443" spans="1:25" x14ac:dyDescent="0.25">
      <c r="A443" t="s">
        <v>102</v>
      </c>
      <c r="B443">
        <v>616.928</v>
      </c>
      <c r="C443">
        <v>0</v>
      </c>
      <c r="D443">
        <v>0</v>
      </c>
      <c r="E443">
        <v>0</v>
      </c>
      <c r="F443">
        <v>0</v>
      </c>
      <c r="G443">
        <v>6.9280999999999995E-2</v>
      </c>
      <c r="H443">
        <v>0.93182699999999996</v>
      </c>
      <c r="I443">
        <v>0</v>
      </c>
    </row>
    <row r="444" spans="1:25" x14ac:dyDescent="0.25">
      <c r="A444" t="s">
        <v>102</v>
      </c>
      <c r="B444">
        <v>628.06200000000001</v>
      </c>
      <c r="C444">
        <v>0</v>
      </c>
      <c r="D444">
        <v>0</v>
      </c>
      <c r="E444">
        <v>0</v>
      </c>
      <c r="F444">
        <v>0</v>
      </c>
      <c r="G444">
        <v>5.8172300000000003E-2</v>
      </c>
      <c r="H444">
        <v>0.92900799999999994</v>
      </c>
      <c r="I444">
        <v>0</v>
      </c>
    </row>
    <row r="445" spans="1:25" x14ac:dyDescent="0.25">
      <c r="A445" t="s">
        <v>102</v>
      </c>
      <c r="B445">
        <v>624.99</v>
      </c>
      <c r="C445">
        <v>0</v>
      </c>
      <c r="D445">
        <v>0</v>
      </c>
      <c r="E445">
        <v>0</v>
      </c>
      <c r="F445">
        <v>0</v>
      </c>
      <c r="G445">
        <v>5.3909600000000002E-2</v>
      </c>
      <c r="H445">
        <v>0.93180399999999997</v>
      </c>
      <c r="I445">
        <v>0</v>
      </c>
    </row>
    <row r="446" spans="1:25" x14ac:dyDescent="0.25">
      <c r="A446" t="s">
        <v>102</v>
      </c>
      <c r="B446">
        <v>718.18899999999996</v>
      </c>
      <c r="C446">
        <v>0</v>
      </c>
      <c r="D446">
        <v>0</v>
      </c>
      <c r="E446">
        <v>0</v>
      </c>
      <c r="F446">
        <v>0</v>
      </c>
      <c r="G446">
        <v>5.5753200000000003E-2</v>
      </c>
      <c r="H446">
        <v>0.95922300000000005</v>
      </c>
      <c r="I446">
        <v>0</v>
      </c>
    </row>
    <row r="447" spans="1:25" x14ac:dyDescent="0.25">
      <c r="A447" t="s">
        <v>102</v>
      </c>
      <c r="B447">
        <v>712.97900000000004</v>
      </c>
      <c r="C447">
        <v>0</v>
      </c>
      <c r="D447">
        <v>0</v>
      </c>
      <c r="E447">
        <v>0</v>
      </c>
      <c r="F447">
        <v>0</v>
      </c>
      <c r="G447">
        <v>5.8085100000000001E-2</v>
      </c>
      <c r="H447">
        <v>0.93178700000000003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686.63699999999994</v>
      </c>
      <c r="C448">
        <v>0</v>
      </c>
      <c r="D448">
        <v>0</v>
      </c>
      <c r="E448">
        <v>0</v>
      </c>
      <c r="F448">
        <v>0</v>
      </c>
      <c r="G448">
        <v>5.4120599999999998E-2</v>
      </c>
      <c r="H448">
        <v>0.93183000000000005</v>
      </c>
      <c r="I448">
        <v>0</v>
      </c>
      <c r="R448">
        <f>AVERAGE(B399:B448)</f>
        <v>704.03834000000006</v>
      </c>
      <c r="S448">
        <f>AVERAGE(C399:C448)</f>
        <v>0</v>
      </c>
      <c r="U448">
        <f>_xlfn.VAR.P(B399:B448)</f>
        <v>31959.546735424326</v>
      </c>
      <c r="V448">
        <f>_xlfn.VAR.P(C399:C448)</f>
        <v>0</v>
      </c>
      <c r="X448">
        <f>1.96*SQRT(U448)/50</f>
        <v>7.0078754195207011</v>
      </c>
      <c r="Y448">
        <f>1.96*SQRT(V448)/50</f>
        <v>0</v>
      </c>
    </row>
    <row r="449" spans="1:9" x14ac:dyDescent="0.25">
      <c r="A449" t="s">
        <v>102</v>
      </c>
      <c r="B449">
        <v>35204.789688999997</v>
      </c>
      <c r="C449" t="s">
        <v>36</v>
      </c>
    </row>
    <row r="450" spans="1:9" x14ac:dyDescent="0.25">
      <c r="A450" t="s">
        <v>103</v>
      </c>
      <c r="B450">
        <v>699.149</v>
      </c>
      <c r="C450">
        <v>694.59699999999998</v>
      </c>
      <c r="D450">
        <v>673.48500000000001</v>
      </c>
      <c r="E450">
        <v>584.85400000000004</v>
      </c>
      <c r="F450">
        <v>210.28899999999999</v>
      </c>
      <c r="G450">
        <v>5.3990299999999998E-2</v>
      </c>
      <c r="H450">
        <v>0.93176499999999995</v>
      </c>
      <c r="I450">
        <v>0</v>
      </c>
    </row>
    <row r="451" spans="1:9" x14ac:dyDescent="0.25">
      <c r="A451" t="s">
        <v>103</v>
      </c>
      <c r="B451">
        <v>690.63300000000004</v>
      </c>
      <c r="C451">
        <v>681.67100000000005</v>
      </c>
      <c r="D451">
        <v>662.42399999999998</v>
      </c>
      <c r="E451">
        <v>574.02</v>
      </c>
      <c r="F451">
        <v>204.06200000000001</v>
      </c>
      <c r="G451">
        <v>5.7578799999999999E-2</v>
      </c>
      <c r="H451">
        <v>0.93180499999999999</v>
      </c>
      <c r="I451">
        <v>0</v>
      </c>
    </row>
    <row r="452" spans="1:9" x14ac:dyDescent="0.25">
      <c r="A452" t="s">
        <v>103</v>
      </c>
      <c r="B452">
        <v>631.471</v>
      </c>
      <c r="C452">
        <v>628.66600000000005</v>
      </c>
      <c r="D452">
        <v>610.25199999999995</v>
      </c>
      <c r="E452">
        <v>537.44899999999996</v>
      </c>
      <c r="F452">
        <v>170.077</v>
      </c>
      <c r="G452">
        <v>5.3913599999999999E-2</v>
      </c>
      <c r="H452">
        <v>0.93168700000000004</v>
      </c>
      <c r="I452">
        <v>0</v>
      </c>
    </row>
    <row r="453" spans="1:9" x14ac:dyDescent="0.25">
      <c r="A453" t="s">
        <v>103</v>
      </c>
      <c r="B453">
        <v>1315.25</v>
      </c>
      <c r="C453">
        <v>701.14099999999996</v>
      </c>
      <c r="D453">
        <v>680.17200000000003</v>
      </c>
      <c r="E453">
        <v>588.99300000000005</v>
      </c>
      <c r="F453">
        <v>216.06399999999999</v>
      </c>
      <c r="G453">
        <v>7.53302E-2</v>
      </c>
      <c r="H453">
        <v>0.93169400000000002</v>
      </c>
      <c r="I453">
        <v>0</v>
      </c>
    </row>
    <row r="454" spans="1:9" x14ac:dyDescent="0.25">
      <c r="A454" t="s">
        <v>103</v>
      </c>
      <c r="B454">
        <v>982.38900000000001</v>
      </c>
      <c r="C454">
        <v>743.86900000000003</v>
      </c>
      <c r="D454">
        <v>722.56299999999999</v>
      </c>
      <c r="E454">
        <v>617.83500000000004</v>
      </c>
      <c r="F454">
        <v>243.898</v>
      </c>
      <c r="G454">
        <v>7.2730900000000001E-2</v>
      </c>
      <c r="H454">
        <v>0.93182299999999996</v>
      </c>
      <c r="I454">
        <v>0</v>
      </c>
    </row>
    <row r="455" spans="1:9" x14ac:dyDescent="0.25">
      <c r="A455" t="s">
        <v>103</v>
      </c>
      <c r="B455">
        <v>720.86400000000003</v>
      </c>
      <c r="C455">
        <v>697.61099999999999</v>
      </c>
      <c r="D455">
        <v>677.00199999999995</v>
      </c>
      <c r="E455">
        <v>586.12800000000004</v>
      </c>
      <c r="F455">
        <v>213.863</v>
      </c>
      <c r="G455">
        <v>7.0147699999999993E-2</v>
      </c>
      <c r="H455">
        <v>0.93165699999999996</v>
      </c>
      <c r="I455">
        <v>0</v>
      </c>
    </row>
    <row r="456" spans="1:9" x14ac:dyDescent="0.25">
      <c r="A456" t="s">
        <v>103</v>
      </c>
      <c r="B456">
        <v>698.25300000000004</v>
      </c>
      <c r="C456">
        <v>695.28700000000003</v>
      </c>
      <c r="D456">
        <v>674.68700000000001</v>
      </c>
      <c r="E456">
        <v>584.70299999999997</v>
      </c>
      <c r="F456">
        <v>212.80099999999999</v>
      </c>
      <c r="G456">
        <v>7.6697799999999997E-2</v>
      </c>
      <c r="H456">
        <v>0.93060399999999999</v>
      </c>
      <c r="I456">
        <v>0</v>
      </c>
    </row>
    <row r="457" spans="1:9" x14ac:dyDescent="0.25">
      <c r="A457" t="s">
        <v>103</v>
      </c>
      <c r="B457">
        <v>695.44799999999998</v>
      </c>
      <c r="C457">
        <v>692.47699999999998</v>
      </c>
      <c r="D457">
        <v>672.18700000000001</v>
      </c>
      <c r="E457">
        <v>584.02700000000004</v>
      </c>
      <c r="F457">
        <v>209.51599999999999</v>
      </c>
      <c r="G457">
        <v>5.4189800000000003E-2</v>
      </c>
      <c r="H457">
        <v>0.931836</v>
      </c>
      <c r="I457">
        <v>0</v>
      </c>
    </row>
    <row r="458" spans="1:9" x14ac:dyDescent="0.25">
      <c r="A458" t="s">
        <v>103</v>
      </c>
      <c r="B458">
        <v>638.97900000000004</v>
      </c>
      <c r="C458">
        <v>636.12300000000005</v>
      </c>
      <c r="D458">
        <v>617.59799999999996</v>
      </c>
      <c r="E458">
        <v>544.44299999999998</v>
      </c>
      <c r="F458">
        <v>177.09800000000001</v>
      </c>
      <c r="G458">
        <v>5.4588900000000003E-2</v>
      </c>
      <c r="H458">
        <v>0.93182799999999999</v>
      </c>
      <c r="I458">
        <v>0</v>
      </c>
    </row>
    <row r="459" spans="1:9" x14ac:dyDescent="0.25">
      <c r="A459" t="s">
        <v>103</v>
      </c>
      <c r="B459">
        <v>697.84100000000001</v>
      </c>
      <c r="C459">
        <v>694.84799999999996</v>
      </c>
      <c r="D459">
        <v>674.447</v>
      </c>
      <c r="E459">
        <v>584.30600000000004</v>
      </c>
      <c r="F459">
        <v>212.964</v>
      </c>
      <c r="G459">
        <v>5.4951100000000003E-2</v>
      </c>
      <c r="H459">
        <v>0.95097299999999996</v>
      </c>
      <c r="I459">
        <v>0</v>
      </c>
    </row>
    <row r="460" spans="1:9" x14ac:dyDescent="0.25">
      <c r="A460" t="s">
        <v>103</v>
      </c>
      <c r="B460">
        <v>690.27</v>
      </c>
      <c r="C460">
        <v>687.46299999999997</v>
      </c>
      <c r="D460">
        <v>667.29300000000001</v>
      </c>
      <c r="E460">
        <v>579.28599999999994</v>
      </c>
      <c r="F460">
        <v>207.36500000000001</v>
      </c>
      <c r="G460">
        <v>5.4967000000000002E-2</v>
      </c>
      <c r="H460">
        <v>0.93156300000000003</v>
      </c>
      <c r="I460">
        <v>0</v>
      </c>
    </row>
    <row r="461" spans="1:9" x14ac:dyDescent="0.25">
      <c r="A461" t="s">
        <v>103</v>
      </c>
      <c r="B461">
        <v>636.45399999999995</v>
      </c>
      <c r="C461">
        <v>633.66399999999999</v>
      </c>
      <c r="D461">
        <v>615.26</v>
      </c>
      <c r="E461">
        <v>543.05499999999995</v>
      </c>
      <c r="F461">
        <v>175.631</v>
      </c>
      <c r="G461">
        <v>7.2283E-2</v>
      </c>
      <c r="H461">
        <v>0.93179699999999999</v>
      </c>
      <c r="I461">
        <v>0</v>
      </c>
    </row>
    <row r="462" spans="1:9" x14ac:dyDescent="0.25">
      <c r="A462" t="s">
        <v>103</v>
      </c>
      <c r="B462">
        <v>638.226</v>
      </c>
      <c r="C462">
        <v>635.43700000000001</v>
      </c>
      <c r="D462">
        <v>616.95799999999997</v>
      </c>
      <c r="E462">
        <v>544.16099999999994</v>
      </c>
      <c r="F462">
        <v>176.87</v>
      </c>
      <c r="G462">
        <v>5.4076899999999997E-2</v>
      </c>
      <c r="H462">
        <v>0.93182500000000001</v>
      </c>
      <c r="I462">
        <v>0</v>
      </c>
    </row>
    <row r="463" spans="1:9" x14ac:dyDescent="0.25">
      <c r="A463" t="s">
        <v>103</v>
      </c>
      <c r="B463">
        <v>638.68600000000004</v>
      </c>
      <c r="C463">
        <v>635.83900000000006</v>
      </c>
      <c r="D463">
        <v>617.35299999999995</v>
      </c>
      <c r="E463">
        <v>544.51700000000005</v>
      </c>
      <c r="F463">
        <v>177.114</v>
      </c>
      <c r="G463">
        <v>8.32561E-2</v>
      </c>
      <c r="H463">
        <v>0.93164499999999995</v>
      </c>
      <c r="I463">
        <v>0</v>
      </c>
    </row>
    <row r="464" spans="1:9" x14ac:dyDescent="0.25">
      <c r="A464" t="s">
        <v>103</v>
      </c>
      <c r="B464">
        <v>666.95799999999997</v>
      </c>
      <c r="C464">
        <v>663.92600000000004</v>
      </c>
      <c r="D464">
        <v>644.65700000000004</v>
      </c>
      <c r="E464">
        <v>563.79399999999998</v>
      </c>
      <c r="F464">
        <v>194.995</v>
      </c>
      <c r="G464">
        <v>8.3274200000000007E-2</v>
      </c>
      <c r="H464">
        <v>0.93774800000000003</v>
      </c>
      <c r="I464">
        <v>0</v>
      </c>
    </row>
    <row r="465" spans="1:9" x14ac:dyDescent="0.25">
      <c r="A465" t="s">
        <v>103</v>
      </c>
      <c r="B465">
        <v>725.12199999999996</v>
      </c>
      <c r="C465">
        <v>719.30600000000004</v>
      </c>
      <c r="D465">
        <v>698.17499999999995</v>
      </c>
      <c r="E465">
        <v>600.56899999999996</v>
      </c>
      <c r="F465">
        <v>226.798</v>
      </c>
      <c r="G465">
        <v>5.53991E-2</v>
      </c>
      <c r="H465">
        <v>0.93182600000000004</v>
      </c>
      <c r="I465">
        <v>0</v>
      </c>
    </row>
    <row r="466" spans="1:9" x14ac:dyDescent="0.25">
      <c r="A466" t="s">
        <v>103</v>
      </c>
      <c r="B466">
        <v>1594.8</v>
      </c>
      <c r="C466">
        <v>632.51</v>
      </c>
      <c r="D466">
        <v>614.16999999999996</v>
      </c>
      <c r="E466">
        <v>542.19299999999998</v>
      </c>
      <c r="F466">
        <v>174.642</v>
      </c>
      <c r="G466">
        <v>5.4883000000000001E-2</v>
      </c>
      <c r="H466">
        <v>0.93156700000000003</v>
      </c>
      <c r="I466">
        <v>0</v>
      </c>
    </row>
    <row r="467" spans="1:9" x14ac:dyDescent="0.25">
      <c r="A467" t="s">
        <v>103</v>
      </c>
      <c r="B467">
        <v>695.89099999999996</v>
      </c>
      <c r="C467">
        <v>687.27499999999998</v>
      </c>
      <c r="D467">
        <v>667.84299999999996</v>
      </c>
      <c r="E467">
        <v>579.50800000000004</v>
      </c>
      <c r="F467">
        <v>209.761</v>
      </c>
      <c r="G467">
        <v>5.4282299999999999E-2</v>
      </c>
      <c r="H467">
        <v>0.93171300000000001</v>
      </c>
      <c r="I467">
        <v>0</v>
      </c>
    </row>
    <row r="468" spans="1:9" x14ac:dyDescent="0.25">
      <c r="A468" t="s">
        <v>103</v>
      </c>
      <c r="B468">
        <v>647.18600000000004</v>
      </c>
      <c r="C468">
        <v>644.20299999999997</v>
      </c>
      <c r="D468">
        <v>624.37400000000002</v>
      </c>
      <c r="E468">
        <v>549.66200000000003</v>
      </c>
      <c r="F468">
        <v>181.316</v>
      </c>
      <c r="G468">
        <v>8.3257499999999998E-2</v>
      </c>
      <c r="H468">
        <v>0.93183499999999997</v>
      </c>
      <c r="I468">
        <v>0</v>
      </c>
    </row>
    <row r="469" spans="1:9" x14ac:dyDescent="0.25">
      <c r="A469" t="s">
        <v>103</v>
      </c>
      <c r="B469">
        <v>702.04399999999998</v>
      </c>
      <c r="C469">
        <v>698.779</v>
      </c>
      <c r="D469">
        <v>677.79100000000005</v>
      </c>
      <c r="E469">
        <v>586.6</v>
      </c>
      <c r="F469">
        <v>213.441</v>
      </c>
      <c r="G469">
        <v>6.2232000000000003E-2</v>
      </c>
      <c r="H469">
        <v>0.93178799999999995</v>
      </c>
      <c r="I469">
        <v>0</v>
      </c>
    </row>
    <row r="470" spans="1:9" x14ac:dyDescent="0.25">
      <c r="A470" t="s">
        <v>103</v>
      </c>
      <c r="B470">
        <v>669.46900000000005</v>
      </c>
      <c r="C470">
        <v>664.18899999999996</v>
      </c>
      <c r="D470">
        <v>645.20100000000002</v>
      </c>
      <c r="E470">
        <v>563.95399999999995</v>
      </c>
      <c r="F470">
        <v>195.19399999999999</v>
      </c>
      <c r="G470">
        <v>5.6873199999999999E-2</v>
      </c>
      <c r="H470">
        <v>0.93183400000000005</v>
      </c>
      <c r="I470">
        <v>0</v>
      </c>
    </row>
    <row r="471" spans="1:9" x14ac:dyDescent="0.25">
      <c r="A471" t="s">
        <v>103</v>
      </c>
      <c r="B471">
        <v>628.928</v>
      </c>
      <c r="C471">
        <v>626.17899999999997</v>
      </c>
      <c r="D471">
        <v>608.15899999999999</v>
      </c>
      <c r="E471">
        <v>538.15499999999997</v>
      </c>
      <c r="F471">
        <v>170.625</v>
      </c>
      <c r="G471">
        <v>5.6826000000000002E-2</v>
      </c>
      <c r="H471">
        <v>0.94493799999999994</v>
      </c>
      <c r="I471">
        <v>0</v>
      </c>
    </row>
    <row r="472" spans="1:9" x14ac:dyDescent="0.25">
      <c r="A472" t="s">
        <v>103</v>
      </c>
      <c r="B472">
        <v>696.91600000000005</v>
      </c>
      <c r="C472">
        <v>694.01900000000001</v>
      </c>
      <c r="D472">
        <v>673.59299999999996</v>
      </c>
      <c r="E472">
        <v>583.56299999999999</v>
      </c>
      <c r="F472">
        <v>212.02600000000001</v>
      </c>
      <c r="G472">
        <v>6.9459499999999993E-2</v>
      </c>
      <c r="H472">
        <v>0.93182900000000002</v>
      </c>
      <c r="I472">
        <v>0</v>
      </c>
    </row>
    <row r="473" spans="1:9" x14ac:dyDescent="0.25">
      <c r="A473" t="s">
        <v>103</v>
      </c>
      <c r="B473">
        <v>637.173</v>
      </c>
      <c r="C473">
        <v>634.30399999999997</v>
      </c>
      <c r="D473">
        <v>614.04399999999998</v>
      </c>
      <c r="E473">
        <v>541.23500000000001</v>
      </c>
      <c r="F473">
        <v>170.203</v>
      </c>
      <c r="G473">
        <v>5.4184000000000003E-2</v>
      </c>
      <c r="H473">
        <v>0.93183499999999997</v>
      </c>
      <c r="I473">
        <v>0</v>
      </c>
    </row>
    <row r="474" spans="1:9" x14ac:dyDescent="0.25">
      <c r="A474" t="s">
        <v>103</v>
      </c>
      <c r="B474">
        <v>694.80899999999997</v>
      </c>
      <c r="C474">
        <v>691.98299999999995</v>
      </c>
      <c r="D474">
        <v>672.423</v>
      </c>
      <c r="E474">
        <v>582.995</v>
      </c>
      <c r="F474">
        <v>212.71</v>
      </c>
      <c r="G474">
        <v>5.5574400000000003E-2</v>
      </c>
      <c r="H474">
        <v>0.93132199999999998</v>
      </c>
      <c r="I474">
        <v>0</v>
      </c>
    </row>
    <row r="475" spans="1:9" x14ac:dyDescent="0.25">
      <c r="A475" t="s">
        <v>103</v>
      </c>
      <c r="B475">
        <v>634.61599999999999</v>
      </c>
      <c r="C475">
        <v>631.70799999999997</v>
      </c>
      <c r="D475">
        <v>613.15300000000002</v>
      </c>
      <c r="E475">
        <v>538.77</v>
      </c>
      <c r="F475">
        <v>170.845</v>
      </c>
      <c r="G475">
        <v>8.3255999999999997E-2</v>
      </c>
      <c r="H475">
        <v>0.93166400000000005</v>
      </c>
      <c r="I475">
        <v>0</v>
      </c>
    </row>
    <row r="476" spans="1:9" x14ac:dyDescent="0.25">
      <c r="A476" t="s">
        <v>103</v>
      </c>
      <c r="B476">
        <v>692.67700000000002</v>
      </c>
      <c r="C476">
        <v>689.78200000000004</v>
      </c>
      <c r="D476">
        <v>668.81799999999998</v>
      </c>
      <c r="E476">
        <v>580.80100000000004</v>
      </c>
      <c r="F476">
        <v>207.79300000000001</v>
      </c>
      <c r="G476">
        <v>5.3929699999999997E-2</v>
      </c>
      <c r="H476">
        <v>0.93174699999999999</v>
      </c>
      <c r="I476">
        <v>0</v>
      </c>
    </row>
    <row r="477" spans="1:9" x14ac:dyDescent="0.25">
      <c r="A477" t="s">
        <v>103</v>
      </c>
      <c r="B477">
        <v>688.80700000000002</v>
      </c>
      <c r="C477">
        <v>685.976</v>
      </c>
      <c r="D477">
        <v>666.21699999999998</v>
      </c>
      <c r="E477">
        <v>577.221</v>
      </c>
      <c r="F477">
        <v>206.22800000000001</v>
      </c>
      <c r="G477">
        <v>5.4131699999999998E-2</v>
      </c>
      <c r="H477">
        <v>0.93177600000000005</v>
      </c>
      <c r="I477">
        <v>0</v>
      </c>
    </row>
    <row r="478" spans="1:9" x14ac:dyDescent="0.25">
      <c r="A478" t="s">
        <v>103</v>
      </c>
      <c r="B478">
        <v>631.09299999999996</v>
      </c>
      <c r="C478">
        <v>628.21100000000001</v>
      </c>
      <c r="D478">
        <v>609.71199999999999</v>
      </c>
      <c r="E478">
        <v>536.91999999999996</v>
      </c>
      <c r="F478">
        <v>169.83600000000001</v>
      </c>
      <c r="G478">
        <v>5.3874699999999998E-2</v>
      </c>
      <c r="H478">
        <v>0.93174599999999996</v>
      </c>
      <c r="I478">
        <v>0</v>
      </c>
    </row>
    <row r="479" spans="1:9" x14ac:dyDescent="0.25">
      <c r="A479" t="s">
        <v>103</v>
      </c>
      <c r="B479">
        <v>631.13</v>
      </c>
      <c r="C479">
        <v>628.33500000000004</v>
      </c>
      <c r="D479">
        <v>609.86300000000006</v>
      </c>
      <c r="E479">
        <v>537.02800000000002</v>
      </c>
      <c r="F479">
        <v>169.84700000000001</v>
      </c>
      <c r="G479">
        <v>6.4327200000000001E-2</v>
      </c>
      <c r="H479">
        <v>0.93371000000000004</v>
      </c>
      <c r="I479">
        <v>0</v>
      </c>
    </row>
    <row r="480" spans="1:9" x14ac:dyDescent="0.25">
      <c r="A480" t="s">
        <v>103</v>
      </c>
      <c r="B480">
        <v>1332.92</v>
      </c>
      <c r="C480">
        <v>625.15200000000004</v>
      </c>
      <c r="D480">
        <v>606.89400000000001</v>
      </c>
      <c r="E480">
        <v>535.07100000000003</v>
      </c>
      <c r="F480">
        <v>167.71</v>
      </c>
      <c r="G480">
        <v>5.4312600000000003E-2</v>
      </c>
      <c r="H480">
        <v>0.93183000000000005</v>
      </c>
      <c r="I480">
        <v>0</v>
      </c>
    </row>
    <row r="481" spans="1:9" x14ac:dyDescent="0.25">
      <c r="A481" t="s">
        <v>103</v>
      </c>
      <c r="B481">
        <v>750.81100000000004</v>
      </c>
      <c r="C481">
        <v>742.10900000000004</v>
      </c>
      <c r="D481">
        <v>721.03700000000003</v>
      </c>
      <c r="E481">
        <v>615.50800000000004</v>
      </c>
      <c r="F481">
        <v>242.285</v>
      </c>
      <c r="G481">
        <v>6.2119099999999997E-2</v>
      </c>
      <c r="H481">
        <v>0.93182500000000001</v>
      </c>
      <c r="I481">
        <v>0</v>
      </c>
    </row>
    <row r="482" spans="1:9" x14ac:dyDescent="0.25">
      <c r="A482" t="s">
        <v>103</v>
      </c>
      <c r="B482">
        <v>673.44799999999998</v>
      </c>
      <c r="C482">
        <v>670.30600000000004</v>
      </c>
      <c r="D482">
        <v>650.87699999999995</v>
      </c>
      <c r="E482">
        <v>568.96199999999999</v>
      </c>
      <c r="F482">
        <v>191.322</v>
      </c>
      <c r="G482">
        <v>7.7966300000000002E-2</v>
      </c>
      <c r="H482">
        <v>0.93349199999999999</v>
      </c>
      <c r="I482">
        <v>0</v>
      </c>
    </row>
    <row r="483" spans="1:9" x14ac:dyDescent="0.25">
      <c r="A483" t="s">
        <v>103</v>
      </c>
      <c r="B483">
        <v>750.00099999999998</v>
      </c>
      <c r="C483">
        <v>747.14700000000005</v>
      </c>
      <c r="D483">
        <v>725.80100000000004</v>
      </c>
      <c r="E483">
        <v>619.13699999999994</v>
      </c>
      <c r="F483">
        <v>245.05099999999999</v>
      </c>
      <c r="G483">
        <v>8.3255999999999997E-2</v>
      </c>
      <c r="H483">
        <v>0.93136099999999999</v>
      </c>
      <c r="I483">
        <v>0</v>
      </c>
    </row>
    <row r="484" spans="1:9" x14ac:dyDescent="0.25">
      <c r="A484" t="s">
        <v>103</v>
      </c>
      <c r="B484">
        <v>619.39099999999996</v>
      </c>
      <c r="C484">
        <v>616.63</v>
      </c>
      <c r="D484">
        <v>598.697</v>
      </c>
      <c r="E484">
        <v>529.274</v>
      </c>
      <c r="F484">
        <v>161.816</v>
      </c>
      <c r="G484">
        <v>5.4273799999999997E-2</v>
      </c>
      <c r="H484">
        <v>0.93168300000000004</v>
      </c>
      <c r="I484">
        <v>0</v>
      </c>
    </row>
    <row r="485" spans="1:9" x14ac:dyDescent="0.25">
      <c r="A485" t="s">
        <v>103</v>
      </c>
      <c r="B485">
        <v>623.40599999999995</v>
      </c>
      <c r="C485">
        <v>620.66200000000003</v>
      </c>
      <c r="D485">
        <v>602.57899999999995</v>
      </c>
      <c r="E485">
        <v>532.04200000000003</v>
      </c>
      <c r="F485">
        <v>164.73400000000001</v>
      </c>
      <c r="G485">
        <v>5.6149999999999999E-2</v>
      </c>
      <c r="H485">
        <v>0.93137199999999998</v>
      </c>
      <c r="I485">
        <v>0</v>
      </c>
    </row>
    <row r="486" spans="1:9" x14ac:dyDescent="0.25">
      <c r="A486" t="s">
        <v>103</v>
      </c>
      <c r="B486">
        <v>631.41200000000003</v>
      </c>
      <c r="C486">
        <v>628.62099999999998</v>
      </c>
      <c r="D486">
        <v>610.11900000000003</v>
      </c>
      <c r="E486">
        <v>537.26900000000001</v>
      </c>
      <c r="F486">
        <v>170.03800000000001</v>
      </c>
      <c r="G486">
        <v>5.9618999999999998E-2</v>
      </c>
      <c r="H486">
        <v>0.93161300000000002</v>
      </c>
      <c r="I486">
        <v>0</v>
      </c>
    </row>
    <row r="487" spans="1:9" x14ac:dyDescent="0.25">
      <c r="A487" t="s">
        <v>103</v>
      </c>
      <c r="B487">
        <v>692.75800000000004</v>
      </c>
      <c r="C487">
        <v>689.86199999999997</v>
      </c>
      <c r="D487">
        <v>668.94399999999996</v>
      </c>
      <c r="E487">
        <v>580.61599999999999</v>
      </c>
      <c r="F487">
        <v>207.65600000000001</v>
      </c>
      <c r="G487">
        <v>5.5014599999999997E-2</v>
      </c>
      <c r="H487">
        <v>0.93169999999999997</v>
      </c>
      <c r="I487">
        <v>0</v>
      </c>
    </row>
    <row r="488" spans="1:9" x14ac:dyDescent="0.25">
      <c r="A488" t="s">
        <v>103</v>
      </c>
      <c r="B488">
        <v>686.71699999999998</v>
      </c>
      <c r="C488">
        <v>683.90499999999997</v>
      </c>
      <c r="D488">
        <v>664.41</v>
      </c>
      <c r="E488">
        <v>575.42600000000004</v>
      </c>
      <c r="F488">
        <v>205.267</v>
      </c>
      <c r="G488">
        <v>5.5672199999999998E-2</v>
      </c>
      <c r="H488">
        <v>0.93182900000000002</v>
      </c>
      <c r="I488">
        <v>0</v>
      </c>
    </row>
    <row r="489" spans="1:9" x14ac:dyDescent="0.25">
      <c r="A489" t="s">
        <v>103</v>
      </c>
      <c r="B489">
        <v>632.61900000000003</v>
      </c>
      <c r="C489">
        <v>629.70799999999997</v>
      </c>
      <c r="D489">
        <v>611.07000000000005</v>
      </c>
      <c r="E489">
        <v>538.23199999999997</v>
      </c>
      <c r="F489">
        <v>170.994</v>
      </c>
      <c r="G489">
        <v>5.3912599999999998E-2</v>
      </c>
      <c r="H489">
        <v>0.93178399999999995</v>
      </c>
      <c r="I489">
        <v>0</v>
      </c>
    </row>
    <row r="490" spans="1:9" x14ac:dyDescent="0.25">
      <c r="A490" t="s">
        <v>103</v>
      </c>
      <c r="B490">
        <v>654.64499999999998</v>
      </c>
      <c r="C490">
        <v>651.60699999999997</v>
      </c>
      <c r="D490">
        <v>632.50900000000001</v>
      </c>
      <c r="E490">
        <v>553.35299999999995</v>
      </c>
      <c r="F490">
        <v>184.749</v>
      </c>
      <c r="G490">
        <v>3.2731099999999999E-2</v>
      </c>
      <c r="H490">
        <v>0.93439700000000003</v>
      </c>
      <c r="I490">
        <v>0</v>
      </c>
    </row>
    <row r="491" spans="1:9" x14ac:dyDescent="0.25">
      <c r="A491" t="s">
        <v>103</v>
      </c>
      <c r="B491">
        <v>669.80600000000004</v>
      </c>
      <c r="C491">
        <v>663.49800000000005</v>
      </c>
      <c r="D491">
        <v>642.99800000000005</v>
      </c>
      <c r="E491">
        <v>561.76599999999996</v>
      </c>
      <c r="F491">
        <v>189.148</v>
      </c>
      <c r="G491">
        <v>8.3258799999999994E-2</v>
      </c>
      <c r="H491">
        <v>0.93150200000000005</v>
      </c>
      <c r="I491">
        <v>0</v>
      </c>
    </row>
    <row r="492" spans="1:9" x14ac:dyDescent="0.25">
      <c r="A492" t="s">
        <v>103</v>
      </c>
      <c r="B492">
        <v>689.76700000000005</v>
      </c>
      <c r="C492">
        <v>686.952</v>
      </c>
      <c r="D492">
        <v>666.75400000000002</v>
      </c>
      <c r="E492">
        <v>578.16700000000003</v>
      </c>
      <c r="F492">
        <v>206.44399999999999</v>
      </c>
      <c r="G492">
        <v>5.4029800000000003E-2</v>
      </c>
      <c r="H492">
        <v>0.93071800000000005</v>
      </c>
      <c r="I492">
        <v>0</v>
      </c>
    </row>
    <row r="493" spans="1:9" x14ac:dyDescent="0.25">
      <c r="A493" t="s">
        <v>103</v>
      </c>
      <c r="B493">
        <v>693.94799999999998</v>
      </c>
      <c r="C493">
        <v>690.75300000000004</v>
      </c>
      <c r="D493">
        <v>669.76800000000003</v>
      </c>
      <c r="E493">
        <v>581.774</v>
      </c>
      <c r="F493">
        <v>207.22800000000001</v>
      </c>
      <c r="G493">
        <v>5.44539E-2</v>
      </c>
      <c r="H493">
        <v>0.93116100000000002</v>
      </c>
      <c r="I493">
        <v>0</v>
      </c>
    </row>
    <row r="494" spans="1:9" x14ac:dyDescent="0.25">
      <c r="A494" t="s">
        <v>103</v>
      </c>
      <c r="B494">
        <v>1238.83</v>
      </c>
      <c r="C494">
        <v>668.75599999999997</v>
      </c>
      <c r="D494">
        <v>648.10599999999999</v>
      </c>
      <c r="E494">
        <v>566.26300000000003</v>
      </c>
      <c r="F494">
        <v>193.88900000000001</v>
      </c>
      <c r="G494">
        <v>5.3960399999999999E-2</v>
      </c>
      <c r="H494">
        <v>0.93150900000000003</v>
      </c>
      <c r="I494">
        <v>0</v>
      </c>
    </row>
    <row r="495" spans="1:9" x14ac:dyDescent="0.25">
      <c r="A495" t="s">
        <v>103</v>
      </c>
      <c r="B495">
        <v>711.25099999999998</v>
      </c>
      <c r="C495">
        <v>702.798</v>
      </c>
      <c r="D495">
        <v>682.24400000000003</v>
      </c>
      <c r="E495">
        <v>589.09199999999998</v>
      </c>
      <c r="F495">
        <v>216.864</v>
      </c>
      <c r="G495">
        <v>6.2189399999999999E-2</v>
      </c>
      <c r="H495">
        <v>0.93179900000000004</v>
      </c>
      <c r="I495">
        <v>0</v>
      </c>
    </row>
    <row r="496" spans="1:9" x14ac:dyDescent="0.25">
      <c r="A496" t="s">
        <v>103</v>
      </c>
      <c r="B496">
        <v>661.47</v>
      </c>
      <c r="C496">
        <v>658.19</v>
      </c>
      <c r="D496">
        <v>637.61199999999997</v>
      </c>
      <c r="E496">
        <v>559.803</v>
      </c>
      <c r="F496">
        <v>186.64</v>
      </c>
      <c r="G496">
        <v>5.4620299999999997E-2</v>
      </c>
      <c r="H496">
        <v>0.95913700000000002</v>
      </c>
      <c r="I496">
        <v>0</v>
      </c>
    </row>
    <row r="497" spans="1:25" x14ac:dyDescent="0.25">
      <c r="A497" t="s">
        <v>103</v>
      </c>
      <c r="B497">
        <v>673.81</v>
      </c>
      <c r="C497">
        <v>666.83399999999995</v>
      </c>
      <c r="D497">
        <v>647.69200000000001</v>
      </c>
      <c r="E497">
        <v>563.55600000000004</v>
      </c>
      <c r="F497">
        <v>194.53899999999999</v>
      </c>
      <c r="G497">
        <v>6.1774599999999999E-2</v>
      </c>
      <c r="H497">
        <v>0.931836</v>
      </c>
      <c r="I497">
        <v>0</v>
      </c>
    </row>
    <row r="498" spans="1:25" x14ac:dyDescent="0.25">
      <c r="A498" t="s">
        <v>103</v>
      </c>
      <c r="B498">
        <v>700.25900000000001</v>
      </c>
      <c r="C498">
        <v>697.298</v>
      </c>
      <c r="D498">
        <v>675.96199999999999</v>
      </c>
      <c r="E498">
        <v>586.03899999999999</v>
      </c>
      <c r="F498">
        <v>212.87100000000001</v>
      </c>
      <c r="G498">
        <v>5.9431100000000001E-2</v>
      </c>
      <c r="H498">
        <v>0.93177399999999999</v>
      </c>
      <c r="I498">
        <v>0</v>
      </c>
    </row>
    <row r="499" spans="1:25" x14ac:dyDescent="0.25">
      <c r="A499" t="s">
        <v>103</v>
      </c>
      <c r="B499">
        <v>692.24900000000002</v>
      </c>
      <c r="C499">
        <v>689.02200000000005</v>
      </c>
      <c r="D499">
        <v>668.49</v>
      </c>
      <c r="E499">
        <v>580.16499999999996</v>
      </c>
      <c r="F499">
        <v>208.46</v>
      </c>
      <c r="G499">
        <v>5.5085299999999997E-2</v>
      </c>
      <c r="H499">
        <v>0.931836</v>
      </c>
      <c r="I499">
        <v>0</v>
      </c>
    </row>
    <row r="500" spans="1:25" x14ac:dyDescent="0.25">
      <c r="A500" t="s">
        <v>103</v>
      </c>
      <c r="B500">
        <v>631.24900000000002</v>
      </c>
      <c r="C500">
        <v>628.34799999999996</v>
      </c>
      <c r="D500">
        <v>609.85400000000004</v>
      </c>
      <c r="E500">
        <v>537.06200000000001</v>
      </c>
      <c r="F500">
        <v>169.83699999999999</v>
      </c>
      <c r="G500">
        <v>5.8000700000000002E-2</v>
      </c>
      <c r="H500">
        <v>0.93181599999999998</v>
      </c>
      <c r="I500">
        <v>0</v>
      </c>
    </row>
    <row r="501" spans="1:25" x14ac:dyDescent="0.25">
      <c r="A501" t="s">
        <v>103</v>
      </c>
      <c r="B501">
        <v>662.36599999999999</v>
      </c>
      <c r="C501">
        <v>659.31299999999999</v>
      </c>
      <c r="D501">
        <v>640.09299999999996</v>
      </c>
      <c r="E501">
        <v>558.60500000000002</v>
      </c>
      <c r="F501">
        <v>190.01300000000001</v>
      </c>
      <c r="G501">
        <v>5.4049199999999999E-2</v>
      </c>
      <c r="H501">
        <v>0.95732099999999998</v>
      </c>
      <c r="I501">
        <v>0</v>
      </c>
    </row>
    <row r="502" spans="1:25" x14ac:dyDescent="0.25">
      <c r="A502" t="s">
        <v>103</v>
      </c>
      <c r="B502">
        <v>672.33900000000006</v>
      </c>
      <c r="C502">
        <v>666.51199999999994</v>
      </c>
      <c r="D502">
        <v>645.76400000000001</v>
      </c>
      <c r="E502">
        <v>564.89499999999998</v>
      </c>
      <c r="F502">
        <v>192.702</v>
      </c>
      <c r="G502">
        <v>5.44235E-2</v>
      </c>
      <c r="H502">
        <v>0.93148500000000001</v>
      </c>
      <c r="I502">
        <v>0</v>
      </c>
    </row>
    <row r="503" spans="1:25" x14ac:dyDescent="0.25">
      <c r="A503" t="s">
        <v>103</v>
      </c>
      <c r="B503">
        <v>697.61300000000006</v>
      </c>
      <c r="C503">
        <v>694.18799999999999</v>
      </c>
      <c r="D503">
        <v>673.86699999999996</v>
      </c>
      <c r="E503">
        <v>583.43100000000004</v>
      </c>
      <c r="F503">
        <v>210.8</v>
      </c>
      <c r="G503">
        <v>6.67716E-2</v>
      </c>
      <c r="H503">
        <v>0.931782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726.76099999999997</v>
      </c>
      <c r="C504">
        <v>717.67399999999998</v>
      </c>
      <c r="D504">
        <v>696.27200000000005</v>
      </c>
      <c r="E504">
        <v>599.88800000000003</v>
      </c>
      <c r="F504">
        <v>225.56399999999999</v>
      </c>
      <c r="G504">
        <v>5.8129800000000002E-2</v>
      </c>
      <c r="H504">
        <v>0.93180499999999999</v>
      </c>
      <c r="I504">
        <v>0</v>
      </c>
      <c r="R504">
        <f>AVERAGE(B455:B504)</f>
        <v>717.24971999999991</v>
      </c>
      <c r="S504">
        <f>AVERAGE(C455:C504)</f>
        <v>668.50558000000001</v>
      </c>
      <c r="U504">
        <f>_xlfn.VAR.P(B455:B504)</f>
        <v>31235.559407521629</v>
      </c>
      <c r="V504">
        <f>_xlfn.VAR.P(C455:C504)</f>
        <v>1072.3377022036002</v>
      </c>
      <c r="X504">
        <f>1.96*SQRT(U504)/50</f>
        <v>6.9280451794120133</v>
      </c>
      <c r="Y504">
        <f>1.96*SQRT(V504)/50</f>
        <v>1.2836654574748594</v>
      </c>
    </row>
    <row r="505" spans="1:25" x14ac:dyDescent="0.25">
      <c r="A505" t="s">
        <v>103</v>
      </c>
      <c r="B505">
        <v>35865.626203</v>
      </c>
      <c r="C505" t="s">
        <v>36</v>
      </c>
    </row>
    <row r="506" spans="1:25" x14ac:dyDescent="0.25">
      <c r="A506" t="s">
        <v>104</v>
      </c>
      <c r="B506">
        <v>6911.9</v>
      </c>
      <c r="C506">
        <v>6769.23</v>
      </c>
      <c r="D506">
        <v>6762.03</v>
      </c>
      <c r="E506">
        <v>6719.03</v>
      </c>
      <c r="F506">
        <v>224.233</v>
      </c>
      <c r="G506">
        <v>8.0059199999999997E-2</v>
      </c>
      <c r="H506">
        <v>0.93182699999999996</v>
      </c>
      <c r="I506">
        <v>0</v>
      </c>
    </row>
    <row r="507" spans="1:25" x14ac:dyDescent="0.25">
      <c r="A507" t="s">
        <v>104</v>
      </c>
      <c r="B507">
        <v>6938.93</v>
      </c>
      <c r="C507">
        <v>6765.23</v>
      </c>
      <c r="D507">
        <v>6757.89</v>
      </c>
      <c r="E507">
        <v>6712.44</v>
      </c>
      <c r="F507">
        <v>236.71600000000001</v>
      </c>
      <c r="G507">
        <v>5.88329E-2</v>
      </c>
      <c r="H507">
        <v>0.93180399999999997</v>
      </c>
      <c r="I507">
        <v>24</v>
      </c>
    </row>
    <row r="508" spans="1:25" x14ac:dyDescent="0.25">
      <c r="A508" t="s">
        <v>104</v>
      </c>
      <c r="B508">
        <v>6366.6</v>
      </c>
      <c r="C508">
        <v>6258.13</v>
      </c>
      <c r="D508">
        <v>6251.01</v>
      </c>
      <c r="E508">
        <v>6205.69</v>
      </c>
      <c r="F508">
        <v>236.29</v>
      </c>
      <c r="G508">
        <v>8.3257300000000006E-2</v>
      </c>
      <c r="H508">
        <v>0.931751</v>
      </c>
      <c r="I508">
        <v>0</v>
      </c>
    </row>
    <row r="509" spans="1:25" x14ac:dyDescent="0.25">
      <c r="A509" t="s">
        <v>104</v>
      </c>
      <c r="B509">
        <v>6868.93</v>
      </c>
      <c r="C509">
        <v>6764.67</v>
      </c>
      <c r="D509">
        <v>6757.32</v>
      </c>
      <c r="E509">
        <v>6711.88</v>
      </c>
      <c r="F509">
        <v>236.691</v>
      </c>
      <c r="G509">
        <v>8.3256899999999995E-2</v>
      </c>
      <c r="H509">
        <v>0.93183400000000005</v>
      </c>
      <c r="I509">
        <v>0</v>
      </c>
    </row>
    <row r="510" spans="1:25" x14ac:dyDescent="0.25">
      <c r="A510" t="s">
        <v>104</v>
      </c>
      <c r="B510">
        <v>6566.7</v>
      </c>
      <c r="C510">
        <v>6461.07</v>
      </c>
      <c r="D510">
        <v>6454.03</v>
      </c>
      <c r="E510">
        <v>6408.71</v>
      </c>
      <c r="F510">
        <v>236.369</v>
      </c>
      <c r="G510">
        <v>8.1477300000000003E-2</v>
      </c>
      <c r="H510">
        <v>0.93162900000000004</v>
      </c>
      <c r="I510">
        <v>0</v>
      </c>
    </row>
    <row r="511" spans="1:25" x14ac:dyDescent="0.25">
      <c r="A511" t="s">
        <v>104</v>
      </c>
      <c r="B511">
        <v>7371.99</v>
      </c>
      <c r="C511">
        <v>7039.04</v>
      </c>
      <c r="D511">
        <v>7031.55</v>
      </c>
      <c r="E511">
        <v>6986</v>
      </c>
      <c r="F511">
        <v>236.84800000000001</v>
      </c>
      <c r="G511">
        <v>5.6365400000000003E-2</v>
      </c>
      <c r="H511">
        <v>0.92993000000000003</v>
      </c>
      <c r="I511">
        <v>0</v>
      </c>
    </row>
    <row r="512" spans="1:25" x14ac:dyDescent="0.25">
      <c r="A512" t="s">
        <v>104</v>
      </c>
      <c r="B512">
        <v>6806.36</v>
      </c>
      <c r="C512">
        <v>6689.45</v>
      </c>
      <c r="D512">
        <v>6682.18</v>
      </c>
      <c r="E512">
        <v>6636.81</v>
      </c>
      <c r="F512">
        <v>236.637</v>
      </c>
      <c r="G512">
        <v>5.3910199999999998E-2</v>
      </c>
      <c r="H512">
        <v>0.93161499999999997</v>
      </c>
      <c r="I512">
        <v>0</v>
      </c>
    </row>
    <row r="513" spans="1:9" x14ac:dyDescent="0.25">
      <c r="A513" t="s">
        <v>104</v>
      </c>
      <c r="B513">
        <v>6674.14</v>
      </c>
      <c r="C513">
        <v>6565.58</v>
      </c>
      <c r="D513">
        <v>6558.39</v>
      </c>
      <c r="E513">
        <v>6513.02</v>
      </c>
      <c r="F513">
        <v>236.524</v>
      </c>
      <c r="G513">
        <v>8.3256899999999995E-2</v>
      </c>
      <c r="H513">
        <v>0.95885699999999996</v>
      </c>
      <c r="I513">
        <v>0</v>
      </c>
    </row>
    <row r="514" spans="1:9" x14ac:dyDescent="0.25">
      <c r="A514" t="s">
        <v>104</v>
      </c>
      <c r="B514">
        <v>6979.12</v>
      </c>
      <c r="C514">
        <v>6801.15</v>
      </c>
      <c r="D514">
        <v>6793.92</v>
      </c>
      <c r="E514">
        <v>6748.54</v>
      </c>
      <c r="F514">
        <v>236.56899999999999</v>
      </c>
      <c r="G514">
        <v>5.5533300000000001E-2</v>
      </c>
      <c r="H514">
        <v>0.93181499999999995</v>
      </c>
      <c r="I514">
        <v>0</v>
      </c>
    </row>
    <row r="515" spans="1:9" x14ac:dyDescent="0.25">
      <c r="A515" t="s">
        <v>104</v>
      </c>
      <c r="B515">
        <v>6282.7</v>
      </c>
      <c r="C515">
        <v>6174.39</v>
      </c>
      <c r="D515">
        <v>6167.52</v>
      </c>
      <c r="E515">
        <v>6122.29</v>
      </c>
      <c r="F515">
        <v>236.136</v>
      </c>
      <c r="G515">
        <v>5.6128299999999999E-2</v>
      </c>
      <c r="H515">
        <v>0.93152199999999996</v>
      </c>
      <c r="I515">
        <v>0</v>
      </c>
    </row>
    <row r="516" spans="1:9" x14ac:dyDescent="0.25">
      <c r="A516" t="s">
        <v>104</v>
      </c>
      <c r="B516">
        <v>6254.47</v>
      </c>
      <c r="C516">
        <v>6146.48</v>
      </c>
      <c r="D516">
        <v>6139.61</v>
      </c>
      <c r="E516">
        <v>6094.39</v>
      </c>
      <c r="F516">
        <v>236.119</v>
      </c>
      <c r="G516">
        <v>5.5384099999999999E-2</v>
      </c>
      <c r="H516">
        <v>0.93155299999999996</v>
      </c>
      <c r="I516">
        <v>0</v>
      </c>
    </row>
    <row r="517" spans="1:9" x14ac:dyDescent="0.25">
      <c r="A517" t="s">
        <v>104</v>
      </c>
      <c r="B517">
        <v>7234.21</v>
      </c>
      <c r="C517">
        <v>6980.22</v>
      </c>
      <c r="D517">
        <v>6970.85</v>
      </c>
      <c r="E517">
        <v>6925.28</v>
      </c>
      <c r="F517">
        <v>237.06</v>
      </c>
      <c r="G517">
        <v>5.5982999999999998E-2</v>
      </c>
      <c r="H517">
        <v>0.93178499999999997</v>
      </c>
      <c r="I517">
        <v>0</v>
      </c>
    </row>
    <row r="518" spans="1:9" x14ac:dyDescent="0.25">
      <c r="A518" t="s">
        <v>104</v>
      </c>
      <c r="B518">
        <v>6942.91</v>
      </c>
      <c r="C518">
        <v>6836.02</v>
      </c>
      <c r="D518">
        <v>6828.68</v>
      </c>
      <c r="E518">
        <v>6783.24</v>
      </c>
      <c r="F518">
        <v>237.05</v>
      </c>
      <c r="G518">
        <v>5.3932300000000002E-2</v>
      </c>
      <c r="H518">
        <v>0.92610199999999998</v>
      </c>
      <c r="I518">
        <v>0</v>
      </c>
    </row>
    <row r="519" spans="1:9" x14ac:dyDescent="0.25">
      <c r="A519" t="s">
        <v>104</v>
      </c>
      <c r="B519">
        <v>6803.99</v>
      </c>
      <c r="C519">
        <v>6697.96</v>
      </c>
      <c r="D519">
        <v>6690.74</v>
      </c>
      <c r="E519">
        <v>6645.33</v>
      </c>
      <c r="F519">
        <v>236.601</v>
      </c>
      <c r="G519">
        <v>5.4275900000000002E-2</v>
      </c>
      <c r="H519">
        <v>0.93178099999999997</v>
      </c>
      <c r="I519">
        <v>0</v>
      </c>
    </row>
    <row r="520" spans="1:9" x14ac:dyDescent="0.25">
      <c r="A520" t="s">
        <v>104</v>
      </c>
      <c r="B520">
        <v>7088.38</v>
      </c>
      <c r="C520">
        <v>6964.75</v>
      </c>
      <c r="D520">
        <v>6957.18</v>
      </c>
      <c r="E520">
        <v>6911.62</v>
      </c>
      <c r="F520">
        <v>236.98</v>
      </c>
      <c r="G520">
        <v>6.7113500000000006E-2</v>
      </c>
      <c r="H520">
        <v>0.93166700000000002</v>
      </c>
      <c r="I520">
        <v>0</v>
      </c>
    </row>
    <row r="521" spans="1:9" x14ac:dyDescent="0.25">
      <c r="A521" t="s">
        <v>104</v>
      </c>
      <c r="B521">
        <v>8108.14</v>
      </c>
      <c r="C521">
        <v>7045.94</v>
      </c>
      <c r="D521">
        <v>7038.45</v>
      </c>
      <c r="E521">
        <v>6992.97</v>
      </c>
      <c r="F521">
        <v>236.87100000000001</v>
      </c>
      <c r="G521">
        <v>5.4018099999999999E-2</v>
      </c>
      <c r="H521">
        <v>0.93116200000000005</v>
      </c>
      <c r="I521">
        <v>0</v>
      </c>
    </row>
    <row r="522" spans="1:9" x14ac:dyDescent="0.25">
      <c r="A522" t="s">
        <v>104</v>
      </c>
      <c r="B522">
        <v>6858.71</v>
      </c>
      <c r="C522">
        <v>6754.44</v>
      </c>
      <c r="D522">
        <v>6747.13</v>
      </c>
      <c r="E522">
        <v>6701.66</v>
      </c>
      <c r="F522">
        <v>236.67500000000001</v>
      </c>
      <c r="G522">
        <v>5.391E-2</v>
      </c>
      <c r="H522">
        <v>0.93183700000000003</v>
      </c>
      <c r="I522">
        <v>267</v>
      </c>
    </row>
    <row r="523" spans="1:9" x14ac:dyDescent="0.25">
      <c r="A523" t="s">
        <v>104</v>
      </c>
      <c r="B523">
        <v>6921.7</v>
      </c>
      <c r="C523">
        <v>6786.78</v>
      </c>
      <c r="D523">
        <v>6779.35</v>
      </c>
      <c r="E523">
        <v>6733.9</v>
      </c>
      <c r="F523">
        <v>236.94900000000001</v>
      </c>
      <c r="G523">
        <v>8.3255899999999994E-2</v>
      </c>
      <c r="H523">
        <v>0.95398799999999995</v>
      </c>
      <c r="I523">
        <v>0</v>
      </c>
    </row>
    <row r="524" spans="1:9" x14ac:dyDescent="0.25">
      <c r="A524" t="s">
        <v>104</v>
      </c>
      <c r="B524">
        <v>7143.63</v>
      </c>
      <c r="C524">
        <v>6899.06</v>
      </c>
      <c r="D524">
        <v>6891.73</v>
      </c>
      <c r="E524">
        <v>6846.27</v>
      </c>
      <c r="F524">
        <v>236.779</v>
      </c>
      <c r="G524">
        <v>5.39122E-2</v>
      </c>
      <c r="H524">
        <v>0.931836</v>
      </c>
      <c r="I524">
        <v>0</v>
      </c>
    </row>
    <row r="525" spans="1:9" x14ac:dyDescent="0.25">
      <c r="A525" t="s">
        <v>104</v>
      </c>
      <c r="B525">
        <v>6983.95</v>
      </c>
      <c r="C525">
        <v>6872.79</v>
      </c>
      <c r="D525">
        <v>6865.48</v>
      </c>
      <c r="E525">
        <v>6820.04</v>
      </c>
      <c r="F525">
        <v>236.70400000000001</v>
      </c>
      <c r="G525">
        <v>7.5163900000000006E-2</v>
      </c>
      <c r="H525">
        <v>0.95235599999999998</v>
      </c>
      <c r="I525">
        <v>0</v>
      </c>
    </row>
    <row r="526" spans="1:9" x14ac:dyDescent="0.25">
      <c r="A526" t="s">
        <v>104</v>
      </c>
      <c r="B526">
        <v>6658.38</v>
      </c>
      <c r="C526">
        <v>6549.49</v>
      </c>
      <c r="D526">
        <v>6542.38</v>
      </c>
      <c r="E526">
        <v>6497.05</v>
      </c>
      <c r="F526">
        <v>236.42699999999999</v>
      </c>
      <c r="G526">
        <v>5.7759499999999998E-2</v>
      </c>
      <c r="H526">
        <v>0.93134300000000003</v>
      </c>
      <c r="I526">
        <v>0</v>
      </c>
    </row>
    <row r="527" spans="1:9" x14ac:dyDescent="0.25">
      <c r="A527" t="s">
        <v>104</v>
      </c>
      <c r="B527">
        <v>7179.57</v>
      </c>
      <c r="C527">
        <v>7016.91</v>
      </c>
      <c r="D527">
        <v>7009.54</v>
      </c>
      <c r="E527">
        <v>6964.08</v>
      </c>
      <c r="F527">
        <v>236.72</v>
      </c>
      <c r="G527">
        <v>5.5443399999999997E-2</v>
      </c>
      <c r="H527">
        <v>0.93112200000000001</v>
      </c>
      <c r="I527">
        <v>0</v>
      </c>
    </row>
    <row r="528" spans="1:9" x14ac:dyDescent="0.25">
      <c r="A528" t="s">
        <v>104</v>
      </c>
      <c r="B528">
        <v>6938.56</v>
      </c>
      <c r="C528">
        <v>6829.72</v>
      </c>
      <c r="D528">
        <v>6822.37</v>
      </c>
      <c r="E528">
        <v>6776.93</v>
      </c>
      <c r="F528">
        <v>236.89699999999999</v>
      </c>
      <c r="G528">
        <v>8.3260399999999998E-2</v>
      </c>
      <c r="H528">
        <v>0.931836</v>
      </c>
      <c r="I528">
        <v>0</v>
      </c>
    </row>
    <row r="529" spans="1:9" x14ac:dyDescent="0.25">
      <c r="A529" t="s">
        <v>104</v>
      </c>
      <c r="B529">
        <v>6849.74</v>
      </c>
      <c r="C529">
        <v>6682.21</v>
      </c>
      <c r="D529">
        <v>6674.89</v>
      </c>
      <c r="E529">
        <v>6629.48</v>
      </c>
      <c r="F529">
        <v>236.56899999999999</v>
      </c>
      <c r="G529">
        <v>5.8996800000000002E-2</v>
      </c>
      <c r="H529">
        <v>0.931836</v>
      </c>
      <c r="I529">
        <v>54</v>
      </c>
    </row>
    <row r="530" spans="1:9" x14ac:dyDescent="0.25">
      <c r="A530" t="s">
        <v>104</v>
      </c>
      <c r="B530">
        <v>7430.51</v>
      </c>
      <c r="C530">
        <v>7045.64</v>
      </c>
      <c r="D530">
        <v>7038.25</v>
      </c>
      <c r="E530">
        <v>6992.78</v>
      </c>
      <c r="F530">
        <v>236.77600000000001</v>
      </c>
      <c r="G530">
        <v>5.4471199999999997E-2</v>
      </c>
      <c r="H530">
        <v>0.92999699999999996</v>
      </c>
      <c r="I530">
        <v>0</v>
      </c>
    </row>
    <row r="531" spans="1:9" x14ac:dyDescent="0.25">
      <c r="A531" t="s">
        <v>104</v>
      </c>
      <c r="B531">
        <v>7185.52</v>
      </c>
      <c r="C531">
        <v>7017.2</v>
      </c>
      <c r="D531">
        <v>7009.84</v>
      </c>
      <c r="E531">
        <v>6964.38</v>
      </c>
      <c r="F531">
        <v>236.75399999999999</v>
      </c>
      <c r="G531">
        <v>5.4667500000000001E-2</v>
      </c>
      <c r="H531">
        <v>0.931836</v>
      </c>
      <c r="I531">
        <v>0</v>
      </c>
    </row>
    <row r="532" spans="1:9" x14ac:dyDescent="0.25">
      <c r="A532" t="s">
        <v>104</v>
      </c>
      <c r="B532">
        <v>6889.07</v>
      </c>
      <c r="C532">
        <v>6780.56</v>
      </c>
      <c r="D532">
        <v>6773.29</v>
      </c>
      <c r="E532">
        <v>6727.88</v>
      </c>
      <c r="F532">
        <v>236.72800000000001</v>
      </c>
      <c r="G532">
        <v>5.7407600000000003E-2</v>
      </c>
      <c r="H532">
        <v>0.93747800000000003</v>
      </c>
      <c r="I532">
        <v>0</v>
      </c>
    </row>
    <row r="533" spans="1:9" x14ac:dyDescent="0.25">
      <c r="A533" t="s">
        <v>104</v>
      </c>
      <c r="B533">
        <v>6682.28</v>
      </c>
      <c r="C533">
        <v>6506.3</v>
      </c>
      <c r="D533">
        <v>6499.1</v>
      </c>
      <c r="E533">
        <v>6453.71</v>
      </c>
      <c r="F533">
        <v>236.626</v>
      </c>
      <c r="G533">
        <v>6.0357800000000003E-2</v>
      </c>
      <c r="H533">
        <v>0.93172500000000003</v>
      </c>
      <c r="I533">
        <v>0</v>
      </c>
    </row>
    <row r="534" spans="1:9" x14ac:dyDescent="0.25">
      <c r="A534" t="s">
        <v>104</v>
      </c>
      <c r="B534">
        <v>7347.61</v>
      </c>
      <c r="C534">
        <v>7105.8</v>
      </c>
      <c r="D534">
        <v>7098.29</v>
      </c>
      <c r="E534">
        <v>7052.79</v>
      </c>
      <c r="F534">
        <v>236.84700000000001</v>
      </c>
      <c r="G534">
        <v>5.8286999999999999E-2</v>
      </c>
      <c r="H534">
        <v>0.931612</v>
      </c>
      <c r="I534">
        <v>0</v>
      </c>
    </row>
    <row r="535" spans="1:9" x14ac:dyDescent="0.25">
      <c r="A535" t="s">
        <v>104</v>
      </c>
      <c r="B535">
        <v>7004.31</v>
      </c>
      <c r="C535">
        <v>6900.14</v>
      </c>
      <c r="D535">
        <v>6892.76</v>
      </c>
      <c r="E535">
        <v>6847.28</v>
      </c>
      <c r="F535">
        <v>236.79300000000001</v>
      </c>
      <c r="G535">
        <v>5.4590699999999999E-2</v>
      </c>
      <c r="H535">
        <v>0.93179699999999999</v>
      </c>
      <c r="I535">
        <v>0</v>
      </c>
    </row>
    <row r="536" spans="1:9" x14ac:dyDescent="0.25">
      <c r="A536" t="s">
        <v>104</v>
      </c>
      <c r="B536">
        <v>7133.71</v>
      </c>
      <c r="C536">
        <v>7021.95</v>
      </c>
      <c r="D536">
        <v>7014.52</v>
      </c>
      <c r="E536">
        <v>6969.03</v>
      </c>
      <c r="F536">
        <v>237.184</v>
      </c>
      <c r="G536">
        <v>5.7770799999999997E-2</v>
      </c>
      <c r="H536">
        <v>0.93182799999999999</v>
      </c>
      <c r="I536">
        <v>0</v>
      </c>
    </row>
    <row r="537" spans="1:9" x14ac:dyDescent="0.25">
      <c r="A537" t="s">
        <v>104</v>
      </c>
      <c r="B537">
        <v>7759.15</v>
      </c>
      <c r="C537">
        <v>6830.24</v>
      </c>
      <c r="D537">
        <v>6822.83</v>
      </c>
      <c r="E537">
        <v>6777.36</v>
      </c>
      <c r="F537">
        <v>236.79599999999999</v>
      </c>
      <c r="G537">
        <v>5.4291399999999997E-2</v>
      </c>
      <c r="H537">
        <v>0.93180600000000002</v>
      </c>
      <c r="I537">
        <v>0</v>
      </c>
    </row>
    <row r="538" spans="1:9" x14ac:dyDescent="0.25">
      <c r="A538" t="s">
        <v>104</v>
      </c>
      <c r="B538">
        <v>7173.28</v>
      </c>
      <c r="C538">
        <v>6992.12</v>
      </c>
      <c r="D538">
        <v>6984.65</v>
      </c>
      <c r="E538">
        <v>6939.1</v>
      </c>
      <c r="F538">
        <v>237.02199999999999</v>
      </c>
      <c r="G538">
        <v>8.3256300000000005E-2</v>
      </c>
      <c r="H538">
        <v>0.93868200000000002</v>
      </c>
      <c r="I538">
        <v>0</v>
      </c>
    </row>
    <row r="539" spans="1:9" x14ac:dyDescent="0.25">
      <c r="A539" t="s">
        <v>104</v>
      </c>
      <c r="B539">
        <v>7128.35</v>
      </c>
      <c r="C539">
        <v>7019.84</v>
      </c>
      <c r="D539">
        <v>7010.45</v>
      </c>
      <c r="E539">
        <v>6964.95</v>
      </c>
      <c r="F539">
        <v>236.85</v>
      </c>
      <c r="G539">
        <v>6.8032599999999999E-2</v>
      </c>
      <c r="H539">
        <v>0.931836</v>
      </c>
      <c r="I539">
        <v>0</v>
      </c>
    </row>
    <row r="540" spans="1:9" x14ac:dyDescent="0.25">
      <c r="A540" t="s">
        <v>104</v>
      </c>
      <c r="B540">
        <v>6682.24</v>
      </c>
      <c r="C540">
        <v>6573.08</v>
      </c>
      <c r="D540">
        <v>6565.72</v>
      </c>
      <c r="E540">
        <v>6520.28</v>
      </c>
      <c r="F540">
        <v>237.13399999999999</v>
      </c>
      <c r="G540">
        <v>5.3917699999999999E-2</v>
      </c>
      <c r="H540">
        <v>0.93178099999999997</v>
      </c>
      <c r="I540">
        <v>0</v>
      </c>
    </row>
    <row r="541" spans="1:9" x14ac:dyDescent="0.25">
      <c r="A541" t="s">
        <v>104</v>
      </c>
      <c r="B541">
        <v>7064.92</v>
      </c>
      <c r="C541">
        <v>6954.12</v>
      </c>
      <c r="D541">
        <v>6946.52</v>
      </c>
      <c r="E541">
        <v>6900.96</v>
      </c>
      <c r="F541">
        <v>237.07900000000001</v>
      </c>
      <c r="G541">
        <v>5.9836500000000001E-2</v>
      </c>
      <c r="H541">
        <v>0.93179800000000002</v>
      </c>
      <c r="I541">
        <v>0</v>
      </c>
    </row>
    <row r="542" spans="1:9" x14ac:dyDescent="0.25">
      <c r="A542" t="s">
        <v>104</v>
      </c>
      <c r="B542">
        <v>6627.02</v>
      </c>
      <c r="C542">
        <v>6518.12</v>
      </c>
      <c r="D542">
        <v>6509.68</v>
      </c>
      <c r="E542">
        <v>6464.35</v>
      </c>
      <c r="F542">
        <v>236.53399999999999</v>
      </c>
      <c r="G542">
        <v>7.1154400000000007E-2</v>
      </c>
      <c r="H542">
        <v>0.93166300000000002</v>
      </c>
      <c r="I542">
        <v>0</v>
      </c>
    </row>
    <row r="543" spans="1:9" x14ac:dyDescent="0.25">
      <c r="A543" t="s">
        <v>104</v>
      </c>
      <c r="B543">
        <v>6557.13</v>
      </c>
      <c r="C543">
        <v>6447.92</v>
      </c>
      <c r="D543">
        <v>6439.16</v>
      </c>
      <c r="E543">
        <v>6393.73</v>
      </c>
      <c r="F543">
        <v>236.74799999999999</v>
      </c>
      <c r="G543">
        <v>5.4640899999999999E-2</v>
      </c>
      <c r="H543">
        <v>0.93183300000000002</v>
      </c>
      <c r="I543">
        <v>0</v>
      </c>
    </row>
    <row r="544" spans="1:9" x14ac:dyDescent="0.25">
      <c r="A544" t="s">
        <v>104</v>
      </c>
      <c r="B544">
        <v>7341.78</v>
      </c>
      <c r="C544">
        <v>7231.04</v>
      </c>
      <c r="D544">
        <v>7223.46</v>
      </c>
      <c r="E544">
        <v>7177.86</v>
      </c>
      <c r="F544">
        <v>237.119</v>
      </c>
      <c r="G544">
        <v>6.7781400000000006E-2</v>
      </c>
      <c r="H544">
        <v>0.93178499999999997</v>
      </c>
      <c r="I544">
        <v>0</v>
      </c>
    </row>
    <row r="545" spans="1:25" x14ac:dyDescent="0.25">
      <c r="A545" t="s">
        <v>104</v>
      </c>
      <c r="B545">
        <v>6757.57</v>
      </c>
      <c r="C545">
        <v>6650.06</v>
      </c>
      <c r="D545">
        <v>6631.68</v>
      </c>
      <c r="E545">
        <v>6586.14</v>
      </c>
      <c r="F545">
        <v>237.08600000000001</v>
      </c>
      <c r="G545">
        <v>8.3260000000000001E-2</v>
      </c>
      <c r="H545">
        <v>0.93172900000000003</v>
      </c>
      <c r="I545">
        <v>0</v>
      </c>
    </row>
    <row r="546" spans="1:25" x14ac:dyDescent="0.25">
      <c r="A546" t="s">
        <v>104</v>
      </c>
      <c r="B546">
        <v>6855.07</v>
      </c>
      <c r="C546">
        <v>6743.43</v>
      </c>
      <c r="D546">
        <v>6736.26</v>
      </c>
      <c r="E546">
        <v>6690.93</v>
      </c>
      <c r="F546">
        <v>236.57900000000001</v>
      </c>
      <c r="G546">
        <v>5.5891999999999997E-2</v>
      </c>
      <c r="H546">
        <v>0.93182900000000002</v>
      </c>
      <c r="I546">
        <v>0</v>
      </c>
    </row>
    <row r="547" spans="1:25" x14ac:dyDescent="0.25">
      <c r="A547" t="s">
        <v>104</v>
      </c>
      <c r="B547">
        <v>7811.41</v>
      </c>
      <c r="C547">
        <v>6859.4</v>
      </c>
      <c r="D547">
        <v>6851.95</v>
      </c>
      <c r="E547">
        <v>6806.42</v>
      </c>
      <c r="F547">
        <v>237.08699999999999</v>
      </c>
      <c r="G547">
        <v>5.4797600000000002E-2</v>
      </c>
      <c r="H547">
        <v>0.93183300000000002</v>
      </c>
      <c r="I547">
        <v>0</v>
      </c>
    </row>
    <row r="548" spans="1:25" x14ac:dyDescent="0.25">
      <c r="A548" t="s">
        <v>104</v>
      </c>
      <c r="B548">
        <v>7205.7</v>
      </c>
      <c r="C548">
        <v>7058.27</v>
      </c>
      <c r="D548">
        <v>7050.67</v>
      </c>
      <c r="E548">
        <v>7005.09</v>
      </c>
      <c r="F548">
        <v>237.16800000000001</v>
      </c>
      <c r="G548">
        <v>5.9356800000000001E-2</v>
      </c>
      <c r="H548">
        <v>0.93150699999999997</v>
      </c>
      <c r="I548">
        <v>0</v>
      </c>
    </row>
    <row r="549" spans="1:25" x14ac:dyDescent="0.25">
      <c r="A549" t="s">
        <v>104</v>
      </c>
      <c r="B549">
        <v>6614.62</v>
      </c>
      <c r="C549">
        <v>6505.05</v>
      </c>
      <c r="D549">
        <v>6475.52</v>
      </c>
      <c r="E549">
        <v>6429.97</v>
      </c>
      <c r="F549">
        <v>239.47200000000001</v>
      </c>
      <c r="G549">
        <v>8.3256399999999994E-2</v>
      </c>
      <c r="H549">
        <v>0.93182900000000002</v>
      </c>
      <c r="I549">
        <v>0</v>
      </c>
    </row>
    <row r="550" spans="1:25" x14ac:dyDescent="0.25">
      <c r="A550" t="s">
        <v>104</v>
      </c>
      <c r="B550">
        <v>6594.51</v>
      </c>
      <c r="C550">
        <v>6485.11</v>
      </c>
      <c r="D550">
        <v>6469.04</v>
      </c>
      <c r="E550">
        <v>6423.61</v>
      </c>
      <c r="F550">
        <v>236.94399999999999</v>
      </c>
      <c r="G550">
        <v>5.4904700000000001E-2</v>
      </c>
      <c r="H550">
        <v>0.94335000000000002</v>
      </c>
      <c r="I550">
        <v>0</v>
      </c>
    </row>
    <row r="551" spans="1:25" x14ac:dyDescent="0.25">
      <c r="A551" t="s">
        <v>104</v>
      </c>
      <c r="B551">
        <v>7060.08</v>
      </c>
      <c r="C551">
        <v>6949.54</v>
      </c>
      <c r="D551">
        <v>6941.94</v>
      </c>
      <c r="E551">
        <v>6896.38</v>
      </c>
      <c r="F551">
        <v>237.196</v>
      </c>
      <c r="G551">
        <v>7.5709600000000002E-2</v>
      </c>
      <c r="H551">
        <v>0.93183400000000005</v>
      </c>
      <c r="I551">
        <v>0</v>
      </c>
    </row>
    <row r="552" spans="1:25" x14ac:dyDescent="0.25">
      <c r="A552" t="s">
        <v>104</v>
      </c>
      <c r="B552">
        <v>6716.04</v>
      </c>
      <c r="C552">
        <v>6587.43</v>
      </c>
      <c r="D552">
        <v>6567.95</v>
      </c>
      <c r="E552">
        <v>6522.42</v>
      </c>
      <c r="F552">
        <v>236.99199999999999</v>
      </c>
      <c r="G552">
        <v>5.4715100000000003E-2</v>
      </c>
      <c r="H552">
        <v>0.95179499999999995</v>
      </c>
      <c r="I552">
        <v>0</v>
      </c>
    </row>
    <row r="553" spans="1:25" x14ac:dyDescent="0.25">
      <c r="A553" t="s">
        <v>104</v>
      </c>
      <c r="B553">
        <v>6872.88</v>
      </c>
      <c r="C553">
        <v>6669.57</v>
      </c>
      <c r="D553">
        <v>6662.1</v>
      </c>
      <c r="E553">
        <v>6616.59</v>
      </c>
      <c r="F553">
        <v>237.048</v>
      </c>
      <c r="G553">
        <v>5.3914799999999999E-2</v>
      </c>
      <c r="H553">
        <v>0.93179299999999998</v>
      </c>
      <c r="I553">
        <v>0</v>
      </c>
    </row>
    <row r="554" spans="1:25" x14ac:dyDescent="0.25">
      <c r="A554" t="s">
        <v>104</v>
      </c>
      <c r="B554">
        <v>7099.63</v>
      </c>
      <c r="C554">
        <v>6987.82</v>
      </c>
      <c r="D554">
        <v>6980.37</v>
      </c>
      <c r="E554">
        <v>6934.89</v>
      </c>
      <c r="F554">
        <v>236.81399999999999</v>
      </c>
      <c r="G554">
        <v>5.3969700000000002E-2</v>
      </c>
      <c r="H554">
        <v>0.93177600000000005</v>
      </c>
      <c r="I554">
        <v>0</v>
      </c>
    </row>
    <row r="555" spans="1:25" x14ac:dyDescent="0.25">
      <c r="A555" t="s">
        <v>104</v>
      </c>
      <c r="B555">
        <v>7080.62</v>
      </c>
      <c r="C555">
        <v>6904.32</v>
      </c>
      <c r="D555">
        <v>6896.95</v>
      </c>
      <c r="E555">
        <v>6851.51</v>
      </c>
      <c r="F555">
        <v>236.762</v>
      </c>
      <c r="G555">
        <v>5.43528E-2</v>
      </c>
      <c r="H555">
        <v>0.93183499999999997</v>
      </c>
      <c r="I555">
        <v>0</v>
      </c>
    </row>
    <row r="556" spans="1:25" x14ac:dyDescent="0.25">
      <c r="A556" t="s">
        <v>104</v>
      </c>
      <c r="B556">
        <v>6943.2</v>
      </c>
      <c r="C556">
        <v>6832.37</v>
      </c>
      <c r="D556">
        <v>6824.81</v>
      </c>
      <c r="E556">
        <v>6779.02</v>
      </c>
      <c r="F556">
        <v>237.43799999999999</v>
      </c>
      <c r="G556">
        <v>8.3255899999999994E-2</v>
      </c>
      <c r="H556">
        <v>0.93180200000000002</v>
      </c>
      <c r="I556">
        <v>0</v>
      </c>
    </row>
    <row r="557" spans="1:25" x14ac:dyDescent="0.25">
      <c r="A557" t="s">
        <v>104</v>
      </c>
      <c r="B557">
        <v>7805.49</v>
      </c>
      <c r="C557">
        <v>6823.76</v>
      </c>
      <c r="D557">
        <v>6816.39</v>
      </c>
      <c r="E557">
        <v>6770.94</v>
      </c>
      <c r="F557">
        <v>236.81800000000001</v>
      </c>
      <c r="G557">
        <v>5.4629799999999999E-2</v>
      </c>
      <c r="H557">
        <v>0.93174000000000001</v>
      </c>
      <c r="I557">
        <v>0</v>
      </c>
    </row>
    <row r="558" spans="1:25" x14ac:dyDescent="0.25">
      <c r="A558" t="s">
        <v>104</v>
      </c>
      <c r="B558">
        <v>6942.19</v>
      </c>
      <c r="C558">
        <v>6761.55</v>
      </c>
      <c r="D558">
        <v>6744.99</v>
      </c>
      <c r="E558">
        <v>6699.47</v>
      </c>
      <c r="F558">
        <v>237.09200000000001</v>
      </c>
      <c r="G558">
        <v>5.5373100000000001E-2</v>
      </c>
      <c r="H558">
        <v>0.93176899999999996</v>
      </c>
      <c r="I558">
        <v>0</v>
      </c>
    </row>
    <row r="559" spans="1:25" x14ac:dyDescent="0.25">
      <c r="A559" t="s">
        <v>104</v>
      </c>
      <c r="B559">
        <v>7256.4</v>
      </c>
      <c r="C559">
        <v>7150.92</v>
      </c>
      <c r="D559">
        <v>7143.4</v>
      </c>
      <c r="E559">
        <v>7097.63</v>
      </c>
      <c r="F559">
        <v>237.393</v>
      </c>
      <c r="G559">
        <v>5.8872399999999998E-2</v>
      </c>
      <c r="H559">
        <v>0.93183400000000005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6890.03</v>
      </c>
      <c r="C560">
        <v>6749.19</v>
      </c>
      <c r="D560">
        <v>6742.04</v>
      </c>
      <c r="E560">
        <v>6696.63</v>
      </c>
      <c r="F560">
        <v>236.70400000000001</v>
      </c>
      <c r="G560">
        <v>6.3894999999999993E-2</v>
      </c>
      <c r="H560">
        <v>0.93183000000000005</v>
      </c>
      <c r="I560">
        <v>0</v>
      </c>
      <c r="R560">
        <f>AVERAGE(B511:B560)</f>
        <v>7011.8594000000003</v>
      </c>
      <c r="S560">
        <f>AVERAGE(C511:C560)</f>
        <v>6799.8847999999989</v>
      </c>
      <c r="U560">
        <f>_xlfn.VAR.P(B511:B560)</f>
        <v>129913.03957763995</v>
      </c>
      <c r="V560">
        <f>_xlfn.VAR.P(C511:C560)</f>
        <v>53114.064132960018</v>
      </c>
      <c r="X560">
        <f>1.96*SQRT(U560)/50</f>
        <v>14.129032986605441</v>
      </c>
      <c r="Y560">
        <f>1.96*SQRT(V560)/50</f>
        <v>9.0342235698078497</v>
      </c>
    </row>
    <row r="561" spans="1:9" x14ac:dyDescent="0.25">
      <c r="A561" t="s">
        <v>105</v>
      </c>
      <c r="B561">
        <v>350595.729452</v>
      </c>
      <c r="C561" t="s">
        <v>36</v>
      </c>
    </row>
    <row r="562" spans="1:9" x14ac:dyDescent="0.25">
      <c r="A562" t="s">
        <v>38</v>
      </c>
      <c r="B562">
        <v>300.12400000000002</v>
      </c>
      <c r="C562">
        <v>0</v>
      </c>
      <c r="D562">
        <v>0</v>
      </c>
      <c r="E562">
        <v>0</v>
      </c>
      <c r="F562">
        <v>0</v>
      </c>
      <c r="G562">
        <v>0.12839100000000001</v>
      </c>
      <c r="H562">
        <v>1</v>
      </c>
      <c r="I562">
        <v>0</v>
      </c>
    </row>
    <row r="563" spans="1:9" x14ac:dyDescent="0.25">
      <c r="A563" t="s">
        <v>38</v>
      </c>
      <c r="B563">
        <v>271.85899999999998</v>
      </c>
      <c r="C563">
        <v>0</v>
      </c>
      <c r="D563">
        <v>0</v>
      </c>
      <c r="E563">
        <v>0</v>
      </c>
      <c r="F563">
        <v>0</v>
      </c>
      <c r="G563">
        <v>0.12839100000000001</v>
      </c>
      <c r="H563">
        <v>1</v>
      </c>
      <c r="I563">
        <v>32</v>
      </c>
    </row>
    <row r="564" spans="1:9" x14ac:dyDescent="0.25">
      <c r="A564" t="s">
        <v>38</v>
      </c>
      <c r="B564">
        <v>258.43200000000002</v>
      </c>
      <c r="C564">
        <v>0</v>
      </c>
      <c r="D564">
        <v>0</v>
      </c>
      <c r="E564">
        <v>0</v>
      </c>
      <c r="F564">
        <v>0</v>
      </c>
      <c r="G564">
        <v>0.128444</v>
      </c>
      <c r="H564">
        <v>1</v>
      </c>
      <c r="I564">
        <v>0</v>
      </c>
    </row>
    <row r="565" spans="1:9" x14ac:dyDescent="0.25">
      <c r="A565" t="s">
        <v>38</v>
      </c>
      <c r="B565">
        <v>258.41000000000003</v>
      </c>
      <c r="C565">
        <v>0</v>
      </c>
      <c r="D565">
        <v>0</v>
      </c>
      <c r="E565">
        <v>0</v>
      </c>
      <c r="F565">
        <v>0</v>
      </c>
      <c r="G565">
        <v>0.12839100000000001</v>
      </c>
      <c r="H565">
        <v>1</v>
      </c>
      <c r="I565">
        <v>16</v>
      </c>
    </row>
    <row r="566" spans="1:9" x14ac:dyDescent="0.25">
      <c r="A566" t="s">
        <v>38</v>
      </c>
      <c r="B566">
        <v>269.21300000000002</v>
      </c>
      <c r="C566">
        <v>0</v>
      </c>
      <c r="D566">
        <v>0</v>
      </c>
      <c r="E566">
        <v>0</v>
      </c>
      <c r="F566">
        <v>0</v>
      </c>
      <c r="G566">
        <v>0.1341</v>
      </c>
      <c r="H566">
        <v>1</v>
      </c>
      <c r="I566">
        <v>0</v>
      </c>
    </row>
    <row r="567" spans="1:9" x14ac:dyDescent="0.25">
      <c r="A567" t="s">
        <v>38</v>
      </c>
      <c r="B567">
        <v>266.37799999999999</v>
      </c>
      <c r="C567">
        <v>0</v>
      </c>
      <c r="D567">
        <v>0</v>
      </c>
      <c r="E567">
        <v>0</v>
      </c>
      <c r="F567">
        <v>0</v>
      </c>
      <c r="G567">
        <v>0.12839100000000001</v>
      </c>
      <c r="H567">
        <v>1</v>
      </c>
      <c r="I567">
        <v>0</v>
      </c>
    </row>
    <row r="568" spans="1:9" x14ac:dyDescent="0.25">
      <c r="A568" t="s">
        <v>38</v>
      </c>
      <c r="B568">
        <v>280.69799999999998</v>
      </c>
      <c r="C568">
        <v>0</v>
      </c>
      <c r="D568">
        <v>0</v>
      </c>
      <c r="E568">
        <v>0</v>
      </c>
      <c r="F568">
        <v>0</v>
      </c>
      <c r="G568">
        <v>0.13131499999999999</v>
      </c>
      <c r="H568">
        <v>1</v>
      </c>
      <c r="I568">
        <v>0</v>
      </c>
    </row>
    <row r="569" spans="1:9" x14ac:dyDescent="0.25">
      <c r="A569" t="s">
        <v>38</v>
      </c>
      <c r="B569">
        <v>259.41399999999999</v>
      </c>
      <c r="C569">
        <v>0</v>
      </c>
      <c r="D569">
        <v>0</v>
      </c>
      <c r="E569">
        <v>0</v>
      </c>
      <c r="F569">
        <v>0</v>
      </c>
      <c r="G569">
        <v>0.13131499999999999</v>
      </c>
      <c r="H569">
        <v>1</v>
      </c>
      <c r="I569">
        <v>16</v>
      </c>
    </row>
    <row r="570" spans="1:9" x14ac:dyDescent="0.25">
      <c r="A570" t="s">
        <v>38</v>
      </c>
      <c r="B570">
        <v>257.762</v>
      </c>
      <c r="C570">
        <v>0</v>
      </c>
      <c r="D570">
        <v>0</v>
      </c>
      <c r="E570">
        <v>0</v>
      </c>
      <c r="F570">
        <v>0</v>
      </c>
      <c r="G570">
        <v>0.128551</v>
      </c>
      <c r="H570">
        <v>1</v>
      </c>
      <c r="I570">
        <v>16</v>
      </c>
    </row>
    <row r="571" spans="1:9" x14ac:dyDescent="0.25">
      <c r="A571" t="s">
        <v>38</v>
      </c>
      <c r="B571">
        <v>259.66800000000001</v>
      </c>
      <c r="C571">
        <v>0</v>
      </c>
      <c r="D571">
        <v>0</v>
      </c>
      <c r="E571">
        <v>0</v>
      </c>
      <c r="F571">
        <v>0</v>
      </c>
      <c r="G571">
        <v>0.13233900000000001</v>
      </c>
      <c r="H571">
        <v>1</v>
      </c>
      <c r="I571">
        <v>0</v>
      </c>
    </row>
    <row r="572" spans="1:9" x14ac:dyDescent="0.25">
      <c r="A572" t="s">
        <v>38</v>
      </c>
      <c r="B572">
        <v>257.52300000000002</v>
      </c>
      <c r="C572">
        <v>0</v>
      </c>
      <c r="D572">
        <v>0</v>
      </c>
      <c r="E572">
        <v>0</v>
      </c>
      <c r="F572">
        <v>0</v>
      </c>
      <c r="G572">
        <v>0.13233900000000001</v>
      </c>
      <c r="H572">
        <v>1</v>
      </c>
      <c r="I572">
        <v>0</v>
      </c>
    </row>
    <row r="573" spans="1:9" x14ac:dyDescent="0.25">
      <c r="A573" t="s">
        <v>38</v>
      </c>
      <c r="B573">
        <v>267.72300000000001</v>
      </c>
      <c r="C573">
        <v>0</v>
      </c>
      <c r="D573">
        <v>0</v>
      </c>
      <c r="E573">
        <v>0</v>
      </c>
      <c r="F573">
        <v>0</v>
      </c>
      <c r="G573">
        <v>0.13233900000000001</v>
      </c>
      <c r="H573">
        <v>1</v>
      </c>
      <c r="I573">
        <v>0</v>
      </c>
    </row>
    <row r="574" spans="1:9" x14ac:dyDescent="0.25">
      <c r="A574" t="s">
        <v>38</v>
      </c>
      <c r="B574">
        <v>260.91300000000001</v>
      </c>
      <c r="C574">
        <v>0</v>
      </c>
      <c r="D574">
        <v>0</v>
      </c>
      <c r="E574">
        <v>0</v>
      </c>
      <c r="F574">
        <v>0</v>
      </c>
      <c r="G574">
        <v>0.12839100000000001</v>
      </c>
      <c r="H574">
        <v>1</v>
      </c>
      <c r="I574">
        <v>0</v>
      </c>
    </row>
    <row r="575" spans="1:9" x14ac:dyDescent="0.25">
      <c r="A575" t="s">
        <v>38</v>
      </c>
      <c r="B575">
        <v>276.70800000000003</v>
      </c>
      <c r="C575">
        <v>0</v>
      </c>
      <c r="D575">
        <v>0</v>
      </c>
      <c r="E575">
        <v>0</v>
      </c>
      <c r="F575">
        <v>0</v>
      </c>
      <c r="G575">
        <v>0.12871199999999999</v>
      </c>
      <c r="H575">
        <v>1</v>
      </c>
      <c r="I575">
        <v>0</v>
      </c>
    </row>
    <row r="576" spans="1:9" x14ac:dyDescent="0.25">
      <c r="A576" t="s">
        <v>38</v>
      </c>
      <c r="B576">
        <v>263.43799999999999</v>
      </c>
      <c r="C576">
        <v>0</v>
      </c>
      <c r="D576">
        <v>0</v>
      </c>
      <c r="E576">
        <v>0</v>
      </c>
      <c r="F576">
        <v>0</v>
      </c>
      <c r="G576">
        <v>0.12839100000000001</v>
      </c>
      <c r="H576">
        <v>1</v>
      </c>
      <c r="I576">
        <v>0</v>
      </c>
    </row>
    <row r="577" spans="1:9" x14ac:dyDescent="0.25">
      <c r="A577" t="s">
        <v>38</v>
      </c>
      <c r="B577">
        <v>261.03300000000002</v>
      </c>
      <c r="C577">
        <v>0</v>
      </c>
      <c r="D577">
        <v>0</v>
      </c>
      <c r="E577">
        <v>0</v>
      </c>
      <c r="F577">
        <v>0</v>
      </c>
      <c r="G577">
        <v>0.12839100000000001</v>
      </c>
      <c r="H577">
        <v>1</v>
      </c>
      <c r="I577">
        <v>0</v>
      </c>
    </row>
    <row r="578" spans="1:9" x14ac:dyDescent="0.25">
      <c r="A578" t="s">
        <v>38</v>
      </c>
      <c r="B578">
        <v>271.375</v>
      </c>
      <c r="C578">
        <v>0</v>
      </c>
      <c r="D578">
        <v>0</v>
      </c>
      <c r="E578">
        <v>0</v>
      </c>
      <c r="F578">
        <v>0</v>
      </c>
      <c r="G578">
        <v>0.128444</v>
      </c>
      <c r="H578">
        <v>1</v>
      </c>
      <c r="I578">
        <v>0</v>
      </c>
    </row>
    <row r="579" spans="1:9" x14ac:dyDescent="0.25">
      <c r="A579" t="s">
        <v>38</v>
      </c>
      <c r="B579">
        <v>257.58499999999998</v>
      </c>
      <c r="C579">
        <v>0</v>
      </c>
      <c r="D579">
        <v>0</v>
      </c>
      <c r="E579">
        <v>0</v>
      </c>
      <c r="F579">
        <v>0</v>
      </c>
      <c r="G579">
        <v>0.132462</v>
      </c>
      <c r="H579">
        <v>1</v>
      </c>
      <c r="I579">
        <v>0</v>
      </c>
    </row>
    <row r="580" spans="1:9" x14ac:dyDescent="0.25">
      <c r="A580" t="s">
        <v>38</v>
      </c>
      <c r="B580">
        <v>257.39600000000002</v>
      </c>
      <c r="C580">
        <v>0</v>
      </c>
      <c r="D580">
        <v>0</v>
      </c>
      <c r="E580">
        <v>0</v>
      </c>
      <c r="F580">
        <v>0</v>
      </c>
      <c r="G580">
        <v>0.12839100000000001</v>
      </c>
      <c r="H580">
        <v>1</v>
      </c>
      <c r="I580">
        <v>0</v>
      </c>
    </row>
    <row r="581" spans="1:9" x14ac:dyDescent="0.25">
      <c r="A581" t="s">
        <v>38</v>
      </c>
      <c r="B581">
        <v>269.053</v>
      </c>
      <c r="C581">
        <v>0</v>
      </c>
      <c r="D581">
        <v>0</v>
      </c>
      <c r="E581">
        <v>0</v>
      </c>
      <c r="F581">
        <v>0</v>
      </c>
      <c r="G581">
        <v>0.12839100000000001</v>
      </c>
      <c r="H581">
        <v>1</v>
      </c>
      <c r="I581">
        <v>16</v>
      </c>
    </row>
    <row r="582" spans="1:9" x14ac:dyDescent="0.25">
      <c r="A582" t="s">
        <v>38</v>
      </c>
      <c r="B582">
        <v>258.274</v>
      </c>
      <c r="C582">
        <v>0</v>
      </c>
      <c r="D582">
        <v>0</v>
      </c>
      <c r="E582">
        <v>0</v>
      </c>
      <c r="F582">
        <v>0</v>
      </c>
      <c r="G582">
        <v>0.12839100000000001</v>
      </c>
      <c r="H582">
        <v>1</v>
      </c>
      <c r="I582">
        <v>0</v>
      </c>
    </row>
    <row r="583" spans="1:9" x14ac:dyDescent="0.25">
      <c r="A583" t="s">
        <v>38</v>
      </c>
      <c r="B583">
        <v>264.78300000000002</v>
      </c>
      <c r="C583">
        <v>0</v>
      </c>
      <c r="D583">
        <v>0</v>
      </c>
      <c r="E583">
        <v>0</v>
      </c>
      <c r="F583">
        <v>0</v>
      </c>
      <c r="G583">
        <v>0.12839100000000001</v>
      </c>
      <c r="H583">
        <v>1</v>
      </c>
      <c r="I583">
        <v>0</v>
      </c>
    </row>
    <row r="584" spans="1:9" x14ac:dyDescent="0.25">
      <c r="A584" t="s">
        <v>38</v>
      </c>
      <c r="B584">
        <v>272.19299999999998</v>
      </c>
      <c r="C584">
        <v>0</v>
      </c>
      <c r="D584">
        <v>0</v>
      </c>
      <c r="E584">
        <v>0</v>
      </c>
      <c r="F584">
        <v>0</v>
      </c>
      <c r="G584">
        <v>0.128444</v>
      </c>
      <c r="H584">
        <v>1</v>
      </c>
      <c r="I584">
        <v>0</v>
      </c>
    </row>
    <row r="585" spans="1:9" x14ac:dyDescent="0.25">
      <c r="A585" t="s">
        <v>38</v>
      </c>
      <c r="B585">
        <v>260.185</v>
      </c>
      <c r="C585">
        <v>0</v>
      </c>
      <c r="D585">
        <v>0</v>
      </c>
      <c r="E585">
        <v>0</v>
      </c>
      <c r="F585">
        <v>0</v>
      </c>
      <c r="G585">
        <v>0.12839100000000001</v>
      </c>
      <c r="H585">
        <v>1</v>
      </c>
      <c r="I585">
        <v>0</v>
      </c>
    </row>
    <row r="586" spans="1:9" x14ac:dyDescent="0.25">
      <c r="A586" t="s">
        <v>38</v>
      </c>
      <c r="B586">
        <v>260.517</v>
      </c>
      <c r="C586">
        <v>0</v>
      </c>
      <c r="D586">
        <v>0</v>
      </c>
      <c r="E586">
        <v>0</v>
      </c>
      <c r="F586">
        <v>0</v>
      </c>
      <c r="G586">
        <v>0.13090299999999999</v>
      </c>
      <c r="H586">
        <v>1</v>
      </c>
      <c r="I586">
        <v>0</v>
      </c>
    </row>
    <row r="587" spans="1:9" x14ac:dyDescent="0.25">
      <c r="A587" t="s">
        <v>38</v>
      </c>
      <c r="B587">
        <v>279.089</v>
      </c>
      <c r="C587">
        <v>0</v>
      </c>
      <c r="D587">
        <v>0</v>
      </c>
      <c r="E587">
        <v>0</v>
      </c>
      <c r="F587">
        <v>0</v>
      </c>
      <c r="G587">
        <v>0.12839100000000001</v>
      </c>
      <c r="H587">
        <v>1</v>
      </c>
      <c r="I587">
        <v>0</v>
      </c>
    </row>
    <row r="588" spans="1:9" x14ac:dyDescent="0.25">
      <c r="A588" t="s">
        <v>38</v>
      </c>
      <c r="B588">
        <v>264.666</v>
      </c>
      <c r="C588">
        <v>0</v>
      </c>
      <c r="D588">
        <v>0</v>
      </c>
      <c r="E588">
        <v>0</v>
      </c>
      <c r="F588">
        <v>0</v>
      </c>
      <c r="G588">
        <v>0.12839100000000001</v>
      </c>
      <c r="H588">
        <v>1</v>
      </c>
      <c r="I588">
        <v>0</v>
      </c>
    </row>
    <row r="589" spans="1:9" x14ac:dyDescent="0.25">
      <c r="A589" t="s">
        <v>38</v>
      </c>
      <c r="B589">
        <v>261.28199999999998</v>
      </c>
      <c r="C589">
        <v>0</v>
      </c>
      <c r="D589">
        <v>0</v>
      </c>
      <c r="E589">
        <v>0</v>
      </c>
      <c r="F589">
        <v>0</v>
      </c>
      <c r="G589">
        <v>0.132462</v>
      </c>
      <c r="H589">
        <v>1</v>
      </c>
      <c r="I589">
        <v>0</v>
      </c>
    </row>
    <row r="590" spans="1:9" x14ac:dyDescent="0.25">
      <c r="A590" t="s">
        <v>38</v>
      </c>
      <c r="B590">
        <v>263.33999999999997</v>
      </c>
      <c r="C590">
        <v>0</v>
      </c>
      <c r="D590">
        <v>0</v>
      </c>
      <c r="E590">
        <v>0</v>
      </c>
      <c r="F590">
        <v>0</v>
      </c>
      <c r="G590">
        <v>0.132462</v>
      </c>
      <c r="H590">
        <v>1</v>
      </c>
      <c r="I590">
        <v>16</v>
      </c>
    </row>
    <row r="591" spans="1:9" x14ac:dyDescent="0.25">
      <c r="A591" t="s">
        <v>38</v>
      </c>
      <c r="B591">
        <v>1202.54</v>
      </c>
      <c r="C591">
        <v>0</v>
      </c>
      <c r="D591">
        <v>0</v>
      </c>
      <c r="E591">
        <v>0</v>
      </c>
      <c r="F591">
        <v>0</v>
      </c>
      <c r="G591">
        <v>0.12839100000000001</v>
      </c>
      <c r="H591">
        <v>1</v>
      </c>
      <c r="I591">
        <v>0</v>
      </c>
    </row>
    <row r="592" spans="1:9" x14ac:dyDescent="0.25">
      <c r="A592" t="s">
        <v>38</v>
      </c>
      <c r="B592">
        <v>267.22500000000002</v>
      </c>
      <c r="C592">
        <v>0</v>
      </c>
      <c r="D592">
        <v>0</v>
      </c>
      <c r="E592">
        <v>0</v>
      </c>
      <c r="F592">
        <v>0</v>
      </c>
      <c r="G592">
        <v>0.133271</v>
      </c>
      <c r="H592">
        <v>1</v>
      </c>
      <c r="I592">
        <v>16</v>
      </c>
    </row>
    <row r="593" spans="1:9" x14ac:dyDescent="0.25">
      <c r="A593" t="s">
        <v>38</v>
      </c>
      <c r="B593">
        <v>258.16300000000001</v>
      </c>
      <c r="C593">
        <v>0</v>
      </c>
      <c r="D593">
        <v>0</v>
      </c>
      <c r="E593">
        <v>0</v>
      </c>
      <c r="F593">
        <v>0</v>
      </c>
      <c r="G593">
        <v>0.133271</v>
      </c>
      <c r="H593">
        <v>1</v>
      </c>
      <c r="I593">
        <v>16</v>
      </c>
    </row>
    <row r="594" spans="1:9" x14ac:dyDescent="0.25">
      <c r="A594" t="s">
        <v>38</v>
      </c>
      <c r="B594">
        <v>464.68299999999999</v>
      </c>
      <c r="C594">
        <v>0</v>
      </c>
      <c r="D594">
        <v>0</v>
      </c>
      <c r="E594">
        <v>0</v>
      </c>
      <c r="F594">
        <v>0</v>
      </c>
      <c r="G594">
        <v>0.133271</v>
      </c>
      <c r="H594">
        <v>1</v>
      </c>
      <c r="I594">
        <v>0</v>
      </c>
    </row>
    <row r="595" spans="1:9" x14ac:dyDescent="0.25">
      <c r="A595" t="s">
        <v>38</v>
      </c>
      <c r="B595">
        <v>259.36599999999999</v>
      </c>
      <c r="C595">
        <v>0</v>
      </c>
      <c r="D595">
        <v>0</v>
      </c>
      <c r="E595">
        <v>0</v>
      </c>
      <c r="F595">
        <v>0</v>
      </c>
      <c r="G595">
        <v>0.133271</v>
      </c>
      <c r="H595">
        <v>1</v>
      </c>
      <c r="I595">
        <v>0</v>
      </c>
    </row>
    <row r="596" spans="1:9" x14ac:dyDescent="0.25">
      <c r="A596" t="s">
        <v>38</v>
      </c>
      <c r="B596">
        <v>260.29000000000002</v>
      </c>
      <c r="C596">
        <v>0</v>
      </c>
      <c r="D596">
        <v>0</v>
      </c>
      <c r="E596">
        <v>0</v>
      </c>
      <c r="F596">
        <v>0</v>
      </c>
      <c r="G596">
        <v>0.133271</v>
      </c>
      <c r="H596">
        <v>1</v>
      </c>
      <c r="I596">
        <v>16</v>
      </c>
    </row>
    <row r="597" spans="1:9" x14ac:dyDescent="0.25">
      <c r="A597" t="s">
        <v>38</v>
      </c>
      <c r="B597">
        <v>262.798</v>
      </c>
      <c r="C597">
        <v>0</v>
      </c>
      <c r="D597">
        <v>0</v>
      </c>
      <c r="E597">
        <v>0</v>
      </c>
      <c r="F597">
        <v>0</v>
      </c>
      <c r="G597">
        <v>0.133271</v>
      </c>
      <c r="H597">
        <v>1</v>
      </c>
      <c r="I597">
        <v>0</v>
      </c>
    </row>
    <row r="598" spans="1:9" x14ac:dyDescent="0.25">
      <c r="A598" t="s">
        <v>38</v>
      </c>
      <c r="B598">
        <v>274.53800000000001</v>
      </c>
      <c r="C598">
        <v>0</v>
      </c>
      <c r="D598">
        <v>0</v>
      </c>
      <c r="E598">
        <v>0</v>
      </c>
      <c r="F598">
        <v>0</v>
      </c>
      <c r="G598">
        <v>0.128444</v>
      </c>
      <c r="H598">
        <v>1</v>
      </c>
      <c r="I598">
        <v>0</v>
      </c>
    </row>
    <row r="599" spans="1:9" x14ac:dyDescent="0.25">
      <c r="A599" t="s">
        <v>38</v>
      </c>
      <c r="B599">
        <v>258.529</v>
      </c>
      <c r="C599">
        <v>0</v>
      </c>
      <c r="D599">
        <v>0</v>
      </c>
      <c r="E599">
        <v>0</v>
      </c>
      <c r="F599">
        <v>0</v>
      </c>
      <c r="G599">
        <v>0.12839100000000001</v>
      </c>
      <c r="H599">
        <v>1</v>
      </c>
      <c r="I599">
        <v>0</v>
      </c>
    </row>
    <row r="600" spans="1:9" x14ac:dyDescent="0.25">
      <c r="A600" t="s">
        <v>38</v>
      </c>
      <c r="B600">
        <v>257.15600000000001</v>
      </c>
      <c r="C600">
        <v>0</v>
      </c>
      <c r="D600">
        <v>0</v>
      </c>
      <c r="E600">
        <v>0</v>
      </c>
      <c r="F600">
        <v>0</v>
      </c>
      <c r="G600">
        <v>0.12839100000000001</v>
      </c>
      <c r="H600">
        <v>1</v>
      </c>
      <c r="I600">
        <v>0</v>
      </c>
    </row>
    <row r="601" spans="1:9" x14ac:dyDescent="0.25">
      <c r="A601" t="s">
        <v>38</v>
      </c>
      <c r="B601">
        <v>259.26</v>
      </c>
      <c r="C601">
        <v>0</v>
      </c>
      <c r="D601">
        <v>0</v>
      </c>
      <c r="E601">
        <v>0</v>
      </c>
      <c r="F601">
        <v>0</v>
      </c>
      <c r="G601">
        <v>0.12839100000000001</v>
      </c>
      <c r="H601">
        <v>1</v>
      </c>
      <c r="I601">
        <v>0</v>
      </c>
    </row>
    <row r="602" spans="1:9" x14ac:dyDescent="0.25">
      <c r="A602" t="s">
        <v>38</v>
      </c>
      <c r="B602">
        <v>257.36599999999999</v>
      </c>
      <c r="C602">
        <v>0</v>
      </c>
      <c r="D602">
        <v>0</v>
      </c>
      <c r="E602">
        <v>0</v>
      </c>
      <c r="F602">
        <v>0</v>
      </c>
      <c r="G602">
        <v>0.13197400000000001</v>
      </c>
      <c r="H602">
        <v>1</v>
      </c>
      <c r="I602">
        <v>16</v>
      </c>
    </row>
    <row r="603" spans="1:9" x14ac:dyDescent="0.25">
      <c r="A603" t="s">
        <v>38</v>
      </c>
      <c r="B603">
        <v>257.54700000000003</v>
      </c>
      <c r="C603">
        <v>0</v>
      </c>
      <c r="D603">
        <v>0</v>
      </c>
      <c r="E603">
        <v>0</v>
      </c>
      <c r="F603">
        <v>0</v>
      </c>
      <c r="G603">
        <v>0.13197400000000001</v>
      </c>
      <c r="H603">
        <v>1</v>
      </c>
      <c r="I603">
        <v>0</v>
      </c>
    </row>
    <row r="604" spans="1:9" x14ac:dyDescent="0.25">
      <c r="A604" t="s">
        <v>38</v>
      </c>
      <c r="B604">
        <v>258.18599999999998</v>
      </c>
      <c r="C604">
        <v>0</v>
      </c>
      <c r="D604">
        <v>0</v>
      </c>
      <c r="E604">
        <v>0</v>
      </c>
      <c r="F604">
        <v>0</v>
      </c>
      <c r="G604">
        <v>0.13197400000000001</v>
      </c>
      <c r="H604">
        <v>1</v>
      </c>
      <c r="I604">
        <v>0</v>
      </c>
    </row>
    <row r="605" spans="1:9" x14ac:dyDescent="0.25">
      <c r="A605" t="s">
        <v>38</v>
      </c>
      <c r="B605">
        <v>272.327</v>
      </c>
      <c r="C605">
        <v>0</v>
      </c>
      <c r="D605">
        <v>0</v>
      </c>
      <c r="E605">
        <v>0</v>
      </c>
      <c r="F605">
        <v>0</v>
      </c>
      <c r="G605">
        <v>0.13197400000000001</v>
      </c>
      <c r="H605">
        <v>1</v>
      </c>
      <c r="I605">
        <v>0</v>
      </c>
    </row>
    <row r="606" spans="1:9" x14ac:dyDescent="0.25">
      <c r="A606" t="s">
        <v>38</v>
      </c>
      <c r="B606">
        <v>257.23</v>
      </c>
      <c r="C606">
        <v>0</v>
      </c>
      <c r="D606">
        <v>0</v>
      </c>
      <c r="E606">
        <v>0</v>
      </c>
      <c r="F606">
        <v>0</v>
      </c>
      <c r="G606">
        <v>0.13197400000000001</v>
      </c>
      <c r="H606">
        <v>1</v>
      </c>
      <c r="I606">
        <v>0</v>
      </c>
    </row>
    <row r="607" spans="1:9" x14ac:dyDescent="0.25">
      <c r="A607" t="s">
        <v>38</v>
      </c>
      <c r="B607">
        <v>257.91399999999999</v>
      </c>
      <c r="C607">
        <v>0</v>
      </c>
      <c r="D607">
        <v>0</v>
      </c>
      <c r="E607">
        <v>0</v>
      </c>
      <c r="F607">
        <v>0</v>
      </c>
      <c r="G607">
        <v>0.13197400000000001</v>
      </c>
      <c r="H607">
        <v>1</v>
      </c>
      <c r="I607">
        <v>16</v>
      </c>
    </row>
    <row r="608" spans="1:9" x14ac:dyDescent="0.25">
      <c r="A608" t="s">
        <v>38</v>
      </c>
      <c r="B608">
        <v>257.57100000000003</v>
      </c>
      <c r="C608">
        <v>0</v>
      </c>
      <c r="D608">
        <v>0</v>
      </c>
      <c r="E608">
        <v>0</v>
      </c>
      <c r="F608">
        <v>0</v>
      </c>
      <c r="G608">
        <v>0.13197400000000001</v>
      </c>
      <c r="H608">
        <v>1</v>
      </c>
      <c r="I608">
        <v>0</v>
      </c>
    </row>
    <row r="609" spans="1:25" x14ac:dyDescent="0.25">
      <c r="A609" t="s">
        <v>38</v>
      </c>
      <c r="B609">
        <v>257.77800000000002</v>
      </c>
      <c r="C609">
        <v>0</v>
      </c>
      <c r="D609">
        <v>0</v>
      </c>
      <c r="E609">
        <v>0</v>
      </c>
      <c r="F609">
        <v>0</v>
      </c>
      <c r="G609">
        <v>0.12839100000000001</v>
      </c>
      <c r="H609">
        <v>1</v>
      </c>
      <c r="I609">
        <v>0</v>
      </c>
    </row>
    <row r="610" spans="1:25" x14ac:dyDescent="0.25">
      <c r="A610" t="s">
        <v>38</v>
      </c>
      <c r="B610">
        <v>272.00200000000001</v>
      </c>
      <c r="C610">
        <v>0</v>
      </c>
      <c r="D610">
        <v>0</v>
      </c>
      <c r="E610">
        <v>0</v>
      </c>
      <c r="F610">
        <v>0</v>
      </c>
      <c r="G610">
        <v>0.12914800000000001</v>
      </c>
      <c r="H610">
        <v>1</v>
      </c>
      <c r="I610">
        <v>0</v>
      </c>
    </row>
    <row r="611" spans="1:25" x14ac:dyDescent="0.25">
      <c r="A611" t="s">
        <v>38</v>
      </c>
      <c r="B611">
        <v>258.01</v>
      </c>
      <c r="C611">
        <v>0</v>
      </c>
      <c r="D611">
        <v>0</v>
      </c>
      <c r="E611">
        <v>0</v>
      </c>
      <c r="F611">
        <v>0</v>
      </c>
      <c r="G611">
        <v>0.12914800000000001</v>
      </c>
      <c r="H611">
        <v>1</v>
      </c>
      <c r="I611">
        <v>0</v>
      </c>
    </row>
    <row r="612" spans="1:25" x14ac:dyDescent="0.25">
      <c r="A612" t="s">
        <v>38</v>
      </c>
      <c r="B612">
        <v>257.74299999999999</v>
      </c>
      <c r="C612">
        <v>0</v>
      </c>
      <c r="D612">
        <v>0</v>
      </c>
      <c r="E612">
        <v>0</v>
      </c>
      <c r="F612">
        <v>0</v>
      </c>
      <c r="G612">
        <v>0.12839100000000001</v>
      </c>
      <c r="H612">
        <v>1</v>
      </c>
      <c r="I612">
        <v>0</v>
      </c>
    </row>
    <row r="613" spans="1:25" x14ac:dyDescent="0.25">
      <c r="A613" t="s">
        <v>38</v>
      </c>
      <c r="B613">
        <v>257.517</v>
      </c>
      <c r="C613">
        <v>0</v>
      </c>
      <c r="D613">
        <v>0</v>
      </c>
      <c r="E613">
        <v>0</v>
      </c>
      <c r="F613">
        <v>0</v>
      </c>
      <c r="G613">
        <v>0.12839100000000001</v>
      </c>
      <c r="H613">
        <v>1</v>
      </c>
      <c r="I613">
        <v>0</v>
      </c>
    </row>
    <row r="614" spans="1:25" x14ac:dyDescent="0.25">
      <c r="A614" t="s">
        <v>38</v>
      </c>
      <c r="B614">
        <v>257.79199999999997</v>
      </c>
      <c r="C614">
        <v>0</v>
      </c>
      <c r="D614">
        <v>0</v>
      </c>
      <c r="E614">
        <v>0</v>
      </c>
      <c r="F614">
        <v>0</v>
      </c>
      <c r="G614">
        <v>0.13239999999999999</v>
      </c>
      <c r="H614">
        <v>1</v>
      </c>
      <c r="I614">
        <v>0</v>
      </c>
    </row>
    <row r="615" spans="1:25" x14ac:dyDescent="0.25">
      <c r="A615" t="s">
        <v>38</v>
      </c>
      <c r="B615">
        <v>270.98099999999999</v>
      </c>
      <c r="C615">
        <v>0</v>
      </c>
      <c r="D615">
        <v>0</v>
      </c>
      <c r="E615">
        <v>0</v>
      </c>
      <c r="F615">
        <v>0</v>
      </c>
      <c r="G615">
        <v>0.128551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258.661</v>
      </c>
      <c r="C616">
        <v>0</v>
      </c>
      <c r="D616">
        <v>0</v>
      </c>
      <c r="E616">
        <v>0</v>
      </c>
      <c r="F616">
        <v>0</v>
      </c>
      <c r="G616">
        <v>0.12953400000000001</v>
      </c>
      <c r="H616">
        <v>1</v>
      </c>
      <c r="I616">
        <v>0</v>
      </c>
      <c r="R616">
        <f>AVERAGE(B567:B616)</f>
        <v>285.68338000000017</v>
      </c>
      <c r="S616">
        <f>AVERAGE(C567:C616)</f>
        <v>0</v>
      </c>
      <c r="U616">
        <f>_xlfn.VAR.P(B567:B616)</f>
        <v>17993.791192635475</v>
      </c>
      <c r="V616">
        <f>_xlfn.VAR.P(C567:C616)</f>
        <v>0</v>
      </c>
      <c r="X616">
        <f>1.96*SQRT(U616)/50</f>
        <v>5.258324761580571</v>
      </c>
      <c r="Y616">
        <f>1.96*SQRT(V616)/50</f>
        <v>0</v>
      </c>
    </row>
    <row r="617" spans="1:25" x14ac:dyDescent="0.25">
      <c r="A617" t="s">
        <v>38</v>
      </c>
      <c r="B617">
        <v>14286.420516</v>
      </c>
      <c r="C617" t="s">
        <v>36</v>
      </c>
    </row>
    <row r="618" spans="1:25" x14ac:dyDescent="0.25">
      <c r="A618" t="s">
        <v>39</v>
      </c>
      <c r="B618">
        <v>261.49900000000002</v>
      </c>
      <c r="C618">
        <v>257.19099999999997</v>
      </c>
      <c r="D618">
        <v>237.07499999999999</v>
      </c>
      <c r="E618">
        <v>42.438600000000001</v>
      </c>
      <c r="F618">
        <v>0</v>
      </c>
      <c r="G618">
        <v>0.12839100000000001</v>
      </c>
      <c r="H618">
        <v>1</v>
      </c>
      <c r="I618">
        <v>0</v>
      </c>
    </row>
    <row r="619" spans="1:25" x14ac:dyDescent="0.25">
      <c r="A619" t="s">
        <v>39</v>
      </c>
      <c r="B619">
        <v>261.99400000000003</v>
      </c>
      <c r="C619">
        <v>257.47800000000001</v>
      </c>
      <c r="D619">
        <v>237.511</v>
      </c>
      <c r="E619">
        <v>43.109400000000001</v>
      </c>
      <c r="F619">
        <v>0</v>
      </c>
      <c r="G619">
        <v>0.12981400000000001</v>
      </c>
      <c r="H619">
        <v>1</v>
      </c>
      <c r="I619">
        <v>49</v>
      </c>
    </row>
    <row r="620" spans="1:25" x14ac:dyDescent="0.25">
      <c r="A620" t="s">
        <v>39</v>
      </c>
      <c r="B620">
        <v>261.44600000000003</v>
      </c>
      <c r="C620">
        <v>256.90800000000002</v>
      </c>
      <c r="D620">
        <v>236.874</v>
      </c>
      <c r="E620">
        <v>42.267600000000002</v>
      </c>
      <c r="F620">
        <v>0</v>
      </c>
      <c r="G620">
        <v>0.12839100000000001</v>
      </c>
      <c r="H620">
        <v>1</v>
      </c>
      <c r="I620">
        <v>0</v>
      </c>
    </row>
    <row r="621" spans="1:25" x14ac:dyDescent="0.25">
      <c r="A621" t="s">
        <v>39</v>
      </c>
      <c r="B621">
        <v>276.94299999999998</v>
      </c>
      <c r="C621">
        <v>271.64499999999998</v>
      </c>
      <c r="D621">
        <v>248.494</v>
      </c>
      <c r="E621">
        <v>53.753900000000002</v>
      </c>
      <c r="F621">
        <v>0</v>
      </c>
      <c r="G621">
        <v>0.12839100000000001</v>
      </c>
      <c r="H621">
        <v>1</v>
      </c>
      <c r="I621">
        <v>0</v>
      </c>
    </row>
    <row r="622" spans="1:25" x14ac:dyDescent="0.25">
      <c r="A622" t="s">
        <v>39</v>
      </c>
      <c r="B622">
        <v>269.56</v>
      </c>
      <c r="C622">
        <v>260.39400000000001</v>
      </c>
      <c r="D622">
        <v>237.07300000000001</v>
      </c>
      <c r="E622">
        <v>42.1601</v>
      </c>
      <c r="F622">
        <v>0</v>
      </c>
      <c r="G622">
        <v>0.12964600000000001</v>
      </c>
      <c r="H622">
        <v>1</v>
      </c>
      <c r="I622">
        <v>0</v>
      </c>
    </row>
    <row r="623" spans="1:25" x14ac:dyDescent="0.25">
      <c r="A623" t="s">
        <v>39</v>
      </c>
      <c r="B623">
        <v>261.58800000000002</v>
      </c>
      <c r="C623">
        <v>257.04700000000003</v>
      </c>
      <c r="D623">
        <v>236.88900000000001</v>
      </c>
      <c r="E623">
        <v>42.445799999999998</v>
      </c>
      <c r="F623">
        <v>0</v>
      </c>
      <c r="G623">
        <v>0.12839100000000001</v>
      </c>
      <c r="H623">
        <v>1</v>
      </c>
      <c r="I623">
        <v>0</v>
      </c>
    </row>
    <row r="624" spans="1:25" x14ac:dyDescent="0.25">
      <c r="A624" t="s">
        <v>39</v>
      </c>
      <c r="B624">
        <v>261.56200000000001</v>
      </c>
      <c r="C624">
        <v>257.02199999999999</v>
      </c>
      <c r="D624">
        <v>236.77199999999999</v>
      </c>
      <c r="E624">
        <v>42.1355</v>
      </c>
      <c r="F624">
        <v>0</v>
      </c>
      <c r="G624">
        <v>0.12839100000000001</v>
      </c>
      <c r="H624">
        <v>1</v>
      </c>
      <c r="I624">
        <v>0</v>
      </c>
    </row>
    <row r="625" spans="1:9" x14ac:dyDescent="0.25">
      <c r="A625" t="s">
        <v>39</v>
      </c>
      <c r="B625">
        <v>261.32799999999997</v>
      </c>
      <c r="C625">
        <v>256.78699999999998</v>
      </c>
      <c r="D625">
        <v>236.827</v>
      </c>
      <c r="E625">
        <v>42.486800000000002</v>
      </c>
      <c r="F625">
        <v>0</v>
      </c>
      <c r="G625">
        <v>0.131853</v>
      </c>
      <c r="H625">
        <v>1</v>
      </c>
      <c r="I625">
        <v>0</v>
      </c>
    </row>
    <row r="626" spans="1:9" x14ac:dyDescent="0.25">
      <c r="A626" t="s">
        <v>39</v>
      </c>
      <c r="B626">
        <v>1144.9000000000001</v>
      </c>
      <c r="C626">
        <v>258.79000000000002</v>
      </c>
      <c r="D626">
        <v>236.94499999999999</v>
      </c>
      <c r="E626">
        <v>42.290100000000002</v>
      </c>
      <c r="F626">
        <v>0</v>
      </c>
      <c r="G626">
        <v>0.128444</v>
      </c>
      <c r="H626">
        <v>1</v>
      </c>
      <c r="I626">
        <v>0</v>
      </c>
    </row>
    <row r="627" spans="1:9" x14ac:dyDescent="0.25">
      <c r="A627" t="s">
        <v>39</v>
      </c>
      <c r="B627">
        <v>271.36799999999999</v>
      </c>
      <c r="C627">
        <v>261.15499999999997</v>
      </c>
      <c r="D627">
        <v>237.137</v>
      </c>
      <c r="E627">
        <v>42.529800000000002</v>
      </c>
      <c r="F627">
        <v>0</v>
      </c>
      <c r="G627">
        <v>0.13346</v>
      </c>
      <c r="H627">
        <v>1</v>
      </c>
      <c r="I627">
        <v>0</v>
      </c>
    </row>
    <row r="628" spans="1:9" x14ac:dyDescent="0.25">
      <c r="A628" t="s">
        <v>39</v>
      </c>
      <c r="B628">
        <v>268.334</v>
      </c>
      <c r="C628">
        <v>263.67899999999997</v>
      </c>
      <c r="D628">
        <v>237.28800000000001</v>
      </c>
      <c r="E628">
        <v>42.298400000000001</v>
      </c>
      <c r="F628">
        <v>0</v>
      </c>
      <c r="G628">
        <v>0.13346</v>
      </c>
      <c r="H628">
        <v>1</v>
      </c>
      <c r="I628">
        <v>0</v>
      </c>
    </row>
    <row r="629" spans="1:9" x14ac:dyDescent="0.25">
      <c r="A629" t="s">
        <v>39</v>
      </c>
      <c r="B629">
        <v>263.11</v>
      </c>
      <c r="C629">
        <v>258.41500000000002</v>
      </c>
      <c r="D629">
        <v>237.08600000000001</v>
      </c>
      <c r="E629">
        <v>42.388500000000001</v>
      </c>
      <c r="F629">
        <v>0</v>
      </c>
      <c r="G629">
        <v>0.128444</v>
      </c>
      <c r="H629">
        <v>1</v>
      </c>
      <c r="I629">
        <v>0</v>
      </c>
    </row>
    <row r="630" spans="1:9" x14ac:dyDescent="0.25">
      <c r="A630" t="s">
        <v>39</v>
      </c>
      <c r="B630">
        <v>524.84500000000003</v>
      </c>
      <c r="C630">
        <v>264.40100000000001</v>
      </c>
      <c r="D630">
        <v>237.66300000000001</v>
      </c>
      <c r="E630">
        <v>42.578899999999997</v>
      </c>
      <c r="F630">
        <v>0</v>
      </c>
      <c r="G630">
        <v>0.12914800000000001</v>
      </c>
      <c r="H630">
        <v>1</v>
      </c>
      <c r="I630">
        <v>0</v>
      </c>
    </row>
    <row r="631" spans="1:9" x14ac:dyDescent="0.25">
      <c r="A631" t="s">
        <v>39</v>
      </c>
      <c r="B631">
        <v>263.75599999999997</v>
      </c>
      <c r="C631">
        <v>259.27</v>
      </c>
      <c r="D631">
        <v>236.94800000000001</v>
      </c>
      <c r="E631">
        <v>42.110999999999997</v>
      </c>
      <c r="F631">
        <v>0</v>
      </c>
      <c r="G631">
        <v>0.12914800000000001</v>
      </c>
      <c r="H631">
        <v>1</v>
      </c>
      <c r="I631">
        <v>0</v>
      </c>
    </row>
    <row r="632" spans="1:9" x14ac:dyDescent="0.25">
      <c r="A632" t="s">
        <v>39</v>
      </c>
      <c r="B632">
        <v>267.077</v>
      </c>
      <c r="C632">
        <v>262.25</v>
      </c>
      <c r="D632">
        <v>237.11199999999999</v>
      </c>
      <c r="E632">
        <v>42.224600000000002</v>
      </c>
      <c r="F632">
        <v>0</v>
      </c>
      <c r="G632">
        <v>0.12839100000000001</v>
      </c>
      <c r="H632">
        <v>1</v>
      </c>
      <c r="I632">
        <v>0</v>
      </c>
    </row>
    <row r="633" spans="1:9" x14ac:dyDescent="0.25">
      <c r="A633" t="s">
        <v>39</v>
      </c>
      <c r="B633">
        <v>264.209</v>
      </c>
      <c r="C633">
        <v>258.488</v>
      </c>
      <c r="D633">
        <v>237.06</v>
      </c>
      <c r="E633">
        <v>42.408000000000001</v>
      </c>
      <c r="F633">
        <v>0</v>
      </c>
      <c r="G633">
        <v>0.13416400000000001</v>
      </c>
      <c r="H633">
        <v>1</v>
      </c>
      <c r="I633">
        <v>16</v>
      </c>
    </row>
    <row r="634" spans="1:9" x14ac:dyDescent="0.25">
      <c r="A634" t="s">
        <v>39</v>
      </c>
      <c r="B634">
        <v>262.29599999999999</v>
      </c>
      <c r="C634">
        <v>257.73099999999999</v>
      </c>
      <c r="D634">
        <v>236.75800000000001</v>
      </c>
      <c r="E634">
        <v>42.261499999999998</v>
      </c>
      <c r="F634">
        <v>0</v>
      </c>
      <c r="G634">
        <v>0.12839100000000001</v>
      </c>
      <c r="H634">
        <v>1</v>
      </c>
      <c r="I634">
        <v>0</v>
      </c>
    </row>
    <row r="635" spans="1:9" x14ac:dyDescent="0.25">
      <c r="A635" t="s">
        <v>39</v>
      </c>
      <c r="B635">
        <v>277.38099999999997</v>
      </c>
      <c r="C635">
        <v>272.83</v>
      </c>
      <c r="D635">
        <v>237.65899999999999</v>
      </c>
      <c r="E635">
        <v>42.9773</v>
      </c>
      <c r="F635">
        <v>0</v>
      </c>
      <c r="G635">
        <v>0.12871299999999999</v>
      </c>
      <c r="H635">
        <v>1</v>
      </c>
      <c r="I635">
        <v>0</v>
      </c>
    </row>
    <row r="636" spans="1:9" x14ac:dyDescent="0.25">
      <c r="A636" t="s">
        <v>39</v>
      </c>
      <c r="B636">
        <v>270.28500000000003</v>
      </c>
      <c r="C636">
        <v>265.61099999999999</v>
      </c>
      <c r="D636">
        <v>238.15100000000001</v>
      </c>
      <c r="E636">
        <v>42.5779</v>
      </c>
      <c r="F636">
        <v>0</v>
      </c>
      <c r="G636">
        <v>0.12871199999999999</v>
      </c>
      <c r="H636">
        <v>1</v>
      </c>
      <c r="I636">
        <v>0</v>
      </c>
    </row>
    <row r="637" spans="1:9" x14ac:dyDescent="0.25">
      <c r="A637" t="s">
        <v>39</v>
      </c>
      <c r="B637">
        <v>284.34699999999998</v>
      </c>
      <c r="C637">
        <v>279.64499999999998</v>
      </c>
      <c r="D637">
        <v>237.92099999999999</v>
      </c>
      <c r="E637">
        <v>42.834899999999998</v>
      </c>
      <c r="F637">
        <v>0</v>
      </c>
      <c r="G637">
        <v>0.12839100000000001</v>
      </c>
      <c r="H637">
        <v>1</v>
      </c>
      <c r="I637">
        <v>0</v>
      </c>
    </row>
    <row r="638" spans="1:9" x14ac:dyDescent="0.25">
      <c r="A638" t="s">
        <v>39</v>
      </c>
      <c r="B638">
        <v>262.64299999999997</v>
      </c>
      <c r="C638">
        <v>257.697</v>
      </c>
      <c r="D638">
        <v>236.94399999999999</v>
      </c>
      <c r="E638">
        <v>42.554400000000001</v>
      </c>
      <c r="F638">
        <v>0</v>
      </c>
      <c r="G638">
        <v>0.128444</v>
      </c>
      <c r="H638">
        <v>1</v>
      </c>
      <c r="I638">
        <v>16</v>
      </c>
    </row>
    <row r="639" spans="1:9" x14ac:dyDescent="0.25">
      <c r="A639" t="s">
        <v>39</v>
      </c>
      <c r="B639">
        <v>272.72300000000001</v>
      </c>
      <c r="C639">
        <v>268.20100000000002</v>
      </c>
      <c r="D639">
        <v>236.92599999999999</v>
      </c>
      <c r="E639">
        <v>42.343400000000003</v>
      </c>
      <c r="F639">
        <v>0</v>
      </c>
      <c r="G639">
        <v>0.128605</v>
      </c>
      <c r="H639">
        <v>1</v>
      </c>
      <c r="I639">
        <v>16</v>
      </c>
    </row>
    <row r="640" spans="1:9" x14ac:dyDescent="0.25">
      <c r="A640" t="s">
        <v>39</v>
      </c>
      <c r="B640">
        <v>270.11500000000001</v>
      </c>
      <c r="C640">
        <v>265.44799999999998</v>
      </c>
      <c r="D640">
        <v>237.935</v>
      </c>
      <c r="E640">
        <v>42.430500000000002</v>
      </c>
      <c r="F640">
        <v>0</v>
      </c>
      <c r="G640">
        <v>0.128444</v>
      </c>
      <c r="H640">
        <v>1</v>
      </c>
      <c r="I640">
        <v>0</v>
      </c>
    </row>
    <row r="641" spans="1:9" x14ac:dyDescent="0.25">
      <c r="A641" t="s">
        <v>39</v>
      </c>
      <c r="B641">
        <v>270.12799999999999</v>
      </c>
      <c r="C641">
        <v>265.46899999999999</v>
      </c>
      <c r="D641">
        <v>237.71199999999999</v>
      </c>
      <c r="E641">
        <v>42.536900000000003</v>
      </c>
      <c r="F641">
        <v>0</v>
      </c>
      <c r="G641">
        <v>0.128498</v>
      </c>
      <c r="H641">
        <v>1</v>
      </c>
      <c r="I641">
        <v>0</v>
      </c>
    </row>
    <row r="642" spans="1:9" x14ac:dyDescent="0.25">
      <c r="A642" t="s">
        <v>39</v>
      </c>
      <c r="B642">
        <v>277.17500000000001</v>
      </c>
      <c r="C642">
        <v>272.24599999999998</v>
      </c>
      <c r="D642">
        <v>236.58799999999999</v>
      </c>
      <c r="E642">
        <v>42.1601</v>
      </c>
      <c r="F642">
        <v>0</v>
      </c>
      <c r="G642">
        <v>0.134099</v>
      </c>
      <c r="H642">
        <v>1</v>
      </c>
      <c r="I642">
        <v>0</v>
      </c>
    </row>
    <row r="643" spans="1:9" x14ac:dyDescent="0.25">
      <c r="A643" t="s">
        <v>39</v>
      </c>
      <c r="B643">
        <v>261.59500000000003</v>
      </c>
      <c r="C643">
        <v>257.084</v>
      </c>
      <c r="D643">
        <v>237.01300000000001</v>
      </c>
      <c r="E643">
        <v>42.345500000000001</v>
      </c>
      <c r="F643">
        <v>0</v>
      </c>
      <c r="G643">
        <v>0.128498</v>
      </c>
      <c r="H643">
        <v>1</v>
      </c>
      <c r="I643">
        <v>0</v>
      </c>
    </row>
    <row r="644" spans="1:9" x14ac:dyDescent="0.25">
      <c r="A644" t="s">
        <v>39</v>
      </c>
      <c r="B644">
        <v>275.95600000000002</v>
      </c>
      <c r="C644">
        <v>271.40100000000001</v>
      </c>
      <c r="D644">
        <v>236.83699999999999</v>
      </c>
      <c r="E644">
        <v>42.4161</v>
      </c>
      <c r="F644">
        <v>0</v>
      </c>
      <c r="G644">
        <v>0.12839100000000001</v>
      </c>
      <c r="H644">
        <v>1</v>
      </c>
      <c r="I644">
        <v>0</v>
      </c>
    </row>
    <row r="645" spans="1:9" x14ac:dyDescent="0.25">
      <c r="A645" t="s">
        <v>39</v>
      </c>
      <c r="B645">
        <v>261.904</v>
      </c>
      <c r="C645">
        <v>257.35199999999998</v>
      </c>
      <c r="D645">
        <v>237.05</v>
      </c>
      <c r="E645">
        <v>42.323999999999998</v>
      </c>
      <c r="F645">
        <v>0</v>
      </c>
      <c r="G645">
        <v>0.12839100000000001</v>
      </c>
      <c r="H645">
        <v>1</v>
      </c>
      <c r="I645">
        <v>0</v>
      </c>
    </row>
    <row r="646" spans="1:9" x14ac:dyDescent="0.25">
      <c r="A646" t="s">
        <v>39</v>
      </c>
      <c r="B646">
        <v>273.51600000000002</v>
      </c>
      <c r="C646">
        <v>268.95400000000001</v>
      </c>
      <c r="D646">
        <v>236.63200000000001</v>
      </c>
      <c r="E646">
        <v>42.202100000000002</v>
      </c>
      <c r="F646">
        <v>0</v>
      </c>
      <c r="G646">
        <v>0.128444</v>
      </c>
      <c r="H646">
        <v>1</v>
      </c>
      <c r="I646">
        <v>0</v>
      </c>
    </row>
    <row r="647" spans="1:9" x14ac:dyDescent="0.25">
      <c r="A647" t="s">
        <v>39</v>
      </c>
      <c r="B647">
        <v>269.02499999999998</v>
      </c>
      <c r="C647">
        <v>264.17399999999998</v>
      </c>
      <c r="D647">
        <v>238.05600000000001</v>
      </c>
      <c r="E647">
        <v>42.448900000000002</v>
      </c>
      <c r="F647">
        <v>0</v>
      </c>
      <c r="G647">
        <v>0.13233900000000001</v>
      </c>
      <c r="H647">
        <v>1</v>
      </c>
      <c r="I647">
        <v>0</v>
      </c>
    </row>
    <row r="648" spans="1:9" x14ac:dyDescent="0.25">
      <c r="A648" t="s">
        <v>39</v>
      </c>
      <c r="B648">
        <v>277.32100000000003</v>
      </c>
      <c r="C648">
        <v>272.11399999999998</v>
      </c>
      <c r="D648">
        <v>237.37899999999999</v>
      </c>
      <c r="E648">
        <v>42.453000000000003</v>
      </c>
      <c r="F648">
        <v>0</v>
      </c>
      <c r="G648">
        <v>0.128498</v>
      </c>
      <c r="H648">
        <v>1</v>
      </c>
      <c r="I648">
        <v>0</v>
      </c>
    </row>
    <row r="649" spans="1:9" x14ac:dyDescent="0.25">
      <c r="A649" t="s">
        <v>39</v>
      </c>
      <c r="B649">
        <v>268.03800000000001</v>
      </c>
      <c r="C649">
        <v>263.04199999999997</v>
      </c>
      <c r="D649">
        <v>238.233</v>
      </c>
      <c r="E649">
        <v>42.928100000000001</v>
      </c>
      <c r="F649">
        <v>0</v>
      </c>
      <c r="G649">
        <v>0.13333400000000001</v>
      </c>
      <c r="H649">
        <v>1</v>
      </c>
      <c r="I649">
        <v>0</v>
      </c>
    </row>
    <row r="650" spans="1:9" x14ac:dyDescent="0.25">
      <c r="A650" t="s">
        <v>39</v>
      </c>
      <c r="B650">
        <v>268.11200000000002</v>
      </c>
      <c r="C650">
        <v>261.029</v>
      </c>
      <c r="D650">
        <v>237.18</v>
      </c>
      <c r="E650">
        <v>42.637300000000003</v>
      </c>
      <c r="F650">
        <v>0</v>
      </c>
      <c r="G650">
        <v>0.13333400000000001</v>
      </c>
      <c r="H650">
        <v>1</v>
      </c>
      <c r="I650">
        <v>16</v>
      </c>
    </row>
    <row r="651" spans="1:9" x14ac:dyDescent="0.25">
      <c r="A651" t="s">
        <v>39</v>
      </c>
      <c r="B651">
        <v>286.995</v>
      </c>
      <c r="C651">
        <v>282.20299999999997</v>
      </c>
      <c r="D651">
        <v>237.898</v>
      </c>
      <c r="E651">
        <v>42.476500000000001</v>
      </c>
      <c r="F651">
        <v>0</v>
      </c>
      <c r="G651">
        <v>0.13333400000000001</v>
      </c>
      <c r="H651">
        <v>1</v>
      </c>
      <c r="I651">
        <v>0</v>
      </c>
    </row>
    <row r="652" spans="1:9" x14ac:dyDescent="0.25">
      <c r="A652" t="s">
        <v>39</v>
      </c>
      <c r="B652">
        <v>267.80900000000003</v>
      </c>
      <c r="C652">
        <v>263.04399999999998</v>
      </c>
      <c r="D652">
        <v>237.65799999999999</v>
      </c>
      <c r="E652">
        <v>42.525700000000001</v>
      </c>
      <c r="F652">
        <v>0</v>
      </c>
      <c r="G652">
        <v>0.12839100000000001</v>
      </c>
      <c r="H652">
        <v>1</v>
      </c>
      <c r="I652">
        <v>16</v>
      </c>
    </row>
    <row r="653" spans="1:9" x14ac:dyDescent="0.25">
      <c r="A653" t="s">
        <v>39</v>
      </c>
      <c r="B653">
        <v>264.25900000000001</v>
      </c>
      <c r="C653">
        <v>258.44600000000003</v>
      </c>
      <c r="D653">
        <v>237.244</v>
      </c>
      <c r="E653">
        <v>42.8277</v>
      </c>
      <c r="F653">
        <v>0</v>
      </c>
      <c r="G653">
        <v>0.12839100000000001</v>
      </c>
      <c r="H653">
        <v>1</v>
      </c>
      <c r="I653">
        <v>0</v>
      </c>
    </row>
    <row r="654" spans="1:9" x14ac:dyDescent="0.25">
      <c r="A654" t="s">
        <v>39</v>
      </c>
      <c r="B654">
        <v>282.83699999999999</v>
      </c>
      <c r="C654">
        <v>278.02699999999999</v>
      </c>
      <c r="D654">
        <v>238.13</v>
      </c>
      <c r="E654">
        <v>42.5717</v>
      </c>
      <c r="F654">
        <v>0</v>
      </c>
      <c r="G654">
        <v>0.128444</v>
      </c>
      <c r="H654">
        <v>1</v>
      </c>
      <c r="I654">
        <v>0</v>
      </c>
    </row>
    <row r="655" spans="1:9" x14ac:dyDescent="0.25">
      <c r="A655" t="s">
        <v>39</v>
      </c>
      <c r="B655">
        <v>265.983</v>
      </c>
      <c r="C655">
        <v>260.83999999999997</v>
      </c>
      <c r="D655">
        <v>237.595</v>
      </c>
      <c r="E655">
        <v>42.6721</v>
      </c>
      <c r="F655">
        <v>0</v>
      </c>
      <c r="G655">
        <v>0.12839100000000001</v>
      </c>
      <c r="H655">
        <v>1</v>
      </c>
      <c r="I655">
        <v>16</v>
      </c>
    </row>
    <row r="656" spans="1:9" x14ac:dyDescent="0.25">
      <c r="A656" t="s">
        <v>39</v>
      </c>
      <c r="B656">
        <v>279.46899999999999</v>
      </c>
      <c r="C656">
        <v>274.86700000000002</v>
      </c>
      <c r="D656">
        <v>237.30500000000001</v>
      </c>
      <c r="E656">
        <v>42.182699999999997</v>
      </c>
      <c r="F656">
        <v>0</v>
      </c>
      <c r="G656">
        <v>0.128444</v>
      </c>
      <c r="H656">
        <v>1</v>
      </c>
      <c r="I656">
        <v>0</v>
      </c>
    </row>
    <row r="657" spans="1:25" x14ac:dyDescent="0.25">
      <c r="A657" t="s">
        <v>39</v>
      </c>
      <c r="B657">
        <v>261.63</v>
      </c>
      <c r="C657">
        <v>257.10199999999998</v>
      </c>
      <c r="D657">
        <v>236.78399999999999</v>
      </c>
      <c r="E657">
        <v>42.338299999999997</v>
      </c>
      <c r="F657">
        <v>0</v>
      </c>
      <c r="G657">
        <v>0.132217</v>
      </c>
      <c r="H657">
        <v>1</v>
      </c>
      <c r="I657">
        <v>0</v>
      </c>
    </row>
    <row r="658" spans="1:25" x14ac:dyDescent="0.25">
      <c r="A658" t="s">
        <v>39</v>
      </c>
      <c r="B658">
        <v>269.04700000000003</v>
      </c>
      <c r="C658">
        <v>264.221</v>
      </c>
      <c r="D658">
        <v>238.309</v>
      </c>
      <c r="E658">
        <v>42.749899999999997</v>
      </c>
      <c r="F658">
        <v>0</v>
      </c>
      <c r="G658">
        <v>0.132217</v>
      </c>
      <c r="H658">
        <v>1</v>
      </c>
      <c r="I658">
        <v>0</v>
      </c>
    </row>
    <row r="659" spans="1:25" x14ac:dyDescent="0.25">
      <c r="A659" t="s">
        <v>39</v>
      </c>
      <c r="B659">
        <v>1114.3399999999999</v>
      </c>
      <c r="C659">
        <v>271.24099999999999</v>
      </c>
      <c r="D659">
        <v>237.494</v>
      </c>
      <c r="E659">
        <v>42.602499999999999</v>
      </c>
      <c r="F659">
        <v>0</v>
      </c>
      <c r="G659">
        <v>0.132217</v>
      </c>
      <c r="H659">
        <v>1</v>
      </c>
      <c r="I659">
        <v>0</v>
      </c>
    </row>
    <row r="660" spans="1:25" x14ac:dyDescent="0.25">
      <c r="A660" t="s">
        <v>39</v>
      </c>
      <c r="B660">
        <v>277.42500000000001</v>
      </c>
      <c r="C660">
        <v>266.85399999999998</v>
      </c>
      <c r="D660">
        <v>238.21100000000001</v>
      </c>
      <c r="E660">
        <v>42.542099999999998</v>
      </c>
      <c r="F660">
        <v>0</v>
      </c>
      <c r="G660">
        <v>0.12839100000000001</v>
      </c>
      <c r="H660">
        <v>1</v>
      </c>
      <c r="I660">
        <v>16</v>
      </c>
    </row>
    <row r="661" spans="1:25" x14ac:dyDescent="0.25">
      <c r="A661" t="s">
        <v>39</v>
      </c>
      <c r="B661">
        <v>277.61</v>
      </c>
      <c r="C661">
        <v>272.661</v>
      </c>
      <c r="D661">
        <v>236.965</v>
      </c>
      <c r="E661">
        <v>42.200099999999999</v>
      </c>
      <c r="F661">
        <v>0</v>
      </c>
      <c r="G661">
        <v>0.12839100000000001</v>
      </c>
      <c r="H661">
        <v>1</v>
      </c>
      <c r="I661">
        <v>0</v>
      </c>
    </row>
    <row r="662" spans="1:25" x14ac:dyDescent="0.25">
      <c r="A662" t="s">
        <v>39</v>
      </c>
      <c r="B662">
        <v>454.72</v>
      </c>
      <c r="C662">
        <v>259.28800000000001</v>
      </c>
      <c r="D662">
        <v>237.185</v>
      </c>
      <c r="E662">
        <v>42.257399999999997</v>
      </c>
      <c r="F662">
        <v>0</v>
      </c>
      <c r="G662">
        <v>0.13209499999999999</v>
      </c>
      <c r="H662">
        <v>1</v>
      </c>
      <c r="I662">
        <v>16</v>
      </c>
    </row>
    <row r="663" spans="1:25" x14ac:dyDescent="0.25">
      <c r="A663" t="s">
        <v>39</v>
      </c>
      <c r="B663">
        <v>272.18</v>
      </c>
      <c r="C663">
        <v>261.26499999999999</v>
      </c>
      <c r="D663">
        <v>236.929</v>
      </c>
      <c r="E663">
        <v>42.138599999999997</v>
      </c>
      <c r="F663">
        <v>0</v>
      </c>
      <c r="G663">
        <v>0.13209499999999999</v>
      </c>
      <c r="H663">
        <v>1</v>
      </c>
      <c r="I663">
        <v>0</v>
      </c>
    </row>
    <row r="664" spans="1:25" x14ac:dyDescent="0.25">
      <c r="A664" t="s">
        <v>39</v>
      </c>
      <c r="B664">
        <v>274.40600000000001</v>
      </c>
      <c r="C664">
        <v>269.84500000000003</v>
      </c>
      <c r="D664">
        <v>236.43700000000001</v>
      </c>
      <c r="E664">
        <v>42.082299999999996</v>
      </c>
      <c r="F664">
        <v>0</v>
      </c>
      <c r="G664">
        <v>0.13209499999999999</v>
      </c>
      <c r="H664">
        <v>1</v>
      </c>
      <c r="I664">
        <v>0</v>
      </c>
    </row>
    <row r="665" spans="1:25" x14ac:dyDescent="0.25">
      <c r="A665" t="s">
        <v>39</v>
      </c>
      <c r="B665">
        <v>262.64</v>
      </c>
      <c r="C665">
        <v>258.06700000000001</v>
      </c>
      <c r="D665">
        <v>237.05099999999999</v>
      </c>
      <c r="E665">
        <v>42.547199999999997</v>
      </c>
      <c r="F665">
        <v>0</v>
      </c>
      <c r="G665">
        <v>0.12839100000000001</v>
      </c>
      <c r="H665">
        <v>1</v>
      </c>
      <c r="I665">
        <v>0</v>
      </c>
    </row>
    <row r="666" spans="1:25" x14ac:dyDescent="0.25">
      <c r="A666" t="s">
        <v>39</v>
      </c>
      <c r="B666">
        <v>273.80399999999997</v>
      </c>
      <c r="C666">
        <v>269.25700000000001</v>
      </c>
      <c r="D666">
        <v>236.57300000000001</v>
      </c>
      <c r="E666">
        <v>42.1693</v>
      </c>
      <c r="F666">
        <v>0</v>
      </c>
      <c r="G666">
        <v>0.130555</v>
      </c>
      <c r="H666">
        <v>1</v>
      </c>
      <c r="I666">
        <v>0</v>
      </c>
    </row>
    <row r="667" spans="1:25" x14ac:dyDescent="0.25">
      <c r="A667" t="s">
        <v>39</v>
      </c>
      <c r="B667">
        <v>261.98399999999998</v>
      </c>
      <c r="C667">
        <v>257.483</v>
      </c>
      <c r="D667">
        <v>236.976</v>
      </c>
      <c r="E667">
        <v>42.564599999999999</v>
      </c>
      <c r="F667">
        <v>0</v>
      </c>
      <c r="G667">
        <v>0.12839100000000001</v>
      </c>
      <c r="H667">
        <v>1</v>
      </c>
      <c r="I667">
        <v>0</v>
      </c>
    </row>
    <row r="668" spans="1:25" x14ac:dyDescent="0.25">
      <c r="A668" t="s">
        <v>39</v>
      </c>
      <c r="B668">
        <v>278.49099999999999</v>
      </c>
      <c r="C668">
        <v>273.83600000000001</v>
      </c>
      <c r="D668">
        <v>236.94300000000001</v>
      </c>
      <c r="E668">
        <v>42.5062</v>
      </c>
      <c r="F668">
        <v>0</v>
      </c>
      <c r="G668">
        <v>0.12839100000000001</v>
      </c>
      <c r="H668">
        <v>1</v>
      </c>
      <c r="I668">
        <v>32</v>
      </c>
    </row>
    <row r="669" spans="1:25" x14ac:dyDescent="0.25">
      <c r="A669" t="s">
        <v>39</v>
      </c>
      <c r="B669">
        <v>261.34500000000003</v>
      </c>
      <c r="C669">
        <v>256.85599999999999</v>
      </c>
      <c r="D669">
        <v>236.715</v>
      </c>
      <c r="E669">
        <v>42.268700000000003</v>
      </c>
      <c r="F669">
        <v>0</v>
      </c>
      <c r="G669">
        <v>0.133271</v>
      </c>
      <c r="H669">
        <v>1</v>
      </c>
      <c r="I669">
        <v>0</v>
      </c>
    </row>
    <row r="670" spans="1:25" x14ac:dyDescent="0.25">
      <c r="A670" t="s">
        <v>39</v>
      </c>
      <c r="B670">
        <v>261.67899999999997</v>
      </c>
      <c r="C670">
        <v>257.15300000000002</v>
      </c>
      <c r="D670">
        <v>236.80799999999999</v>
      </c>
      <c r="E670">
        <v>42.405900000000003</v>
      </c>
      <c r="F670">
        <v>0</v>
      </c>
      <c r="G670">
        <v>0.133271</v>
      </c>
      <c r="H670">
        <v>1</v>
      </c>
      <c r="I670">
        <v>0</v>
      </c>
    </row>
    <row r="671" spans="1:25" x14ac:dyDescent="0.25">
      <c r="A671" t="s">
        <v>39</v>
      </c>
      <c r="B671">
        <v>276.697</v>
      </c>
      <c r="C671">
        <v>272.15199999999999</v>
      </c>
      <c r="D671">
        <v>236.929</v>
      </c>
      <c r="E671">
        <v>42.510300000000001</v>
      </c>
      <c r="F671">
        <v>0</v>
      </c>
      <c r="G671">
        <v>0.133271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261.59899999999999</v>
      </c>
      <c r="C672">
        <v>257.06299999999999</v>
      </c>
      <c r="D672">
        <v>236.779</v>
      </c>
      <c r="E672">
        <v>42.337299999999999</v>
      </c>
      <c r="F672">
        <v>0</v>
      </c>
      <c r="G672">
        <v>0.133271</v>
      </c>
      <c r="H672">
        <v>1</v>
      </c>
      <c r="I672">
        <v>0</v>
      </c>
      <c r="R672">
        <f>AVERAGE(B623:B672)</f>
        <v>312.83171999999996</v>
      </c>
      <c r="S672">
        <f>AVERAGE(C623:C672)</f>
        <v>264.38205999999991</v>
      </c>
      <c r="U672">
        <f>_xlfn.VAR.P(B623:B672)</f>
        <v>29759.974818601655</v>
      </c>
      <c r="V672">
        <f>_xlfn.VAR.P(C623:C672)</f>
        <v>47.101076696399971</v>
      </c>
      <c r="X672">
        <f>1.96*SQRT(U672)/50</f>
        <v>6.7624232125219761</v>
      </c>
      <c r="Y672">
        <f>1.96*SQRT(V672)/50</f>
        <v>0.26903047874684394</v>
      </c>
    </row>
    <row r="673" spans="1:9" x14ac:dyDescent="0.25">
      <c r="A673" t="s">
        <v>38</v>
      </c>
      <c r="B673">
        <v>15644.252474000001</v>
      </c>
      <c r="C673" t="s">
        <v>36</v>
      </c>
    </row>
    <row r="674" spans="1:9" x14ac:dyDescent="0.25">
      <c r="A674" t="s">
        <v>40</v>
      </c>
      <c r="B674">
        <v>272.41899999999998</v>
      </c>
      <c r="C674">
        <v>268.38</v>
      </c>
      <c r="D674">
        <v>236.31</v>
      </c>
      <c r="E674">
        <v>40.840200000000003</v>
      </c>
      <c r="F674">
        <v>0</v>
      </c>
      <c r="G674">
        <v>0.133271</v>
      </c>
      <c r="H674">
        <v>1</v>
      </c>
      <c r="I674">
        <v>0</v>
      </c>
    </row>
    <row r="675" spans="1:9" x14ac:dyDescent="0.25">
      <c r="A675" t="s">
        <v>40</v>
      </c>
      <c r="B675">
        <v>269.60000000000002</v>
      </c>
      <c r="C675">
        <v>266.61500000000001</v>
      </c>
      <c r="D675">
        <v>236.32900000000001</v>
      </c>
      <c r="E675">
        <v>40.877099999999999</v>
      </c>
      <c r="F675">
        <v>0</v>
      </c>
      <c r="G675">
        <v>0.133271</v>
      </c>
      <c r="H675">
        <v>1</v>
      </c>
      <c r="I675">
        <v>0</v>
      </c>
    </row>
    <row r="676" spans="1:9" x14ac:dyDescent="0.25">
      <c r="A676" t="s">
        <v>40</v>
      </c>
      <c r="B676">
        <v>259.61500000000001</v>
      </c>
      <c r="C676">
        <v>256.60300000000001</v>
      </c>
      <c r="D676">
        <v>236.27600000000001</v>
      </c>
      <c r="E676">
        <v>40.882199999999997</v>
      </c>
      <c r="F676">
        <v>0</v>
      </c>
      <c r="G676">
        <v>0.133271</v>
      </c>
      <c r="H676">
        <v>1</v>
      </c>
      <c r="I676">
        <v>0</v>
      </c>
    </row>
    <row r="677" spans="1:9" x14ac:dyDescent="0.25">
      <c r="A677" t="s">
        <v>40</v>
      </c>
      <c r="B677">
        <v>284.82100000000003</v>
      </c>
      <c r="C677">
        <v>280.57299999999998</v>
      </c>
      <c r="D677">
        <v>236.46199999999999</v>
      </c>
      <c r="E677">
        <v>40.840200000000003</v>
      </c>
      <c r="F677">
        <v>0</v>
      </c>
      <c r="G677">
        <v>0.133271</v>
      </c>
      <c r="H677">
        <v>1</v>
      </c>
      <c r="I677">
        <v>0</v>
      </c>
    </row>
    <row r="678" spans="1:9" x14ac:dyDescent="0.25">
      <c r="A678" t="s">
        <v>40</v>
      </c>
      <c r="B678">
        <v>268.923</v>
      </c>
      <c r="C678">
        <v>260.07400000000001</v>
      </c>
      <c r="D678">
        <v>236.518</v>
      </c>
      <c r="E678">
        <v>40.846400000000003</v>
      </c>
      <c r="F678">
        <v>0</v>
      </c>
      <c r="G678">
        <v>0.133271</v>
      </c>
      <c r="H678">
        <v>1</v>
      </c>
      <c r="I678">
        <v>0</v>
      </c>
    </row>
    <row r="679" spans="1:9" x14ac:dyDescent="0.25">
      <c r="A679" t="s">
        <v>40</v>
      </c>
      <c r="B679">
        <v>259.20800000000003</v>
      </c>
      <c r="C679">
        <v>256.21300000000002</v>
      </c>
      <c r="D679">
        <v>236.25</v>
      </c>
      <c r="E679">
        <v>40.8187</v>
      </c>
      <c r="F679">
        <v>0</v>
      </c>
      <c r="G679">
        <v>0.133271</v>
      </c>
      <c r="H679">
        <v>1</v>
      </c>
      <c r="I679">
        <v>0</v>
      </c>
    </row>
    <row r="680" spans="1:9" x14ac:dyDescent="0.25">
      <c r="A680" t="s">
        <v>40</v>
      </c>
      <c r="B680">
        <v>273.63200000000001</v>
      </c>
      <c r="C680">
        <v>270.70400000000001</v>
      </c>
      <c r="D680">
        <v>236.26400000000001</v>
      </c>
      <c r="E680">
        <v>40.882199999999997</v>
      </c>
      <c r="F680">
        <v>0</v>
      </c>
      <c r="G680">
        <v>0.133271</v>
      </c>
      <c r="H680">
        <v>1</v>
      </c>
      <c r="I680">
        <v>0</v>
      </c>
    </row>
    <row r="681" spans="1:9" x14ac:dyDescent="0.25">
      <c r="A681" t="s">
        <v>40</v>
      </c>
      <c r="B681">
        <v>259.60899999999998</v>
      </c>
      <c r="C681">
        <v>256.58100000000002</v>
      </c>
      <c r="D681">
        <v>236.197</v>
      </c>
      <c r="E681">
        <v>40.857599999999998</v>
      </c>
      <c r="F681">
        <v>0</v>
      </c>
      <c r="G681">
        <v>0.133271</v>
      </c>
      <c r="H681">
        <v>1</v>
      </c>
      <c r="I681">
        <v>0</v>
      </c>
    </row>
    <row r="682" spans="1:9" x14ac:dyDescent="0.25">
      <c r="A682" t="s">
        <v>40</v>
      </c>
      <c r="B682">
        <v>271.54700000000003</v>
      </c>
      <c r="C682">
        <v>268.52499999999998</v>
      </c>
      <c r="D682">
        <v>236.25399999999999</v>
      </c>
      <c r="E682">
        <v>40.842300000000002</v>
      </c>
      <c r="F682">
        <v>0</v>
      </c>
      <c r="G682">
        <v>0.133271</v>
      </c>
      <c r="H682">
        <v>1</v>
      </c>
      <c r="I682">
        <v>0</v>
      </c>
    </row>
    <row r="683" spans="1:9" x14ac:dyDescent="0.25">
      <c r="A683" t="s">
        <v>40</v>
      </c>
      <c r="B683">
        <v>266.14</v>
      </c>
      <c r="C683">
        <v>263.05200000000002</v>
      </c>
      <c r="D683">
        <v>237.07400000000001</v>
      </c>
      <c r="E683">
        <v>40.817700000000002</v>
      </c>
      <c r="F683">
        <v>0</v>
      </c>
      <c r="G683">
        <v>0.133271</v>
      </c>
      <c r="H683">
        <v>1</v>
      </c>
      <c r="I683">
        <v>0</v>
      </c>
    </row>
    <row r="684" spans="1:9" x14ac:dyDescent="0.25">
      <c r="A684" t="s">
        <v>40</v>
      </c>
      <c r="B684">
        <v>276.40600000000001</v>
      </c>
      <c r="C684">
        <v>271.96300000000002</v>
      </c>
      <c r="D684">
        <v>236.73400000000001</v>
      </c>
      <c r="E684">
        <v>40.814599999999999</v>
      </c>
      <c r="F684">
        <v>0</v>
      </c>
      <c r="G684">
        <v>0.133271</v>
      </c>
      <c r="H684">
        <v>1</v>
      </c>
      <c r="I684">
        <v>0</v>
      </c>
    </row>
    <row r="685" spans="1:9" x14ac:dyDescent="0.25">
      <c r="A685" t="s">
        <v>40</v>
      </c>
      <c r="B685">
        <v>265.536</v>
      </c>
      <c r="C685">
        <v>262.39400000000001</v>
      </c>
      <c r="D685">
        <v>236.851</v>
      </c>
      <c r="E685">
        <v>40.842300000000002</v>
      </c>
      <c r="F685">
        <v>0</v>
      </c>
      <c r="G685">
        <v>0.133271</v>
      </c>
      <c r="H685">
        <v>1</v>
      </c>
      <c r="I685">
        <v>0</v>
      </c>
    </row>
    <row r="686" spans="1:9" x14ac:dyDescent="0.25">
      <c r="A686" t="s">
        <v>40</v>
      </c>
      <c r="B686">
        <v>276.44200000000001</v>
      </c>
      <c r="C686">
        <v>272.37799999999999</v>
      </c>
      <c r="D686">
        <v>236.251</v>
      </c>
      <c r="E686">
        <v>40.885300000000001</v>
      </c>
      <c r="F686">
        <v>0</v>
      </c>
      <c r="G686">
        <v>0.133271</v>
      </c>
      <c r="H686">
        <v>1</v>
      </c>
      <c r="I686">
        <v>0</v>
      </c>
    </row>
    <row r="687" spans="1:9" x14ac:dyDescent="0.25">
      <c r="A687" t="s">
        <v>40</v>
      </c>
      <c r="B687">
        <v>259.65800000000002</v>
      </c>
      <c r="C687">
        <v>256.60500000000002</v>
      </c>
      <c r="D687">
        <v>236.26400000000001</v>
      </c>
      <c r="E687">
        <v>40.848399999999998</v>
      </c>
      <c r="F687">
        <v>0</v>
      </c>
      <c r="G687">
        <v>0.133271</v>
      </c>
      <c r="H687">
        <v>1</v>
      </c>
      <c r="I687">
        <v>0</v>
      </c>
    </row>
    <row r="688" spans="1:9" x14ac:dyDescent="0.25">
      <c r="A688" t="s">
        <v>40</v>
      </c>
      <c r="B688">
        <v>273.99299999999999</v>
      </c>
      <c r="C688">
        <v>270.904</v>
      </c>
      <c r="D688">
        <v>236.21899999999999</v>
      </c>
      <c r="E688">
        <v>40.835099999999997</v>
      </c>
      <c r="F688">
        <v>0</v>
      </c>
      <c r="G688">
        <v>0.133271</v>
      </c>
      <c r="H688">
        <v>1</v>
      </c>
      <c r="I688">
        <v>0</v>
      </c>
    </row>
    <row r="689" spans="1:9" x14ac:dyDescent="0.25">
      <c r="A689" t="s">
        <v>40</v>
      </c>
      <c r="B689">
        <v>259.65499999999997</v>
      </c>
      <c r="C689">
        <v>256.61799999999999</v>
      </c>
      <c r="D689">
        <v>236.24299999999999</v>
      </c>
      <c r="E689">
        <v>40.8187</v>
      </c>
      <c r="F689">
        <v>0</v>
      </c>
      <c r="G689">
        <v>0.133271</v>
      </c>
      <c r="H689">
        <v>1</v>
      </c>
      <c r="I689">
        <v>0</v>
      </c>
    </row>
    <row r="690" spans="1:9" x14ac:dyDescent="0.25">
      <c r="A690" t="s">
        <v>40</v>
      </c>
      <c r="B690">
        <v>271.24</v>
      </c>
      <c r="C690">
        <v>268.17099999999999</v>
      </c>
      <c r="D690">
        <v>236.23599999999999</v>
      </c>
      <c r="E690">
        <v>40.8566</v>
      </c>
      <c r="F690">
        <v>0</v>
      </c>
      <c r="G690">
        <v>0.133271</v>
      </c>
      <c r="H690">
        <v>1</v>
      </c>
      <c r="I690">
        <v>0</v>
      </c>
    </row>
    <row r="691" spans="1:9" x14ac:dyDescent="0.25">
      <c r="A691" t="s">
        <v>40</v>
      </c>
      <c r="B691">
        <v>259.58</v>
      </c>
      <c r="C691">
        <v>256.56099999999998</v>
      </c>
      <c r="D691">
        <v>236.20400000000001</v>
      </c>
      <c r="E691">
        <v>40.8658</v>
      </c>
      <c r="F691">
        <v>0</v>
      </c>
      <c r="G691">
        <v>0.133271</v>
      </c>
      <c r="H691">
        <v>1</v>
      </c>
      <c r="I691">
        <v>0</v>
      </c>
    </row>
    <row r="692" spans="1:9" x14ac:dyDescent="0.25">
      <c r="A692" t="s">
        <v>40</v>
      </c>
      <c r="B692">
        <v>270.82499999999999</v>
      </c>
      <c r="C692">
        <v>267.77699999999999</v>
      </c>
      <c r="D692">
        <v>236.309</v>
      </c>
      <c r="E692">
        <v>40.857599999999998</v>
      </c>
      <c r="F692">
        <v>0</v>
      </c>
      <c r="G692">
        <v>0.133271</v>
      </c>
      <c r="H692">
        <v>1</v>
      </c>
      <c r="I692">
        <v>0</v>
      </c>
    </row>
    <row r="693" spans="1:9" x14ac:dyDescent="0.25">
      <c r="A693" t="s">
        <v>40</v>
      </c>
      <c r="B693">
        <v>1199.98</v>
      </c>
      <c r="C693">
        <v>256.79700000000003</v>
      </c>
      <c r="D693">
        <v>236.29400000000001</v>
      </c>
      <c r="E693">
        <v>40.834099999999999</v>
      </c>
      <c r="F693">
        <v>0</v>
      </c>
      <c r="G693">
        <v>0.133271</v>
      </c>
      <c r="H693">
        <v>1</v>
      </c>
      <c r="I693">
        <v>0</v>
      </c>
    </row>
    <row r="694" spans="1:9" x14ac:dyDescent="0.25">
      <c r="A694" t="s">
        <v>40</v>
      </c>
      <c r="B694">
        <v>277.27699999999999</v>
      </c>
      <c r="C694">
        <v>271.81</v>
      </c>
      <c r="D694">
        <v>236.376</v>
      </c>
      <c r="E694">
        <v>40.894500000000001</v>
      </c>
      <c r="F694">
        <v>0</v>
      </c>
      <c r="G694">
        <v>0.133271</v>
      </c>
      <c r="H694">
        <v>1</v>
      </c>
      <c r="I694">
        <v>0</v>
      </c>
    </row>
    <row r="695" spans="1:9" x14ac:dyDescent="0.25">
      <c r="A695" t="s">
        <v>40</v>
      </c>
      <c r="B695">
        <v>260.291</v>
      </c>
      <c r="C695">
        <v>257.07</v>
      </c>
      <c r="D695">
        <v>236.352</v>
      </c>
      <c r="E695">
        <v>40.925199999999997</v>
      </c>
      <c r="F695">
        <v>0</v>
      </c>
      <c r="G695">
        <v>0.133271</v>
      </c>
      <c r="H695">
        <v>1</v>
      </c>
      <c r="I695">
        <v>0</v>
      </c>
    </row>
    <row r="696" spans="1:9" x14ac:dyDescent="0.25">
      <c r="A696" t="s">
        <v>40</v>
      </c>
      <c r="B696">
        <v>274.32900000000001</v>
      </c>
      <c r="C696">
        <v>271.16800000000001</v>
      </c>
      <c r="D696">
        <v>236.27600000000001</v>
      </c>
      <c r="E696">
        <v>40.877099999999999</v>
      </c>
      <c r="F696">
        <v>0</v>
      </c>
      <c r="G696">
        <v>0.133271</v>
      </c>
      <c r="H696">
        <v>1</v>
      </c>
      <c r="I696">
        <v>0</v>
      </c>
    </row>
    <row r="697" spans="1:9" x14ac:dyDescent="0.25">
      <c r="A697" t="s">
        <v>40</v>
      </c>
      <c r="B697">
        <v>276.25</v>
      </c>
      <c r="C697">
        <v>264.70699999999999</v>
      </c>
      <c r="D697">
        <v>237.398</v>
      </c>
      <c r="E697">
        <v>40.842300000000002</v>
      </c>
      <c r="F697">
        <v>0</v>
      </c>
      <c r="G697">
        <v>0.133271</v>
      </c>
      <c r="H697">
        <v>1</v>
      </c>
      <c r="I697">
        <v>0</v>
      </c>
    </row>
    <row r="698" spans="1:9" x14ac:dyDescent="0.25">
      <c r="A698" t="s">
        <v>40</v>
      </c>
      <c r="B698">
        <v>264.29899999999998</v>
      </c>
      <c r="C698">
        <v>260.72899999999998</v>
      </c>
      <c r="D698">
        <v>236.79599999999999</v>
      </c>
      <c r="E698">
        <v>40.876100000000001</v>
      </c>
      <c r="F698">
        <v>0</v>
      </c>
      <c r="G698">
        <v>0.133271</v>
      </c>
      <c r="H698">
        <v>1</v>
      </c>
      <c r="I698">
        <v>0</v>
      </c>
    </row>
    <row r="699" spans="1:9" x14ac:dyDescent="0.25">
      <c r="A699" t="s">
        <v>40</v>
      </c>
      <c r="B699">
        <v>283.06</v>
      </c>
      <c r="C699">
        <v>279.72500000000002</v>
      </c>
      <c r="D699">
        <v>236.62799999999999</v>
      </c>
      <c r="E699">
        <v>40.8474</v>
      </c>
      <c r="F699">
        <v>0</v>
      </c>
      <c r="G699">
        <v>0.133271</v>
      </c>
      <c r="H699">
        <v>1</v>
      </c>
      <c r="I699">
        <v>0</v>
      </c>
    </row>
    <row r="700" spans="1:9" x14ac:dyDescent="0.25">
      <c r="A700" t="s">
        <v>40</v>
      </c>
      <c r="B700">
        <v>259.85399999999998</v>
      </c>
      <c r="C700">
        <v>256.72199999999998</v>
      </c>
      <c r="D700">
        <v>236.21600000000001</v>
      </c>
      <c r="E700">
        <v>40.8628</v>
      </c>
      <c r="F700">
        <v>0</v>
      </c>
      <c r="G700">
        <v>0.133271</v>
      </c>
      <c r="H700">
        <v>1</v>
      </c>
      <c r="I700">
        <v>0</v>
      </c>
    </row>
    <row r="701" spans="1:9" x14ac:dyDescent="0.25">
      <c r="A701" t="s">
        <v>40</v>
      </c>
      <c r="B701">
        <v>270.43599999999998</v>
      </c>
      <c r="C701">
        <v>267.39</v>
      </c>
      <c r="D701">
        <v>236.25899999999999</v>
      </c>
      <c r="E701">
        <v>40.8566</v>
      </c>
      <c r="F701">
        <v>0</v>
      </c>
      <c r="G701">
        <v>0.133271</v>
      </c>
      <c r="H701">
        <v>1</v>
      </c>
      <c r="I701">
        <v>0</v>
      </c>
    </row>
    <row r="702" spans="1:9" x14ac:dyDescent="0.25">
      <c r="A702" t="s">
        <v>40</v>
      </c>
      <c r="B702">
        <v>265.60700000000003</v>
      </c>
      <c r="C702">
        <v>262.41699999999997</v>
      </c>
      <c r="D702">
        <v>236.99799999999999</v>
      </c>
      <c r="E702">
        <v>40.877099999999999</v>
      </c>
      <c r="F702">
        <v>0</v>
      </c>
      <c r="G702">
        <v>0.133271</v>
      </c>
      <c r="H702">
        <v>1</v>
      </c>
      <c r="I702">
        <v>0</v>
      </c>
    </row>
    <row r="703" spans="1:9" x14ac:dyDescent="0.25">
      <c r="A703" t="s">
        <v>40</v>
      </c>
      <c r="B703">
        <v>266.96899999999999</v>
      </c>
      <c r="C703">
        <v>262.05500000000001</v>
      </c>
      <c r="D703">
        <v>236.77</v>
      </c>
      <c r="E703">
        <v>40.857599999999998</v>
      </c>
      <c r="F703">
        <v>0</v>
      </c>
      <c r="G703">
        <v>0.133271</v>
      </c>
      <c r="H703">
        <v>1</v>
      </c>
      <c r="I703">
        <v>0</v>
      </c>
    </row>
    <row r="704" spans="1:9" x14ac:dyDescent="0.25">
      <c r="A704" t="s">
        <v>40</v>
      </c>
      <c r="B704">
        <v>281.69900000000001</v>
      </c>
      <c r="C704">
        <v>278.41199999999998</v>
      </c>
      <c r="D704">
        <v>236.83600000000001</v>
      </c>
      <c r="E704">
        <v>40.807400000000001</v>
      </c>
      <c r="F704">
        <v>0</v>
      </c>
      <c r="G704">
        <v>0.133271</v>
      </c>
      <c r="H704">
        <v>1</v>
      </c>
      <c r="I704">
        <v>0</v>
      </c>
    </row>
    <row r="705" spans="1:9" x14ac:dyDescent="0.25">
      <c r="A705" t="s">
        <v>40</v>
      </c>
      <c r="B705">
        <v>261.67399999999998</v>
      </c>
      <c r="C705">
        <v>257.24599999999998</v>
      </c>
      <c r="D705">
        <v>236.21899999999999</v>
      </c>
      <c r="E705">
        <v>40.833100000000002</v>
      </c>
      <c r="F705">
        <v>0</v>
      </c>
      <c r="G705">
        <v>0.133271</v>
      </c>
      <c r="H705">
        <v>1</v>
      </c>
      <c r="I705">
        <v>0</v>
      </c>
    </row>
    <row r="706" spans="1:9" x14ac:dyDescent="0.25">
      <c r="A706" t="s">
        <v>40</v>
      </c>
      <c r="B706">
        <v>260.16199999999998</v>
      </c>
      <c r="C706">
        <v>257.09100000000001</v>
      </c>
      <c r="D706">
        <v>236.33699999999999</v>
      </c>
      <c r="E706">
        <v>40.927300000000002</v>
      </c>
      <c r="F706">
        <v>0</v>
      </c>
      <c r="G706">
        <v>0.133271</v>
      </c>
      <c r="H706">
        <v>1</v>
      </c>
      <c r="I706">
        <v>0</v>
      </c>
    </row>
    <row r="707" spans="1:9" x14ac:dyDescent="0.25">
      <c r="A707" t="s">
        <v>40</v>
      </c>
      <c r="B707">
        <v>274.37200000000001</v>
      </c>
      <c r="C707">
        <v>271.34100000000001</v>
      </c>
      <c r="D707">
        <v>236.15899999999999</v>
      </c>
      <c r="E707">
        <v>40.819800000000001</v>
      </c>
      <c r="F707">
        <v>0</v>
      </c>
      <c r="G707">
        <v>0.133271</v>
      </c>
      <c r="H707">
        <v>1</v>
      </c>
      <c r="I707">
        <v>0</v>
      </c>
    </row>
    <row r="708" spans="1:9" x14ac:dyDescent="0.25">
      <c r="A708" t="s">
        <v>40</v>
      </c>
      <c r="B708">
        <v>259.96699999999998</v>
      </c>
      <c r="C708">
        <v>256.923</v>
      </c>
      <c r="D708">
        <v>236.25299999999999</v>
      </c>
      <c r="E708">
        <v>40.855600000000003</v>
      </c>
      <c r="F708">
        <v>0</v>
      </c>
      <c r="G708">
        <v>0.133271</v>
      </c>
      <c r="H708">
        <v>1</v>
      </c>
      <c r="I708">
        <v>0</v>
      </c>
    </row>
    <row r="709" spans="1:9" x14ac:dyDescent="0.25">
      <c r="A709" t="s">
        <v>40</v>
      </c>
      <c r="B709">
        <v>267.42899999999997</v>
      </c>
      <c r="C709">
        <v>264.31299999999999</v>
      </c>
      <c r="D709">
        <v>237.30099999999999</v>
      </c>
      <c r="E709">
        <v>40.814700000000002</v>
      </c>
      <c r="F709">
        <v>0</v>
      </c>
      <c r="G709">
        <v>0.133271</v>
      </c>
      <c r="H709">
        <v>1</v>
      </c>
      <c r="I709">
        <v>0</v>
      </c>
    </row>
    <row r="710" spans="1:9" x14ac:dyDescent="0.25">
      <c r="A710" t="s">
        <v>40</v>
      </c>
      <c r="B710">
        <v>276.59300000000002</v>
      </c>
      <c r="C710">
        <v>272.88</v>
      </c>
      <c r="D710">
        <v>236.69</v>
      </c>
      <c r="E710">
        <v>40.868899999999996</v>
      </c>
      <c r="F710">
        <v>0</v>
      </c>
      <c r="G710">
        <v>0.133271</v>
      </c>
      <c r="H710">
        <v>1</v>
      </c>
      <c r="I710">
        <v>0</v>
      </c>
    </row>
    <row r="711" spans="1:9" x14ac:dyDescent="0.25">
      <c r="A711" t="s">
        <v>40</v>
      </c>
      <c r="B711">
        <v>265.62599999999998</v>
      </c>
      <c r="C711">
        <v>262.42200000000003</v>
      </c>
      <c r="D711">
        <v>236.92699999999999</v>
      </c>
      <c r="E711">
        <v>40.895499999999998</v>
      </c>
      <c r="F711">
        <v>0</v>
      </c>
      <c r="G711">
        <v>0.133271</v>
      </c>
      <c r="H711">
        <v>1</v>
      </c>
      <c r="I711">
        <v>0</v>
      </c>
    </row>
    <row r="712" spans="1:9" x14ac:dyDescent="0.25">
      <c r="A712" t="s">
        <v>40</v>
      </c>
      <c r="B712">
        <v>272.60599999999999</v>
      </c>
      <c r="C712">
        <v>267.46499999999997</v>
      </c>
      <c r="D712">
        <v>236.30199999999999</v>
      </c>
      <c r="E712">
        <v>40.8904</v>
      </c>
      <c r="F712">
        <v>0</v>
      </c>
      <c r="G712">
        <v>0.133271</v>
      </c>
      <c r="H712">
        <v>1</v>
      </c>
      <c r="I712">
        <v>0</v>
      </c>
    </row>
    <row r="713" spans="1:9" x14ac:dyDescent="0.25">
      <c r="A713" t="s">
        <v>40</v>
      </c>
      <c r="B713">
        <v>259.37299999999999</v>
      </c>
      <c r="C713">
        <v>256.38499999999999</v>
      </c>
      <c r="D713">
        <v>236.38</v>
      </c>
      <c r="E713">
        <v>40.927300000000002</v>
      </c>
      <c r="F713">
        <v>0</v>
      </c>
      <c r="G713">
        <v>0.133271</v>
      </c>
      <c r="H713">
        <v>1</v>
      </c>
      <c r="I713">
        <v>0</v>
      </c>
    </row>
    <row r="714" spans="1:9" x14ac:dyDescent="0.25">
      <c r="A714" t="s">
        <v>40</v>
      </c>
      <c r="B714">
        <v>261.51100000000002</v>
      </c>
      <c r="C714">
        <v>258.24299999999999</v>
      </c>
      <c r="D714">
        <v>236.28</v>
      </c>
      <c r="E714">
        <v>40.838200000000001</v>
      </c>
      <c r="F714">
        <v>0</v>
      </c>
      <c r="G714">
        <v>0.133271</v>
      </c>
      <c r="H714">
        <v>1</v>
      </c>
      <c r="I714">
        <v>0</v>
      </c>
    </row>
    <row r="715" spans="1:9" x14ac:dyDescent="0.25">
      <c r="A715" t="s">
        <v>40</v>
      </c>
      <c r="B715">
        <v>266.02199999999999</v>
      </c>
      <c r="C715">
        <v>262.887</v>
      </c>
      <c r="D715">
        <v>237.078</v>
      </c>
      <c r="E715">
        <v>40.868899999999996</v>
      </c>
      <c r="F715">
        <v>0</v>
      </c>
      <c r="G715">
        <v>0.133271</v>
      </c>
      <c r="H715">
        <v>1</v>
      </c>
      <c r="I715">
        <v>0</v>
      </c>
    </row>
    <row r="716" spans="1:9" x14ac:dyDescent="0.25">
      <c r="A716" t="s">
        <v>40</v>
      </c>
      <c r="B716">
        <v>280.47500000000002</v>
      </c>
      <c r="C716">
        <v>275.887</v>
      </c>
      <c r="D716">
        <v>236.78399999999999</v>
      </c>
      <c r="E716">
        <v>40.857599999999998</v>
      </c>
      <c r="F716">
        <v>0</v>
      </c>
      <c r="G716">
        <v>0.133271</v>
      </c>
      <c r="H716">
        <v>1</v>
      </c>
      <c r="I716">
        <v>0</v>
      </c>
    </row>
    <row r="717" spans="1:9" x14ac:dyDescent="0.25">
      <c r="A717" t="s">
        <v>40</v>
      </c>
      <c r="B717">
        <v>263.27</v>
      </c>
      <c r="C717">
        <v>259.99700000000001</v>
      </c>
      <c r="D717">
        <v>236.73099999999999</v>
      </c>
      <c r="E717">
        <v>40.895499999999998</v>
      </c>
      <c r="F717">
        <v>0</v>
      </c>
      <c r="G717">
        <v>0.133271</v>
      </c>
      <c r="H717">
        <v>1</v>
      </c>
      <c r="I717">
        <v>0</v>
      </c>
    </row>
    <row r="718" spans="1:9" x14ac:dyDescent="0.25">
      <c r="A718" t="s">
        <v>40</v>
      </c>
      <c r="B718">
        <v>263.01799999999997</v>
      </c>
      <c r="C718">
        <v>259.899</v>
      </c>
      <c r="D718">
        <v>236.64400000000001</v>
      </c>
      <c r="E718">
        <v>40.822800000000001</v>
      </c>
      <c r="F718">
        <v>0</v>
      </c>
      <c r="G718">
        <v>0.133271</v>
      </c>
      <c r="H718">
        <v>1</v>
      </c>
      <c r="I718">
        <v>0</v>
      </c>
    </row>
    <row r="719" spans="1:9" x14ac:dyDescent="0.25">
      <c r="A719" t="s">
        <v>40</v>
      </c>
      <c r="B719">
        <v>280.517</v>
      </c>
      <c r="C719">
        <v>277.40899999999999</v>
      </c>
      <c r="D719">
        <v>236.89</v>
      </c>
      <c r="E719">
        <v>40.882199999999997</v>
      </c>
      <c r="F719">
        <v>0</v>
      </c>
      <c r="G719">
        <v>0.133271</v>
      </c>
      <c r="H719">
        <v>1</v>
      </c>
      <c r="I719">
        <v>0</v>
      </c>
    </row>
    <row r="720" spans="1:9" x14ac:dyDescent="0.25">
      <c r="A720" t="s">
        <v>40</v>
      </c>
      <c r="B720">
        <v>260.40499999999997</v>
      </c>
      <c r="C720">
        <v>256.68</v>
      </c>
      <c r="D720">
        <v>236.18600000000001</v>
      </c>
      <c r="E720">
        <v>40.831000000000003</v>
      </c>
      <c r="F720">
        <v>0</v>
      </c>
      <c r="G720">
        <v>0.133271</v>
      </c>
      <c r="H720">
        <v>1</v>
      </c>
      <c r="I720">
        <v>0</v>
      </c>
    </row>
    <row r="721" spans="1:25" x14ac:dyDescent="0.25">
      <c r="A721" t="s">
        <v>40</v>
      </c>
      <c r="B721">
        <v>259.709</v>
      </c>
      <c r="C721">
        <v>256.66899999999998</v>
      </c>
      <c r="D721">
        <v>236.238</v>
      </c>
      <c r="E721">
        <v>40.866799999999998</v>
      </c>
      <c r="F721">
        <v>0</v>
      </c>
      <c r="G721">
        <v>0.133271</v>
      </c>
      <c r="H721">
        <v>1</v>
      </c>
      <c r="I721">
        <v>0</v>
      </c>
    </row>
    <row r="722" spans="1:25" x14ac:dyDescent="0.25">
      <c r="A722" t="s">
        <v>40</v>
      </c>
      <c r="B722">
        <v>259.73</v>
      </c>
      <c r="C722">
        <v>256.70100000000002</v>
      </c>
      <c r="D722">
        <v>236.26</v>
      </c>
      <c r="E722">
        <v>40.885300000000001</v>
      </c>
      <c r="F722">
        <v>0</v>
      </c>
      <c r="G722">
        <v>0.133271</v>
      </c>
      <c r="H722">
        <v>1</v>
      </c>
      <c r="I722">
        <v>0</v>
      </c>
    </row>
    <row r="723" spans="1:25" x14ac:dyDescent="0.25">
      <c r="A723" t="s">
        <v>40</v>
      </c>
      <c r="B723">
        <v>272.95299999999997</v>
      </c>
      <c r="C723">
        <v>269.86200000000002</v>
      </c>
      <c r="D723">
        <v>236.215</v>
      </c>
      <c r="E723">
        <v>40.823900000000002</v>
      </c>
      <c r="F723">
        <v>0</v>
      </c>
      <c r="G723">
        <v>0.133271</v>
      </c>
      <c r="H723">
        <v>1</v>
      </c>
      <c r="I723">
        <v>0</v>
      </c>
    </row>
    <row r="724" spans="1:25" x14ac:dyDescent="0.25">
      <c r="A724" t="s">
        <v>40</v>
      </c>
      <c r="B724">
        <v>266.99900000000002</v>
      </c>
      <c r="C724">
        <v>263.78500000000003</v>
      </c>
      <c r="D724">
        <v>237.166</v>
      </c>
      <c r="E724">
        <v>40.875100000000003</v>
      </c>
      <c r="F724">
        <v>0</v>
      </c>
      <c r="G724">
        <v>0.133271</v>
      </c>
      <c r="H724">
        <v>1</v>
      </c>
      <c r="I724">
        <v>0</v>
      </c>
    </row>
    <row r="725" spans="1:25" x14ac:dyDescent="0.25">
      <c r="A725" t="s">
        <v>40</v>
      </c>
      <c r="B725">
        <v>263.916</v>
      </c>
      <c r="C725">
        <v>259.971</v>
      </c>
      <c r="D725">
        <v>236.66499999999999</v>
      </c>
      <c r="E725">
        <v>40.878100000000003</v>
      </c>
      <c r="F725">
        <v>0</v>
      </c>
      <c r="G725">
        <v>0.133271</v>
      </c>
      <c r="H725">
        <v>1</v>
      </c>
      <c r="I725">
        <v>0</v>
      </c>
    </row>
    <row r="726" spans="1:25" x14ac:dyDescent="0.25">
      <c r="A726" t="s">
        <v>40</v>
      </c>
      <c r="B726">
        <v>276.69799999999998</v>
      </c>
      <c r="C726">
        <v>273.48200000000003</v>
      </c>
      <c r="D726">
        <v>236.964</v>
      </c>
      <c r="E726">
        <v>40.924199999999999</v>
      </c>
      <c r="F726">
        <v>0</v>
      </c>
      <c r="G726">
        <v>0.133271</v>
      </c>
      <c r="H726">
        <v>1</v>
      </c>
      <c r="I726">
        <v>0</v>
      </c>
    </row>
    <row r="727" spans="1:25" x14ac:dyDescent="0.25">
      <c r="A727" t="s">
        <v>40</v>
      </c>
      <c r="B727">
        <v>1150.0999999999999</v>
      </c>
      <c r="C727">
        <v>258.42700000000002</v>
      </c>
      <c r="D727">
        <v>236.285</v>
      </c>
      <c r="E727">
        <v>40.868899999999996</v>
      </c>
      <c r="F727">
        <v>0</v>
      </c>
      <c r="G727">
        <v>0.133271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269.58300000000003</v>
      </c>
      <c r="C728">
        <v>260.661</v>
      </c>
      <c r="D728">
        <v>236.55199999999999</v>
      </c>
      <c r="E728">
        <v>40.8566</v>
      </c>
      <c r="F728">
        <v>0</v>
      </c>
      <c r="G728">
        <v>0.133271</v>
      </c>
      <c r="H728">
        <v>1</v>
      </c>
      <c r="I728">
        <v>0</v>
      </c>
      <c r="R728">
        <f>AVERAGE(B679:B728)</f>
        <v>304.32460000000003</v>
      </c>
      <c r="S728">
        <f>AVERAGE(C679:C728)</f>
        <v>264.08148</v>
      </c>
      <c r="U728">
        <f>_xlfn.VAR.P(B679:B728)</f>
        <v>31663.697497719979</v>
      </c>
      <c r="V728">
        <f>_xlfn.VAR.P(C679:C728)</f>
        <v>47.827073889599994</v>
      </c>
      <c r="X728">
        <f>1.96*SQRT(U728)/50</f>
        <v>6.9753640853289092</v>
      </c>
      <c r="Y728">
        <f>1.96*SQRT(V728)/50</f>
        <v>0.27109591443198644</v>
      </c>
    </row>
    <row r="729" spans="1:25" x14ac:dyDescent="0.25">
      <c r="A729" t="s">
        <v>40</v>
      </c>
      <c r="B729">
        <v>15218.829734000001</v>
      </c>
      <c r="C729" t="s">
        <v>36</v>
      </c>
      <c r="U729" t="s">
        <v>73</v>
      </c>
    </row>
    <row r="730" spans="1:25" x14ac:dyDescent="0.25">
      <c r="A730" t="s">
        <v>87</v>
      </c>
      <c r="B730">
        <v>485.66300000000001</v>
      </c>
      <c r="C730">
        <v>480.59800000000001</v>
      </c>
      <c r="D730">
        <v>443.476</v>
      </c>
      <c r="E730">
        <v>329.774</v>
      </c>
      <c r="F730">
        <v>0</v>
      </c>
      <c r="G730">
        <v>5.4028899999999998E-2</v>
      </c>
      <c r="H730">
        <v>0.931751</v>
      </c>
      <c r="I730">
        <v>0</v>
      </c>
      <c r="U730">
        <f>_xlfn.STDEV.P(B679:B728)</f>
        <v>177.94296136043138</v>
      </c>
      <c r="V730">
        <f>_xlfn.STDEV.P(C679:C728)</f>
        <v>6.9157121028567978</v>
      </c>
    </row>
    <row r="731" spans="1:25" x14ac:dyDescent="0.25">
      <c r="A731" t="s">
        <v>87</v>
      </c>
      <c r="B731">
        <v>472.459</v>
      </c>
      <c r="C731">
        <v>467.62099999999998</v>
      </c>
      <c r="D731">
        <v>443.899</v>
      </c>
      <c r="E731">
        <v>330.35199999999998</v>
      </c>
      <c r="F731">
        <v>0</v>
      </c>
      <c r="G731">
        <v>5.9272100000000001E-2</v>
      </c>
      <c r="H731">
        <v>0.93110099999999996</v>
      </c>
      <c r="I731">
        <v>0</v>
      </c>
    </row>
    <row r="732" spans="1:25" x14ac:dyDescent="0.25">
      <c r="A732" t="s">
        <v>87</v>
      </c>
      <c r="B732">
        <v>489.18700000000001</v>
      </c>
      <c r="C732">
        <v>484.61500000000001</v>
      </c>
      <c r="D732">
        <v>443.10700000000003</v>
      </c>
      <c r="E732">
        <v>329.73500000000001</v>
      </c>
      <c r="F732">
        <v>0</v>
      </c>
      <c r="G732">
        <v>5.4040999999999999E-2</v>
      </c>
      <c r="H732">
        <v>0.93179900000000004</v>
      </c>
      <c r="I732">
        <v>0</v>
      </c>
    </row>
    <row r="733" spans="1:25" x14ac:dyDescent="0.25">
      <c r="A733" t="s">
        <v>87</v>
      </c>
      <c r="B733">
        <v>470.76799999999997</v>
      </c>
      <c r="C733">
        <v>466.14499999999998</v>
      </c>
      <c r="D733">
        <v>443.72300000000001</v>
      </c>
      <c r="E733">
        <v>330.39100000000002</v>
      </c>
      <c r="F733">
        <v>0</v>
      </c>
      <c r="G733">
        <v>5.6873600000000003E-2</v>
      </c>
      <c r="H733">
        <v>0.93149199999999999</v>
      </c>
      <c r="I733">
        <v>0</v>
      </c>
    </row>
    <row r="734" spans="1:25" x14ac:dyDescent="0.25">
      <c r="A734" t="s">
        <v>87</v>
      </c>
      <c r="B734">
        <v>484.81099999999998</v>
      </c>
      <c r="C734">
        <v>480.26299999999998</v>
      </c>
      <c r="D734">
        <v>443.20800000000003</v>
      </c>
      <c r="E734">
        <v>329.73700000000002</v>
      </c>
      <c r="F734">
        <v>0</v>
      </c>
      <c r="G734">
        <v>7.0034299999999994E-2</v>
      </c>
      <c r="H734">
        <v>0.93007600000000001</v>
      </c>
      <c r="I734">
        <v>0</v>
      </c>
    </row>
    <row r="735" spans="1:25" x14ac:dyDescent="0.25">
      <c r="A735" t="s">
        <v>87</v>
      </c>
      <c r="B735">
        <v>482.98700000000002</v>
      </c>
      <c r="C735">
        <v>478.435</v>
      </c>
      <c r="D735">
        <v>443.81200000000001</v>
      </c>
      <c r="E735">
        <v>330.36200000000002</v>
      </c>
      <c r="F735">
        <v>0</v>
      </c>
      <c r="G735">
        <v>5.40408E-2</v>
      </c>
      <c r="H735">
        <v>0.93183400000000005</v>
      </c>
      <c r="I735">
        <v>0</v>
      </c>
    </row>
    <row r="736" spans="1:25" x14ac:dyDescent="0.25">
      <c r="A736" t="s">
        <v>87</v>
      </c>
      <c r="B736">
        <v>467.33199999999999</v>
      </c>
      <c r="C736">
        <v>462.822</v>
      </c>
      <c r="D736">
        <v>442.63400000000001</v>
      </c>
      <c r="E736">
        <v>329.72800000000001</v>
      </c>
      <c r="F736">
        <v>0</v>
      </c>
      <c r="G736">
        <v>8.3256499999999997E-2</v>
      </c>
      <c r="H736">
        <v>0.93183400000000005</v>
      </c>
      <c r="I736">
        <v>0</v>
      </c>
    </row>
    <row r="737" spans="1:9" x14ac:dyDescent="0.25">
      <c r="A737" t="s">
        <v>87</v>
      </c>
      <c r="B737">
        <v>469.09199999999998</v>
      </c>
      <c r="C737">
        <v>464.56</v>
      </c>
      <c r="D737">
        <v>443.42099999999999</v>
      </c>
      <c r="E737">
        <v>330.387</v>
      </c>
      <c r="F737">
        <v>0</v>
      </c>
      <c r="G737">
        <v>6.0398E-2</v>
      </c>
      <c r="H737">
        <v>0.92647599999999997</v>
      </c>
      <c r="I737">
        <v>0</v>
      </c>
    </row>
    <row r="738" spans="1:9" x14ac:dyDescent="0.25">
      <c r="A738" t="s">
        <v>87</v>
      </c>
      <c r="B738">
        <v>482.67599999999999</v>
      </c>
      <c r="C738">
        <v>478.053</v>
      </c>
      <c r="D738">
        <v>442.64800000000002</v>
      </c>
      <c r="E738">
        <v>329.73899999999998</v>
      </c>
      <c r="F738">
        <v>0</v>
      </c>
      <c r="G738">
        <v>6.1061799999999999E-2</v>
      </c>
      <c r="H738">
        <v>0.93168799999999996</v>
      </c>
      <c r="I738">
        <v>0</v>
      </c>
    </row>
    <row r="739" spans="1:9" x14ac:dyDescent="0.25">
      <c r="A739" t="s">
        <v>87</v>
      </c>
      <c r="B739">
        <v>482.16</v>
      </c>
      <c r="C739">
        <v>477.66300000000001</v>
      </c>
      <c r="D739">
        <v>443.4</v>
      </c>
      <c r="E739">
        <v>330.37299999999999</v>
      </c>
      <c r="F739">
        <v>0</v>
      </c>
      <c r="G739">
        <v>5.8629800000000003E-2</v>
      </c>
      <c r="H739">
        <v>0.93180099999999999</v>
      </c>
      <c r="I739">
        <v>0</v>
      </c>
    </row>
    <row r="740" spans="1:9" x14ac:dyDescent="0.25">
      <c r="A740" t="s">
        <v>87</v>
      </c>
      <c r="B740">
        <v>466.94900000000001</v>
      </c>
      <c r="C740">
        <v>462.43799999999999</v>
      </c>
      <c r="D740">
        <v>442.62200000000001</v>
      </c>
      <c r="E740">
        <v>329.72699999999998</v>
      </c>
      <c r="F740">
        <v>0</v>
      </c>
      <c r="G740">
        <v>8.3255999999999997E-2</v>
      </c>
      <c r="H740">
        <v>0.93182699999999996</v>
      </c>
      <c r="I740">
        <v>0</v>
      </c>
    </row>
    <row r="741" spans="1:9" x14ac:dyDescent="0.25">
      <c r="A741" t="s">
        <v>87</v>
      </c>
      <c r="B741">
        <v>485.81</v>
      </c>
      <c r="C741">
        <v>481.137</v>
      </c>
      <c r="D741">
        <v>444.10300000000001</v>
      </c>
      <c r="E741">
        <v>330.40100000000001</v>
      </c>
      <c r="F741">
        <v>0</v>
      </c>
      <c r="G741">
        <v>8.32566E-2</v>
      </c>
      <c r="H741">
        <v>0.93180200000000002</v>
      </c>
      <c r="I741">
        <v>0</v>
      </c>
    </row>
    <row r="742" spans="1:9" x14ac:dyDescent="0.25">
      <c r="A742" t="s">
        <v>87</v>
      </c>
      <c r="B742">
        <v>482.04399999999998</v>
      </c>
      <c r="C742">
        <v>477.51499999999999</v>
      </c>
      <c r="D742">
        <v>443.113</v>
      </c>
      <c r="E742">
        <v>329.73700000000002</v>
      </c>
      <c r="F742">
        <v>0</v>
      </c>
      <c r="G742">
        <v>5.5313800000000003E-2</v>
      </c>
      <c r="H742">
        <v>0.93183400000000005</v>
      </c>
      <c r="I742">
        <v>0</v>
      </c>
    </row>
    <row r="743" spans="1:9" x14ac:dyDescent="0.25">
      <c r="A743" t="s">
        <v>87</v>
      </c>
      <c r="B743">
        <v>472.976</v>
      </c>
      <c r="C743">
        <v>468.27800000000002</v>
      </c>
      <c r="D743">
        <v>444.04</v>
      </c>
      <c r="E743">
        <v>330.38600000000002</v>
      </c>
      <c r="F743">
        <v>0</v>
      </c>
      <c r="G743">
        <v>5.9031399999999998E-2</v>
      </c>
      <c r="H743">
        <v>0.93183000000000005</v>
      </c>
      <c r="I743">
        <v>0</v>
      </c>
    </row>
    <row r="744" spans="1:9" x14ac:dyDescent="0.25">
      <c r="A744" t="s">
        <v>87</v>
      </c>
      <c r="B744">
        <v>489.05799999999999</v>
      </c>
      <c r="C744">
        <v>484.34800000000001</v>
      </c>
      <c r="D744">
        <v>443.11700000000002</v>
      </c>
      <c r="E744">
        <v>329.71</v>
      </c>
      <c r="F744">
        <v>0</v>
      </c>
      <c r="G744">
        <v>5.3938300000000002E-2</v>
      </c>
      <c r="H744">
        <v>0.931836</v>
      </c>
      <c r="I744">
        <v>0</v>
      </c>
    </row>
    <row r="745" spans="1:9" x14ac:dyDescent="0.25">
      <c r="A745" t="s">
        <v>87</v>
      </c>
      <c r="B745">
        <v>473.41300000000001</v>
      </c>
      <c r="C745">
        <v>468.76100000000002</v>
      </c>
      <c r="D745">
        <v>443.99599999999998</v>
      </c>
      <c r="E745">
        <v>330.40199999999999</v>
      </c>
      <c r="F745">
        <v>0</v>
      </c>
      <c r="G745">
        <v>5.4069600000000002E-2</v>
      </c>
      <c r="H745">
        <v>0.931836</v>
      </c>
      <c r="I745">
        <v>0</v>
      </c>
    </row>
    <row r="746" spans="1:9" x14ac:dyDescent="0.25">
      <c r="A746" t="s">
        <v>87</v>
      </c>
      <c r="B746">
        <v>482.85300000000001</v>
      </c>
      <c r="C746">
        <v>477.68200000000002</v>
      </c>
      <c r="D746">
        <v>442.61900000000003</v>
      </c>
      <c r="E746">
        <v>329.709</v>
      </c>
      <c r="F746">
        <v>0</v>
      </c>
      <c r="G746">
        <v>8.3267800000000003E-2</v>
      </c>
      <c r="H746">
        <v>0.93183300000000002</v>
      </c>
      <c r="I746">
        <v>0</v>
      </c>
    </row>
    <row r="747" spans="1:9" x14ac:dyDescent="0.25">
      <c r="A747" t="s">
        <v>87</v>
      </c>
      <c r="B747">
        <v>480.18200000000002</v>
      </c>
      <c r="C747">
        <v>475.63200000000001</v>
      </c>
      <c r="D747">
        <v>443.37700000000001</v>
      </c>
      <c r="E747">
        <v>330.34699999999998</v>
      </c>
      <c r="F747">
        <v>0</v>
      </c>
      <c r="G747">
        <v>8.3259E-2</v>
      </c>
      <c r="H747">
        <v>0.93182600000000004</v>
      </c>
      <c r="I747">
        <v>0</v>
      </c>
    </row>
    <row r="748" spans="1:9" x14ac:dyDescent="0.25">
      <c r="A748" t="s">
        <v>87</v>
      </c>
      <c r="B748">
        <v>1120.68</v>
      </c>
      <c r="C748">
        <v>463.089</v>
      </c>
      <c r="D748">
        <v>442.60300000000001</v>
      </c>
      <c r="E748">
        <v>329.66199999999998</v>
      </c>
      <c r="F748">
        <v>0</v>
      </c>
      <c r="G748">
        <v>5.4449400000000002E-2</v>
      </c>
      <c r="H748">
        <v>0.93182600000000004</v>
      </c>
      <c r="I748">
        <v>0</v>
      </c>
    </row>
    <row r="749" spans="1:9" x14ac:dyDescent="0.25">
      <c r="A749" t="s">
        <v>87</v>
      </c>
      <c r="B749">
        <v>478.48500000000001</v>
      </c>
      <c r="C749">
        <v>469.012</v>
      </c>
      <c r="D749">
        <v>444.04399999999998</v>
      </c>
      <c r="E749">
        <v>330.41</v>
      </c>
      <c r="F749">
        <v>0</v>
      </c>
      <c r="G749">
        <v>5.3953300000000003E-2</v>
      </c>
      <c r="H749">
        <v>0.930844</v>
      </c>
      <c r="I749">
        <v>0</v>
      </c>
    </row>
    <row r="750" spans="1:9" x14ac:dyDescent="0.25">
      <c r="A750" t="s">
        <v>87</v>
      </c>
      <c r="B750">
        <v>475.01</v>
      </c>
      <c r="C750">
        <v>468.82499999999999</v>
      </c>
      <c r="D750">
        <v>443.99799999999999</v>
      </c>
      <c r="E750">
        <v>329.99799999999999</v>
      </c>
      <c r="F750">
        <v>0</v>
      </c>
      <c r="G750">
        <v>8.32561E-2</v>
      </c>
      <c r="H750">
        <v>0.93171300000000001</v>
      </c>
      <c r="I750">
        <v>0</v>
      </c>
    </row>
    <row r="751" spans="1:9" x14ac:dyDescent="0.25">
      <c r="A751" t="s">
        <v>87</v>
      </c>
      <c r="B751">
        <v>533.34799999999996</v>
      </c>
      <c r="C751">
        <v>480.44499999999999</v>
      </c>
      <c r="D751">
        <v>443.89499999999998</v>
      </c>
      <c r="E751">
        <v>330.40800000000002</v>
      </c>
      <c r="F751">
        <v>0</v>
      </c>
      <c r="G751">
        <v>6.0755099999999999E-2</v>
      </c>
      <c r="H751">
        <v>0.929782</v>
      </c>
      <c r="I751">
        <v>0</v>
      </c>
    </row>
    <row r="752" spans="1:9" x14ac:dyDescent="0.25">
      <c r="A752" t="s">
        <v>87</v>
      </c>
      <c r="B752">
        <v>523.67600000000004</v>
      </c>
      <c r="C752">
        <v>466.60199999999998</v>
      </c>
      <c r="D752">
        <v>443.11900000000003</v>
      </c>
      <c r="E752">
        <v>329.70600000000002</v>
      </c>
      <c r="F752">
        <v>0</v>
      </c>
      <c r="G752">
        <v>6.8802299999999997E-2</v>
      </c>
      <c r="H752">
        <v>0.93182900000000002</v>
      </c>
      <c r="I752">
        <v>0</v>
      </c>
    </row>
    <row r="753" spans="1:9" x14ac:dyDescent="0.25">
      <c r="A753" t="s">
        <v>87</v>
      </c>
      <c r="B753">
        <v>486.78399999999999</v>
      </c>
      <c r="C753">
        <v>482.214</v>
      </c>
      <c r="D753">
        <v>443.84500000000003</v>
      </c>
      <c r="E753">
        <v>330.41899999999998</v>
      </c>
      <c r="F753">
        <v>0</v>
      </c>
      <c r="G753">
        <v>5.4452500000000001E-2</v>
      </c>
      <c r="H753">
        <v>0.94325499999999995</v>
      </c>
      <c r="I753">
        <v>0</v>
      </c>
    </row>
    <row r="754" spans="1:9" x14ac:dyDescent="0.25">
      <c r="A754" t="s">
        <v>87</v>
      </c>
      <c r="B754">
        <v>487.541</v>
      </c>
      <c r="C754">
        <v>482.755</v>
      </c>
      <c r="D754">
        <v>443.27100000000002</v>
      </c>
      <c r="E754">
        <v>329.73200000000003</v>
      </c>
      <c r="F754">
        <v>0</v>
      </c>
      <c r="G754">
        <v>6.1981799999999997E-2</v>
      </c>
      <c r="H754">
        <v>0.93175200000000002</v>
      </c>
      <c r="I754">
        <v>0</v>
      </c>
    </row>
    <row r="755" spans="1:9" x14ac:dyDescent="0.25">
      <c r="A755" t="s">
        <v>87</v>
      </c>
      <c r="B755">
        <v>469.58300000000003</v>
      </c>
      <c r="C755">
        <v>464.19099999999997</v>
      </c>
      <c r="D755">
        <v>443.45400000000001</v>
      </c>
      <c r="E755">
        <v>330.36399999999998</v>
      </c>
      <c r="F755">
        <v>0</v>
      </c>
      <c r="G755">
        <v>2.93753E-2</v>
      </c>
      <c r="H755">
        <v>0.93183700000000003</v>
      </c>
      <c r="I755">
        <v>0</v>
      </c>
    </row>
    <row r="756" spans="1:9" x14ac:dyDescent="0.25">
      <c r="A756" t="s">
        <v>87</v>
      </c>
      <c r="B756">
        <v>486.15600000000001</v>
      </c>
      <c r="C756">
        <v>481.52800000000002</v>
      </c>
      <c r="D756">
        <v>444.14299999999997</v>
      </c>
      <c r="E756">
        <v>330.036</v>
      </c>
      <c r="F756">
        <v>0</v>
      </c>
      <c r="G756">
        <v>5.9893000000000002E-2</v>
      </c>
      <c r="H756">
        <v>0.93182100000000001</v>
      </c>
      <c r="I756">
        <v>0</v>
      </c>
    </row>
    <row r="757" spans="1:9" x14ac:dyDescent="0.25">
      <c r="A757" t="s">
        <v>87</v>
      </c>
      <c r="B757">
        <v>471.637</v>
      </c>
      <c r="C757">
        <v>467.03300000000002</v>
      </c>
      <c r="D757">
        <v>443.08199999999999</v>
      </c>
      <c r="E757">
        <v>329.714</v>
      </c>
      <c r="F757">
        <v>0</v>
      </c>
      <c r="G757">
        <v>7.46666E-2</v>
      </c>
      <c r="H757">
        <v>0.93181899999999995</v>
      </c>
      <c r="I757">
        <v>0</v>
      </c>
    </row>
    <row r="758" spans="1:9" x14ac:dyDescent="0.25">
      <c r="A758" t="s">
        <v>87</v>
      </c>
      <c r="B758">
        <v>470.54500000000002</v>
      </c>
      <c r="C758">
        <v>465.98</v>
      </c>
      <c r="D758">
        <v>444.30700000000002</v>
      </c>
      <c r="E758">
        <v>330.84199999999998</v>
      </c>
      <c r="F758">
        <v>0</v>
      </c>
      <c r="G758">
        <v>5.52413E-2</v>
      </c>
      <c r="H758">
        <v>0.93154000000000003</v>
      </c>
      <c r="I758">
        <v>0</v>
      </c>
    </row>
    <row r="759" spans="1:9" x14ac:dyDescent="0.25">
      <c r="A759" t="s">
        <v>87</v>
      </c>
      <c r="B759">
        <v>482.29899999999998</v>
      </c>
      <c r="C759">
        <v>477.59199999999998</v>
      </c>
      <c r="D759">
        <v>442.64499999999998</v>
      </c>
      <c r="E759">
        <v>329.71499999999997</v>
      </c>
      <c r="F759">
        <v>0</v>
      </c>
      <c r="G759">
        <v>8.3256200000000002E-2</v>
      </c>
      <c r="H759">
        <v>0.93182100000000001</v>
      </c>
      <c r="I759">
        <v>0</v>
      </c>
    </row>
    <row r="760" spans="1:9" x14ac:dyDescent="0.25">
      <c r="A760" t="s">
        <v>87</v>
      </c>
      <c r="B760">
        <v>469.221</v>
      </c>
      <c r="C760">
        <v>464.72899999999998</v>
      </c>
      <c r="D760">
        <v>444.33199999999999</v>
      </c>
      <c r="E760">
        <v>330.81200000000001</v>
      </c>
      <c r="F760">
        <v>0</v>
      </c>
      <c r="G760">
        <v>5.7418200000000003E-2</v>
      </c>
      <c r="H760">
        <v>0.93171199999999998</v>
      </c>
      <c r="I760">
        <v>0</v>
      </c>
    </row>
    <row r="761" spans="1:9" x14ac:dyDescent="0.25">
      <c r="A761" t="s">
        <v>87</v>
      </c>
      <c r="B761">
        <v>483.00299999999999</v>
      </c>
      <c r="C761">
        <v>478.37900000000002</v>
      </c>
      <c r="D761">
        <v>442.62099999999998</v>
      </c>
      <c r="E761">
        <v>329.72199999999998</v>
      </c>
      <c r="F761">
        <v>0</v>
      </c>
      <c r="G761">
        <v>5.6840399999999999E-2</v>
      </c>
      <c r="H761">
        <v>0.93165100000000001</v>
      </c>
      <c r="I761">
        <v>0</v>
      </c>
    </row>
    <row r="762" spans="1:9" x14ac:dyDescent="0.25">
      <c r="A762" t="s">
        <v>87</v>
      </c>
      <c r="B762">
        <v>471.01799999999997</v>
      </c>
      <c r="C762">
        <v>465.42500000000001</v>
      </c>
      <c r="D762">
        <v>444.43599999999998</v>
      </c>
      <c r="E762">
        <v>330.83300000000003</v>
      </c>
      <c r="F762">
        <v>0</v>
      </c>
      <c r="G762">
        <v>8.3263400000000001E-2</v>
      </c>
      <c r="H762">
        <v>0.93151899999999999</v>
      </c>
      <c r="I762">
        <v>0</v>
      </c>
    </row>
    <row r="763" spans="1:9" x14ac:dyDescent="0.25">
      <c r="A763" t="s">
        <v>87</v>
      </c>
      <c r="B763">
        <v>492.30700000000002</v>
      </c>
      <c r="C763">
        <v>482.214</v>
      </c>
      <c r="D763">
        <v>443.40699999999998</v>
      </c>
      <c r="E763">
        <v>329.74099999999999</v>
      </c>
      <c r="F763">
        <v>0</v>
      </c>
      <c r="G763">
        <v>6.1754200000000002E-2</v>
      </c>
      <c r="H763">
        <v>0.93144700000000002</v>
      </c>
      <c r="I763">
        <v>0</v>
      </c>
    </row>
    <row r="764" spans="1:9" x14ac:dyDescent="0.25">
      <c r="A764" t="s">
        <v>87</v>
      </c>
      <c r="B764">
        <v>471.87299999999999</v>
      </c>
      <c r="C764">
        <v>467.34</v>
      </c>
      <c r="D764">
        <v>443.86099999999999</v>
      </c>
      <c r="E764">
        <v>330.351</v>
      </c>
      <c r="F764">
        <v>0</v>
      </c>
      <c r="G764">
        <v>8.3263900000000002E-2</v>
      </c>
      <c r="H764">
        <v>0.931697</v>
      </c>
      <c r="I764">
        <v>0</v>
      </c>
    </row>
    <row r="765" spans="1:9" x14ac:dyDescent="0.25">
      <c r="A765" t="s">
        <v>87</v>
      </c>
      <c r="B765">
        <v>472.73200000000003</v>
      </c>
      <c r="C765">
        <v>468.065</v>
      </c>
      <c r="D765">
        <v>443.21899999999999</v>
      </c>
      <c r="E765">
        <v>329.74599999999998</v>
      </c>
      <c r="F765">
        <v>0</v>
      </c>
      <c r="G765">
        <v>5.9059899999999999E-2</v>
      </c>
      <c r="H765">
        <v>0.93176800000000004</v>
      </c>
      <c r="I765">
        <v>0</v>
      </c>
    </row>
    <row r="766" spans="1:9" x14ac:dyDescent="0.25">
      <c r="A766" t="s">
        <v>87</v>
      </c>
      <c r="B766">
        <v>482.62</v>
      </c>
      <c r="C766">
        <v>477.82100000000003</v>
      </c>
      <c r="D766">
        <v>443.89400000000001</v>
      </c>
      <c r="E766">
        <v>330.392</v>
      </c>
      <c r="F766">
        <v>0</v>
      </c>
      <c r="G766">
        <v>5.61206E-2</v>
      </c>
      <c r="H766">
        <v>0.93107200000000001</v>
      </c>
      <c r="I766">
        <v>0</v>
      </c>
    </row>
    <row r="767" spans="1:9" x14ac:dyDescent="0.25">
      <c r="A767" t="s">
        <v>87</v>
      </c>
      <c r="B767">
        <v>1252.6400000000001</v>
      </c>
      <c r="C767">
        <v>493.358</v>
      </c>
      <c r="D767">
        <v>442.988</v>
      </c>
      <c r="E767">
        <v>329.72399999999999</v>
      </c>
      <c r="F767">
        <v>0</v>
      </c>
      <c r="G767">
        <v>6.2626299999999996E-2</v>
      </c>
      <c r="H767">
        <v>0.93179900000000004</v>
      </c>
      <c r="I767">
        <v>0</v>
      </c>
    </row>
    <row r="768" spans="1:9" x14ac:dyDescent="0.25">
      <c r="A768" t="s">
        <v>87</v>
      </c>
      <c r="B768">
        <v>489.30399999999997</v>
      </c>
      <c r="C768">
        <v>482.28899999999999</v>
      </c>
      <c r="D768">
        <v>442.89600000000002</v>
      </c>
      <c r="E768">
        <v>329.72899999999998</v>
      </c>
      <c r="F768">
        <v>0</v>
      </c>
      <c r="G768">
        <v>5.7660999999999997E-2</v>
      </c>
      <c r="H768">
        <v>0.93179400000000001</v>
      </c>
      <c r="I768">
        <v>0</v>
      </c>
    </row>
    <row r="769" spans="1:25" x14ac:dyDescent="0.25">
      <c r="A769" t="s">
        <v>87</v>
      </c>
      <c r="B769">
        <v>484.98700000000002</v>
      </c>
      <c r="C769">
        <v>480.346</v>
      </c>
      <c r="D769">
        <v>443.48500000000001</v>
      </c>
      <c r="E769">
        <v>330.36599999999999</v>
      </c>
      <c r="F769">
        <v>0</v>
      </c>
      <c r="G769">
        <v>5.40654E-2</v>
      </c>
      <c r="H769">
        <v>0.93183099999999996</v>
      </c>
      <c r="I769">
        <v>0</v>
      </c>
    </row>
    <row r="770" spans="1:25" x14ac:dyDescent="0.25">
      <c r="A770" t="s">
        <v>87</v>
      </c>
      <c r="B770">
        <v>481.80900000000003</v>
      </c>
      <c r="C770">
        <v>477.04300000000001</v>
      </c>
      <c r="D770">
        <v>442.89499999999998</v>
      </c>
      <c r="E770">
        <v>329.72500000000002</v>
      </c>
      <c r="F770">
        <v>0</v>
      </c>
      <c r="G770">
        <v>5.4076199999999998E-2</v>
      </c>
      <c r="H770">
        <v>0.93161499999999997</v>
      </c>
      <c r="I770">
        <v>0</v>
      </c>
    </row>
    <row r="771" spans="1:25" x14ac:dyDescent="0.25">
      <c r="A771" t="s">
        <v>87</v>
      </c>
      <c r="B771">
        <v>480.88</v>
      </c>
      <c r="C771">
        <v>476.26</v>
      </c>
      <c r="D771">
        <v>443.61700000000002</v>
      </c>
      <c r="E771">
        <v>330.40100000000001</v>
      </c>
      <c r="F771">
        <v>0</v>
      </c>
      <c r="G771">
        <v>5.39474E-2</v>
      </c>
      <c r="H771">
        <v>0.931199</v>
      </c>
      <c r="I771">
        <v>0</v>
      </c>
    </row>
    <row r="772" spans="1:25" x14ac:dyDescent="0.25">
      <c r="A772" t="s">
        <v>87</v>
      </c>
      <c r="B772">
        <v>484.52100000000002</v>
      </c>
      <c r="C772">
        <v>479.81299999999999</v>
      </c>
      <c r="D772">
        <v>442.84300000000002</v>
      </c>
      <c r="E772">
        <v>329.72</v>
      </c>
      <c r="F772">
        <v>0</v>
      </c>
      <c r="G772">
        <v>6.9868299999999994E-2</v>
      </c>
      <c r="H772">
        <v>0.93161499999999997</v>
      </c>
      <c r="I772">
        <v>0</v>
      </c>
    </row>
    <row r="773" spans="1:25" x14ac:dyDescent="0.25">
      <c r="A773" t="s">
        <v>87</v>
      </c>
      <c r="B773">
        <v>470.572</v>
      </c>
      <c r="C773">
        <v>466.07499999999999</v>
      </c>
      <c r="D773">
        <v>443.55900000000003</v>
      </c>
      <c r="E773">
        <v>330.37400000000002</v>
      </c>
      <c r="F773">
        <v>0</v>
      </c>
      <c r="G773">
        <v>5.3964900000000003E-2</v>
      </c>
      <c r="H773">
        <v>0.93168600000000001</v>
      </c>
      <c r="I773">
        <v>0</v>
      </c>
    </row>
    <row r="774" spans="1:25" x14ac:dyDescent="0.25">
      <c r="A774" t="s">
        <v>87</v>
      </c>
      <c r="B774">
        <v>481.57</v>
      </c>
      <c r="C774">
        <v>477.03100000000001</v>
      </c>
      <c r="D774">
        <v>442.755</v>
      </c>
      <c r="E774">
        <v>329.72500000000002</v>
      </c>
      <c r="F774">
        <v>0</v>
      </c>
      <c r="G774">
        <v>5.43569E-2</v>
      </c>
      <c r="H774">
        <v>0.93177600000000005</v>
      </c>
      <c r="I774">
        <v>0</v>
      </c>
    </row>
    <row r="775" spans="1:25" x14ac:dyDescent="0.25">
      <c r="A775" t="s">
        <v>87</v>
      </c>
      <c r="B775">
        <v>480.53500000000003</v>
      </c>
      <c r="C775">
        <v>475.995</v>
      </c>
      <c r="D775">
        <v>443.46100000000001</v>
      </c>
      <c r="E775">
        <v>330.38799999999998</v>
      </c>
      <c r="F775">
        <v>0</v>
      </c>
      <c r="G775">
        <v>5.6909899999999999E-2</v>
      </c>
      <c r="H775">
        <v>0.93075699999999995</v>
      </c>
      <c r="I775">
        <v>0</v>
      </c>
    </row>
    <row r="776" spans="1:25" x14ac:dyDescent="0.25">
      <c r="A776" t="s">
        <v>87</v>
      </c>
      <c r="B776">
        <v>486.10300000000001</v>
      </c>
      <c r="C776">
        <v>481.48700000000002</v>
      </c>
      <c r="D776">
        <v>443.16500000000002</v>
      </c>
      <c r="E776">
        <v>329.7</v>
      </c>
      <c r="F776">
        <v>0</v>
      </c>
      <c r="G776">
        <v>6.2329099999999998E-2</v>
      </c>
      <c r="H776">
        <v>0.93178799999999995</v>
      </c>
      <c r="I776">
        <v>0</v>
      </c>
    </row>
    <row r="777" spans="1:25" x14ac:dyDescent="0.25">
      <c r="A777" t="s">
        <v>87</v>
      </c>
      <c r="B777">
        <v>471.96300000000002</v>
      </c>
      <c r="C777">
        <v>467.428</v>
      </c>
      <c r="D777">
        <v>443.51900000000001</v>
      </c>
      <c r="E777">
        <v>330.423</v>
      </c>
      <c r="F777">
        <v>0</v>
      </c>
      <c r="G777">
        <v>5.6855799999999998E-2</v>
      </c>
      <c r="H777">
        <v>0.93179999999999996</v>
      </c>
      <c r="I777">
        <v>0</v>
      </c>
    </row>
    <row r="778" spans="1:25" x14ac:dyDescent="0.25">
      <c r="A778" t="s">
        <v>87</v>
      </c>
      <c r="B778">
        <v>482.49099999999999</v>
      </c>
      <c r="C778">
        <v>477.79399999999998</v>
      </c>
      <c r="D778">
        <v>442.81900000000002</v>
      </c>
      <c r="E778">
        <v>329.76</v>
      </c>
      <c r="F778">
        <v>0</v>
      </c>
      <c r="G778">
        <v>5.5717900000000001E-2</v>
      </c>
      <c r="H778">
        <v>0.957175</v>
      </c>
      <c r="I778">
        <v>0</v>
      </c>
    </row>
    <row r="779" spans="1:25" x14ac:dyDescent="0.25">
      <c r="A779" t="s">
        <v>87</v>
      </c>
      <c r="B779">
        <v>489.666</v>
      </c>
      <c r="C779">
        <v>484.11700000000002</v>
      </c>
      <c r="D779">
        <v>443.73500000000001</v>
      </c>
      <c r="E779">
        <v>330.41899999999998</v>
      </c>
      <c r="F779">
        <v>0</v>
      </c>
      <c r="G779">
        <v>5.8940100000000002E-2</v>
      </c>
      <c r="H779">
        <v>0.93113500000000005</v>
      </c>
      <c r="I779">
        <v>0</v>
      </c>
    </row>
    <row r="780" spans="1:25" x14ac:dyDescent="0.25">
      <c r="A780" t="s">
        <v>87</v>
      </c>
      <c r="B780">
        <v>495.71199999999999</v>
      </c>
      <c r="C780">
        <v>484.702</v>
      </c>
      <c r="D780">
        <v>443.59800000000001</v>
      </c>
      <c r="E780">
        <v>329.76499999999999</v>
      </c>
      <c r="F780">
        <v>0</v>
      </c>
      <c r="G780">
        <v>6.8660499999999999E-2</v>
      </c>
      <c r="H780">
        <v>0.931809</v>
      </c>
      <c r="I780">
        <v>0</v>
      </c>
    </row>
    <row r="781" spans="1:25" x14ac:dyDescent="0.25">
      <c r="A781" t="s">
        <v>87</v>
      </c>
      <c r="B781">
        <v>468.89800000000002</v>
      </c>
      <c r="C781">
        <v>463.74599999999998</v>
      </c>
      <c r="D781">
        <v>443.44400000000002</v>
      </c>
      <c r="E781">
        <v>330.40300000000002</v>
      </c>
      <c r="F781">
        <v>0</v>
      </c>
      <c r="G781">
        <v>5.6325E-2</v>
      </c>
      <c r="H781">
        <v>0.92998599999999998</v>
      </c>
      <c r="I781">
        <v>0</v>
      </c>
    </row>
    <row r="782" spans="1:25" x14ac:dyDescent="0.25">
      <c r="A782" t="s">
        <v>87</v>
      </c>
      <c r="B782">
        <v>485.18200000000002</v>
      </c>
      <c r="C782">
        <v>480.52199999999999</v>
      </c>
      <c r="D782">
        <v>443.42200000000003</v>
      </c>
      <c r="E782">
        <v>329.709</v>
      </c>
      <c r="F782">
        <v>0</v>
      </c>
      <c r="G782">
        <v>5.4459500000000001E-2</v>
      </c>
      <c r="H782">
        <v>0.93155900000000003</v>
      </c>
      <c r="I782">
        <v>0</v>
      </c>
    </row>
    <row r="783" spans="1:25" x14ac:dyDescent="0.25">
      <c r="A783" t="s">
        <v>87</v>
      </c>
      <c r="B783">
        <v>472.03699999999998</v>
      </c>
      <c r="C783">
        <v>467.52</v>
      </c>
      <c r="D783">
        <v>443.709</v>
      </c>
      <c r="E783">
        <v>330.40499999999997</v>
      </c>
      <c r="F783">
        <v>0</v>
      </c>
      <c r="G783">
        <v>5.3911599999999997E-2</v>
      </c>
      <c r="H783">
        <v>0.93180799999999997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489.303</v>
      </c>
      <c r="C784">
        <v>484.59899999999999</v>
      </c>
      <c r="D784">
        <v>443.101</v>
      </c>
      <c r="E784">
        <v>329.75599999999997</v>
      </c>
      <c r="F784">
        <v>0</v>
      </c>
      <c r="G784">
        <v>5.3993399999999997E-2</v>
      </c>
      <c r="H784">
        <v>0.94265200000000005</v>
      </c>
      <c r="I784">
        <v>0</v>
      </c>
      <c r="R784">
        <f>AVERAGE(B735:B784)</f>
        <v>509.8844600000001</v>
      </c>
      <c r="S784">
        <f>AVERAGE(C735:C784)</f>
        <v>474.61375999999996</v>
      </c>
      <c r="U784">
        <f>_xlfn.VAR.P(B735:B784)</f>
        <v>19402.691365128325</v>
      </c>
      <c r="V784">
        <f>_xlfn.VAR.P(C735:C784)</f>
        <v>57.912743102400043</v>
      </c>
      <c r="X784">
        <f>1.96*SQRT(U784)/50</f>
        <v>5.4603069198819574</v>
      </c>
      <c r="Y784">
        <f>1.96*SQRT(V784)/50</f>
        <v>0.29831365634323886</v>
      </c>
    </row>
    <row r="785" spans="1:9" x14ac:dyDescent="0.25">
      <c r="A785" t="s">
        <v>87</v>
      </c>
      <c r="B785">
        <v>25497.415184000001</v>
      </c>
      <c r="C785" t="s">
        <v>36</v>
      </c>
    </row>
    <row r="786" spans="1:9" x14ac:dyDescent="0.25">
      <c r="A786" t="s">
        <v>88</v>
      </c>
      <c r="B786">
        <v>453.971</v>
      </c>
      <c r="C786">
        <v>449.923</v>
      </c>
      <c r="D786">
        <v>429.86599999999999</v>
      </c>
      <c r="E786">
        <v>316.96300000000002</v>
      </c>
      <c r="F786">
        <v>0</v>
      </c>
      <c r="G786">
        <v>6.6668199999999997E-2</v>
      </c>
      <c r="H786">
        <v>0.93165799999999999</v>
      </c>
      <c r="I786">
        <v>0</v>
      </c>
    </row>
    <row r="787" spans="1:9" x14ac:dyDescent="0.25">
      <c r="A787" t="s">
        <v>88</v>
      </c>
      <c r="B787">
        <v>1354.6</v>
      </c>
      <c r="C787">
        <v>463.815</v>
      </c>
      <c r="D787">
        <v>429.05900000000003</v>
      </c>
      <c r="E787">
        <v>316.28199999999998</v>
      </c>
      <c r="F787">
        <v>0</v>
      </c>
      <c r="G787">
        <v>5.5266700000000002E-2</v>
      </c>
      <c r="H787">
        <v>0.93161799999999995</v>
      </c>
      <c r="I787">
        <v>0</v>
      </c>
    </row>
    <row r="788" spans="1:9" x14ac:dyDescent="0.25">
      <c r="A788" t="s">
        <v>88</v>
      </c>
      <c r="B788">
        <v>473.26</v>
      </c>
      <c r="C788">
        <v>463.82600000000002</v>
      </c>
      <c r="D788">
        <v>429.29399999999998</v>
      </c>
      <c r="E788">
        <v>316.291</v>
      </c>
      <c r="F788">
        <v>0</v>
      </c>
      <c r="G788">
        <v>6.8616700000000003E-2</v>
      </c>
      <c r="H788">
        <v>0.93174800000000002</v>
      </c>
      <c r="I788">
        <v>0</v>
      </c>
    </row>
    <row r="789" spans="1:9" x14ac:dyDescent="0.25">
      <c r="A789" t="s">
        <v>88</v>
      </c>
      <c r="B789">
        <v>462.63499999999999</v>
      </c>
      <c r="C789">
        <v>449.50099999999998</v>
      </c>
      <c r="D789">
        <v>429.053</v>
      </c>
      <c r="E789">
        <v>316.27699999999999</v>
      </c>
      <c r="F789">
        <v>0</v>
      </c>
      <c r="G789">
        <v>5.41612E-2</v>
      </c>
      <c r="H789">
        <v>0.94321200000000005</v>
      </c>
      <c r="I789">
        <v>0</v>
      </c>
    </row>
    <row r="790" spans="1:9" x14ac:dyDescent="0.25">
      <c r="A790" t="s">
        <v>88</v>
      </c>
      <c r="B790">
        <v>470.13099999999997</v>
      </c>
      <c r="C790">
        <v>466.46800000000002</v>
      </c>
      <c r="D790">
        <v>430.04599999999999</v>
      </c>
      <c r="E790">
        <v>316.29500000000002</v>
      </c>
      <c r="F790">
        <v>0</v>
      </c>
      <c r="G790">
        <v>5.6060400000000003E-2</v>
      </c>
      <c r="H790">
        <v>0.931836</v>
      </c>
      <c r="I790">
        <v>0</v>
      </c>
    </row>
    <row r="791" spans="1:9" x14ac:dyDescent="0.25">
      <c r="A791" t="s">
        <v>88</v>
      </c>
      <c r="B791">
        <v>459.68200000000002</v>
      </c>
      <c r="C791">
        <v>455.14299999999997</v>
      </c>
      <c r="D791">
        <v>429.399</v>
      </c>
      <c r="E791">
        <v>316.29899999999998</v>
      </c>
      <c r="F791">
        <v>0</v>
      </c>
      <c r="G791">
        <v>5.72878E-2</v>
      </c>
      <c r="H791">
        <v>0.93167</v>
      </c>
      <c r="I791">
        <v>0</v>
      </c>
    </row>
    <row r="792" spans="1:9" x14ac:dyDescent="0.25">
      <c r="A792" t="s">
        <v>88</v>
      </c>
      <c r="B792">
        <v>458.851</v>
      </c>
      <c r="C792">
        <v>455.23599999999999</v>
      </c>
      <c r="D792">
        <v>429.88499999999999</v>
      </c>
      <c r="E792">
        <v>316.28800000000001</v>
      </c>
      <c r="F792">
        <v>0</v>
      </c>
      <c r="G792">
        <v>5.4393400000000001E-2</v>
      </c>
      <c r="H792">
        <v>0.931836</v>
      </c>
      <c r="I792">
        <v>0</v>
      </c>
    </row>
    <row r="793" spans="1:9" x14ac:dyDescent="0.25">
      <c r="A793" t="s">
        <v>88</v>
      </c>
      <c r="B793">
        <v>471.84699999999998</v>
      </c>
      <c r="C793">
        <v>468.35199999999998</v>
      </c>
      <c r="D793">
        <v>429.45600000000002</v>
      </c>
      <c r="E793">
        <v>316.29300000000001</v>
      </c>
      <c r="F793">
        <v>0</v>
      </c>
      <c r="G793">
        <v>7.5142299999999995E-2</v>
      </c>
      <c r="H793">
        <v>0.931786</v>
      </c>
      <c r="I793">
        <v>0</v>
      </c>
    </row>
    <row r="794" spans="1:9" x14ac:dyDescent="0.25">
      <c r="A794" t="s">
        <v>88</v>
      </c>
      <c r="B794">
        <v>476.334</v>
      </c>
      <c r="C794">
        <v>473.05599999999998</v>
      </c>
      <c r="D794">
        <v>429.64100000000002</v>
      </c>
      <c r="E794">
        <v>316.29399999999998</v>
      </c>
      <c r="F794">
        <v>0</v>
      </c>
      <c r="G794">
        <v>5.3913999999999997E-2</v>
      </c>
      <c r="H794">
        <v>0.93171999999999999</v>
      </c>
      <c r="I794">
        <v>0</v>
      </c>
    </row>
    <row r="795" spans="1:9" x14ac:dyDescent="0.25">
      <c r="A795" t="s">
        <v>88</v>
      </c>
      <c r="B795">
        <v>458.262</v>
      </c>
      <c r="C795">
        <v>453.76900000000001</v>
      </c>
      <c r="D795">
        <v>429.44600000000003</v>
      </c>
      <c r="E795">
        <v>316.28899999999999</v>
      </c>
      <c r="F795">
        <v>0</v>
      </c>
      <c r="G795">
        <v>8.3261399999999999E-2</v>
      </c>
      <c r="H795">
        <v>0.93165600000000004</v>
      </c>
      <c r="I795">
        <v>0</v>
      </c>
    </row>
    <row r="796" spans="1:9" x14ac:dyDescent="0.25">
      <c r="A796" t="s">
        <v>88</v>
      </c>
      <c r="B796">
        <v>467.06299999999999</v>
      </c>
      <c r="C796">
        <v>463.34399999999999</v>
      </c>
      <c r="D796">
        <v>429.44200000000001</v>
      </c>
      <c r="E796">
        <v>316.28199999999998</v>
      </c>
      <c r="F796">
        <v>0</v>
      </c>
      <c r="G796">
        <v>5.6621400000000002E-2</v>
      </c>
      <c r="H796">
        <v>0.95524399999999998</v>
      </c>
      <c r="I796">
        <v>0</v>
      </c>
    </row>
    <row r="797" spans="1:9" x14ac:dyDescent="0.25">
      <c r="A797" t="s">
        <v>88</v>
      </c>
      <c r="B797">
        <v>467.90499999999997</v>
      </c>
      <c r="C797">
        <v>462.24900000000002</v>
      </c>
      <c r="D797">
        <v>429.54199999999997</v>
      </c>
      <c r="E797">
        <v>316.28899999999999</v>
      </c>
      <c r="F797">
        <v>0</v>
      </c>
      <c r="G797">
        <v>5.3946800000000003E-2</v>
      </c>
      <c r="H797">
        <v>0.93164999999999998</v>
      </c>
      <c r="I797">
        <v>0</v>
      </c>
    </row>
    <row r="798" spans="1:9" x14ac:dyDescent="0.25">
      <c r="A798" t="s">
        <v>88</v>
      </c>
      <c r="B798">
        <v>458.76600000000002</v>
      </c>
      <c r="C798">
        <v>455.61799999999999</v>
      </c>
      <c r="D798">
        <v>429.767</v>
      </c>
      <c r="E798">
        <v>316.291</v>
      </c>
      <c r="F798">
        <v>0</v>
      </c>
      <c r="G798">
        <v>5.4116299999999999E-2</v>
      </c>
      <c r="H798">
        <v>0.93174500000000005</v>
      </c>
      <c r="I798">
        <v>0</v>
      </c>
    </row>
    <row r="799" spans="1:9" x14ac:dyDescent="0.25">
      <c r="A799" t="s">
        <v>88</v>
      </c>
      <c r="B799">
        <v>460.392</v>
      </c>
      <c r="C799">
        <v>455.38299999999998</v>
      </c>
      <c r="D799">
        <v>429.447</v>
      </c>
      <c r="E799">
        <v>316.303</v>
      </c>
      <c r="F799">
        <v>0</v>
      </c>
      <c r="G799">
        <v>8.3281099999999997E-2</v>
      </c>
      <c r="H799">
        <v>0.95855100000000004</v>
      </c>
      <c r="I799">
        <v>0</v>
      </c>
    </row>
    <row r="800" spans="1:9" x14ac:dyDescent="0.25">
      <c r="A800" t="s">
        <v>88</v>
      </c>
      <c r="B800">
        <v>467.209</v>
      </c>
      <c r="C800">
        <v>463.87900000000002</v>
      </c>
      <c r="D800">
        <v>429.07400000000001</v>
      </c>
      <c r="E800">
        <v>316.303</v>
      </c>
      <c r="F800">
        <v>0</v>
      </c>
      <c r="G800">
        <v>7.7768799999999999E-2</v>
      </c>
      <c r="H800">
        <v>0.93183300000000002</v>
      </c>
      <c r="I800">
        <v>0</v>
      </c>
    </row>
    <row r="801" spans="1:9" x14ac:dyDescent="0.25">
      <c r="A801" t="s">
        <v>88</v>
      </c>
      <c r="B801">
        <v>452.56900000000002</v>
      </c>
      <c r="C801">
        <v>449.327</v>
      </c>
      <c r="D801">
        <v>429.06400000000002</v>
      </c>
      <c r="E801">
        <v>316.27800000000002</v>
      </c>
      <c r="F801">
        <v>0</v>
      </c>
      <c r="G801">
        <v>8.3255700000000002E-2</v>
      </c>
      <c r="H801">
        <v>0.93182500000000001</v>
      </c>
      <c r="I801">
        <v>0</v>
      </c>
    </row>
    <row r="802" spans="1:9" x14ac:dyDescent="0.25">
      <c r="A802" t="s">
        <v>88</v>
      </c>
      <c r="B802">
        <v>471.29899999999998</v>
      </c>
      <c r="C802">
        <v>468.09399999999999</v>
      </c>
      <c r="D802">
        <v>429.61200000000002</v>
      </c>
      <c r="E802">
        <v>316.3</v>
      </c>
      <c r="F802">
        <v>0</v>
      </c>
      <c r="G802">
        <v>6.8953299999999995E-2</v>
      </c>
      <c r="H802">
        <v>0.93183499999999997</v>
      </c>
      <c r="I802">
        <v>0</v>
      </c>
    </row>
    <row r="803" spans="1:9" x14ac:dyDescent="0.25">
      <c r="A803" t="s">
        <v>88</v>
      </c>
      <c r="B803">
        <v>469.21600000000001</v>
      </c>
      <c r="C803">
        <v>465.41399999999999</v>
      </c>
      <c r="D803">
        <v>429.49599999999998</v>
      </c>
      <c r="E803">
        <v>316.31099999999998</v>
      </c>
      <c r="F803">
        <v>0</v>
      </c>
      <c r="G803">
        <v>7.4163800000000002E-2</v>
      </c>
      <c r="H803">
        <v>0.931836</v>
      </c>
      <c r="I803">
        <v>0</v>
      </c>
    </row>
    <row r="804" spans="1:9" x14ac:dyDescent="0.25">
      <c r="A804" t="s">
        <v>88</v>
      </c>
      <c r="B804">
        <v>455.339</v>
      </c>
      <c r="C804">
        <v>452.21</v>
      </c>
      <c r="D804">
        <v>429.42099999999999</v>
      </c>
      <c r="E804">
        <v>316.28800000000001</v>
      </c>
      <c r="F804">
        <v>0</v>
      </c>
      <c r="G804">
        <v>6.4459500000000003E-2</v>
      </c>
      <c r="H804">
        <v>0.93182799999999999</v>
      </c>
      <c r="I804">
        <v>0</v>
      </c>
    </row>
    <row r="805" spans="1:9" x14ac:dyDescent="0.25">
      <c r="A805" t="s">
        <v>88</v>
      </c>
      <c r="B805">
        <v>468.40499999999997</v>
      </c>
      <c r="C805">
        <v>465.15499999999997</v>
      </c>
      <c r="D805">
        <v>429.66300000000001</v>
      </c>
      <c r="E805">
        <v>316.30900000000003</v>
      </c>
      <c r="F805">
        <v>0</v>
      </c>
      <c r="G805">
        <v>5.4036599999999997E-2</v>
      </c>
      <c r="H805">
        <v>0.93178799999999995</v>
      </c>
      <c r="I805">
        <v>0</v>
      </c>
    </row>
    <row r="806" spans="1:9" x14ac:dyDescent="0.25">
      <c r="A806" t="s">
        <v>88</v>
      </c>
      <c r="B806">
        <v>457.05700000000002</v>
      </c>
      <c r="C806">
        <v>450.53300000000002</v>
      </c>
      <c r="D806">
        <v>429.15499999999997</v>
      </c>
      <c r="E806">
        <v>316.274</v>
      </c>
      <c r="F806">
        <v>0</v>
      </c>
      <c r="G806">
        <v>5.5065700000000002E-2</v>
      </c>
      <c r="H806">
        <v>0.93177699999999997</v>
      </c>
      <c r="I806">
        <v>0</v>
      </c>
    </row>
    <row r="807" spans="1:9" x14ac:dyDescent="0.25">
      <c r="A807" t="s">
        <v>88</v>
      </c>
      <c r="B807">
        <v>1115.8800000000001</v>
      </c>
      <c r="C807">
        <v>454.91800000000001</v>
      </c>
      <c r="D807">
        <v>429.45499999999998</v>
      </c>
      <c r="E807">
        <v>316.28100000000001</v>
      </c>
      <c r="F807">
        <v>0</v>
      </c>
      <c r="G807">
        <v>6.6925499999999999E-2</v>
      </c>
      <c r="H807">
        <v>0.93149599999999999</v>
      </c>
      <c r="I807">
        <v>0</v>
      </c>
    </row>
    <row r="808" spans="1:9" x14ac:dyDescent="0.25">
      <c r="A808" t="s">
        <v>88</v>
      </c>
      <c r="B808">
        <v>480.83499999999998</v>
      </c>
      <c r="C808">
        <v>468.35399999999998</v>
      </c>
      <c r="D808">
        <v>429.28500000000003</v>
      </c>
      <c r="E808">
        <v>316.30700000000002</v>
      </c>
      <c r="F808">
        <v>0</v>
      </c>
      <c r="G808">
        <v>5.3967000000000001E-2</v>
      </c>
      <c r="H808">
        <v>0.93169599999999997</v>
      </c>
      <c r="I808">
        <v>0</v>
      </c>
    </row>
    <row r="809" spans="1:9" x14ac:dyDescent="0.25">
      <c r="A809" t="s">
        <v>88</v>
      </c>
      <c r="B809">
        <v>577.601</v>
      </c>
      <c r="C809">
        <v>465.76900000000001</v>
      </c>
      <c r="D809">
        <v>429.125</v>
      </c>
      <c r="E809">
        <v>316.28199999999998</v>
      </c>
      <c r="F809">
        <v>0</v>
      </c>
      <c r="G809">
        <v>5.4035100000000003E-2</v>
      </c>
      <c r="H809">
        <v>0.931836</v>
      </c>
      <c r="I809">
        <v>0</v>
      </c>
    </row>
    <row r="810" spans="1:9" x14ac:dyDescent="0.25">
      <c r="A810" t="s">
        <v>88</v>
      </c>
      <c r="B810">
        <v>486.56200000000001</v>
      </c>
      <c r="C810">
        <v>462.74</v>
      </c>
      <c r="D810">
        <v>429.322</v>
      </c>
      <c r="E810">
        <v>316.30900000000003</v>
      </c>
      <c r="F810">
        <v>0</v>
      </c>
      <c r="G810">
        <v>6.4519699999999999E-2</v>
      </c>
      <c r="H810">
        <v>0.93174100000000004</v>
      </c>
      <c r="I810">
        <v>0</v>
      </c>
    </row>
    <row r="811" spans="1:9" x14ac:dyDescent="0.25">
      <c r="A811" t="s">
        <v>88</v>
      </c>
      <c r="B811">
        <v>464.71899999999999</v>
      </c>
      <c r="C811">
        <v>461.02600000000001</v>
      </c>
      <c r="D811">
        <v>429.27800000000002</v>
      </c>
      <c r="E811">
        <v>316.28300000000002</v>
      </c>
      <c r="F811">
        <v>0</v>
      </c>
      <c r="G811">
        <v>6.6231600000000002E-2</v>
      </c>
      <c r="H811">
        <v>0.93162500000000004</v>
      </c>
      <c r="I811">
        <v>0</v>
      </c>
    </row>
    <row r="812" spans="1:9" x14ac:dyDescent="0.25">
      <c r="A812" t="s">
        <v>88</v>
      </c>
      <c r="B812">
        <v>469.29899999999998</v>
      </c>
      <c r="C812">
        <v>465.84699999999998</v>
      </c>
      <c r="D812">
        <v>429.24599999999998</v>
      </c>
      <c r="E812">
        <v>316.31099999999998</v>
      </c>
      <c r="F812">
        <v>0</v>
      </c>
      <c r="G812">
        <v>5.3950999999999999E-2</v>
      </c>
      <c r="H812">
        <v>0.93129600000000001</v>
      </c>
      <c r="I812">
        <v>0</v>
      </c>
    </row>
    <row r="813" spans="1:9" x14ac:dyDescent="0.25">
      <c r="A813" t="s">
        <v>88</v>
      </c>
      <c r="B813">
        <v>465.73099999999999</v>
      </c>
      <c r="C813">
        <v>462.54899999999998</v>
      </c>
      <c r="D813">
        <v>429.18099999999998</v>
      </c>
      <c r="E813">
        <v>316.28300000000002</v>
      </c>
      <c r="F813">
        <v>0</v>
      </c>
      <c r="G813">
        <v>5.4121099999999998E-2</v>
      </c>
      <c r="H813">
        <v>0.93163700000000005</v>
      </c>
      <c r="I813">
        <v>0</v>
      </c>
    </row>
    <row r="814" spans="1:9" x14ac:dyDescent="0.25">
      <c r="A814" t="s">
        <v>88</v>
      </c>
      <c r="B814">
        <v>465.05200000000002</v>
      </c>
      <c r="C814">
        <v>461.70600000000002</v>
      </c>
      <c r="D814">
        <v>429.20600000000002</v>
      </c>
      <c r="E814">
        <v>316.27499999999998</v>
      </c>
      <c r="F814">
        <v>0</v>
      </c>
      <c r="G814">
        <v>6.6060099999999997E-2</v>
      </c>
      <c r="H814">
        <v>0.93093599999999999</v>
      </c>
      <c r="I814">
        <v>0</v>
      </c>
    </row>
    <row r="815" spans="1:9" x14ac:dyDescent="0.25">
      <c r="A815" t="s">
        <v>88</v>
      </c>
      <c r="B815">
        <v>463.71300000000002</v>
      </c>
      <c r="C815">
        <v>460.59800000000001</v>
      </c>
      <c r="D815">
        <v>429.23</v>
      </c>
      <c r="E815">
        <v>316.298</v>
      </c>
      <c r="F815">
        <v>0</v>
      </c>
      <c r="G815">
        <v>3.3392199999999997E-2</v>
      </c>
      <c r="H815">
        <v>0.93175300000000005</v>
      </c>
      <c r="I815">
        <v>0</v>
      </c>
    </row>
    <row r="816" spans="1:9" x14ac:dyDescent="0.25">
      <c r="A816" t="s">
        <v>88</v>
      </c>
      <c r="B816">
        <v>455.79599999999999</v>
      </c>
      <c r="C816">
        <v>452.76499999999999</v>
      </c>
      <c r="D816">
        <v>429.21</v>
      </c>
      <c r="E816">
        <v>316.27600000000001</v>
      </c>
      <c r="F816">
        <v>0</v>
      </c>
      <c r="G816">
        <v>5.43504E-2</v>
      </c>
      <c r="H816">
        <v>0.93173300000000003</v>
      </c>
      <c r="I816">
        <v>0</v>
      </c>
    </row>
    <row r="817" spans="1:9" x14ac:dyDescent="0.25">
      <c r="A817" t="s">
        <v>88</v>
      </c>
      <c r="B817">
        <v>467.68700000000001</v>
      </c>
      <c r="C817">
        <v>464.55799999999999</v>
      </c>
      <c r="D817">
        <v>429.19299999999998</v>
      </c>
      <c r="E817">
        <v>316.31299999999999</v>
      </c>
      <c r="F817">
        <v>0</v>
      </c>
      <c r="G817">
        <v>5.3918300000000002E-2</v>
      </c>
      <c r="H817">
        <v>0.93179999999999996</v>
      </c>
      <c r="I817">
        <v>0</v>
      </c>
    </row>
    <row r="818" spans="1:9" x14ac:dyDescent="0.25">
      <c r="A818" t="s">
        <v>88</v>
      </c>
      <c r="B818">
        <v>466.26900000000001</v>
      </c>
      <c r="C818">
        <v>463.13499999999999</v>
      </c>
      <c r="D818">
        <v>429.16899999999998</v>
      </c>
      <c r="E818">
        <v>316.29300000000001</v>
      </c>
      <c r="F818">
        <v>0</v>
      </c>
      <c r="G818">
        <v>5.4091899999999998E-2</v>
      </c>
      <c r="H818">
        <v>0.93179999999999996</v>
      </c>
      <c r="I818">
        <v>0</v>
      </c>
    </row>
    <row r="819" spans="1:9" x14ac:dyDescent="0.25">
      <c r="A819" t="s">
        <v>88</v>
      </c>
      <c r="B819">
        <v>454.48399999999998</v>
      </c>
      <c r="C819">
        <v>451.44600000000003</v>
      </c>
      <c r="D819">
        <v>429.19499999999999</v>
      </c>
      <c r="E819">
        <v>316.27800000000002</v>
      </c>
      <c r="F819">
        <v>0</v>
      </c>
      <c r="G819">
        <v>6.5187700000000001E-2</v>
      </c>
      <c r="H819">
        <v>0.93162800000000001</v>
      </c>
      <c r="I819">
        <v>0</v>
      </c>
    </row>
    <row r="820" spans="1:9" x14ac:dyDescent="0.25">
      <c r="A820" t="s">
        <v>88</v>
      </c>
      <c r="B820">
        <v>464.76600000000002</v>
      </c>
      <c r="C820">
        <v>461.74200000000002</v>
      </c>
      <c r="D820">
        <v>429.17700000000002</v>
      </c>
      <c r="E820">
        <v>316.291</v>
      </c>
      <c r="F820">
        <v>0</v>
      </c>
      <c r="G820">
        <v>8.3257899999999996E-2</v>
      </c>
      <c r="H820">
        <v>0.93170200000000003</v>
      </c>
      <c r="I820">
        <v>0</v>
      </c>
    </row>
    <row r="821" spans="1:9" x14ac:dyDescent="0.25">
      <c r="A821" t="s">
        <v>88</v>
      </c>
      <c r="B821">
        <v>462.55799999999999</v>
      </c>
      <c r="C821">
        <v>459.536</v>
      </c>
      <c r="D821">
        <v>429.13400000000001</v>
      </c>
      <c r="E821">
        <v>316.30399999999997</v>
      </c>
      <c r="F821">
        <v>0</v>
      </c>
      <c r="G821">
        <v>7.07594E-2</v>
      </c>
      <c r="H821">
        <v>0.931423</v>
      </c>
      <c r="I821">
        <v>0</v>
      </c>
    </row>
    <row r="822" spans="1:9" x14ac:dyDescent="0.25">
      <c r="A822" t="s">
        <v>88</v>
      </c>
      <c r="B822">
        <v>455.76900000000001</v>
      </c>
      <c r="C822">
        <v>452.803</v>
      </c>
      <c r="D822">
        <v>429.17599999999999</v>
      </c>
      <c r="E822">
        <v>316.286</v>
      </c>
      <c r="F822">
        <v>0</v>
      </c>
      <c r="G822">
        <v>5.9489300000000002E-2</v>
      </c>
      <c r="H822">
        <v>0.93183499999999997</v>
      </c>
      <c r="I822">
        <v>0</v>
      </c>
    </row>
    <row r="823" spans="1:9" x14ac:dyDescent="0.25">
      <c r="A823" t="s">
        <v>88</v>
      </c>
      <c r="B823">
        <v>466.137</v>
      </c>
      <c r="C823">
        <v>463.04300000000001</v>
      </c>
      <c r="D823">
        <v>429.19600000000003</v>
      </c>
      <c r="E823">
        <v>316.29500000000002</v>
      </c>
      <c r="F823">
        <v>0</v>
      </c>
      <c r="G823">
        <v>6.1407499999999997E-2</v>
      </c>
      <c r="H823">
        <v>0.931836</v>
      </c>
      <c r="I823">
        <v>0</v>
      </c>
    </row>
    <row r="824" spans="1:9" x14ac:dyDescent="0.25">
      <c r="A824" t="s">
        <v>88</v>
      </c>
      <c r="B824">
        <v>453.63200000000001</v>
      </c>
      <c r="C824">
        <v>450.66399999999999</v>
      </c>
      <c r="D824">
        <v>429.13400000000001</v>
      </c>
      <c r="E824">
        <v>316.29300000000001</v>
      </c>
      <c r="F824">
        <v>0</v>
      </c>
      <c r="G824">
        <v>8.3258299999999993E-2</v>
      </c>
      <c r="H824">
        <v>0.93183499999999997</v>
      </c>
      <c r="I824">
        <v>0</v>
      </c>
    </row>
    <row r="825" spans="1:9" x14ac:dyDescent="0.25">
      <c r="A825" t="s">
        <v>88</v>
      </c>
      <c r="B825">
        <v>464.57400000000001</v>
      </c>
      <c r="C825">
        <v>461.67500000000001</v>
      </c>
      <c r="D825">
        <v>429.15100000000001</v>
      </c>
      <c r="E825">
        <v>316.29599999999999</v>
      </c>
      <c r="F825">
        <v>0</v>
      </c>
      <c r="G825">
        <v>5.7353899999999999E-2</v>
      </c>
      <c r="H825">
        <v>0.93168399999999996</v>
      </c>
      <c r="I825">
        <v>0</v>
      </c>
    </row>
    <row r="826" spans="1:9" x14ac:dyDescent="0.25">
      <c r="A826" t="s">
        <v>88</v>
      </c>
      <c r="B826">
        <v>453.464</v>
      </c>
      <c r="C826">
        <v>450.67700000000002</v>
      </c>
      <c r="D826">
        <v>429.17200000000003</v>
      </c>
      <c r="E826">
        <v>316.32100000000003</v>
      </c>
      <c r="F826">
        <v>0</v>
      </c>
      <c r="G826">
        <v>5.8579899999999997E-2</v>
      </c>
      <c r="H826">
        <v>0.931732</v>
      </c>
      <c r="I826">
        <v>0</v>
      </c>
    </row>
    <row r="827" spans="1:9" x14ac:dyDescent="0.25">
      <c r="A827" t="s">
        <v>88</v>
      </c>
      <c r="B827">
        <v>1189.5899999999999</v>
      </c>
      <c r="C827">
        <v>460.87599999999998</v>
      </c>
      <c r="D827">
        <v>429.15100000000001</v>
      </c>
      <c r="E827">
        <v>316.29300000000001</v>
      </c>
      <c r="F827">
        <v>0</v>
      </c>
      <c r="G827">
        <v>8.3256700000000003E-2</v>
      </c>
      <c r="H827">
        <v>0.93178899999999998</v>
      </c>
      <c r="I827">
        <v>0</v>
      </c>
    </row>
    <row r="828" spans="1:9" x14ac:dyDescent="0.25">
      <c r="A828" t="s">
        <v>88</v>
      </c>
      <c r="B828">
        <v>473.67599999999999</v>
      </c>
      <c r="C828">
        <v>461.22199999999998</v>
      </c>
      <c r="D828">
        <v>429.27100000000002</v>
      </c>
      <c r="E828">
        <v>316.28899999999999</v>
      </c>
      <c r="F828">
        <v>0</v>
      </c>
      <c r="G828">
        <v>7.0739499999999997E-2</v>
      </c>
      <c r="H828">
        <v>0.94617499999999999</v>
      </c>
      <c r="I828">
        <v>0</v>
      </c>
    </row>
    <row r="829" spans="1:9" x14ac:dyDescent="0.25">
      <c r="A829" t="s">
        <v>88</v>
      </c>
      <c r="B829">
        <v>518.59</v>
      </c>
      <c r="C829">
        <v>451.202</v>
      </c>
      <c r="D829">
        <v>429.142</v>
      </c>
      <c r="E829">
        <v>316.26</v>
      </c>
      <c r="F829">
        <v>0</v>
      </c>
      <c r="G829">
        <v>5.5970199999999998E-2</v>
      </c>
      <c r="H829">
        <v>0.93158300000000005</v>
      </c>
      <c r="I829">
        <v>0</v>
      </c>
    </row>
    <row r="830" spans="1:9" x14ac:dyDescent="0.25">
      <c r="A830" t="s">
        <v>88</v>
      </c>
      <c r="B830">
        <v>481.71499999999997</v>
      </c>
      <c r="C830">
        <v>453.62799999999999</v>
      </c>
      <c r="D830">
        <v>429.29300000000001</v>
      </c>
      <c r="E830">
        <v>316.255</v>
      </c>
      <c r="F830">
        <v>0</v>
      </c>
      <c r="G830">
        <v>7.9084500000000002E-2</v>
      </c>
      <c r="H830">
        <v>0.93183000000000005</v>
      </c>
      <c r="I830">
        <v>0</v>
      </c>
    </row>
    <row r="831" spans="1:9" x14ac:dyDescent="0.25">
      <c r="A831" t="s">
        <v>88</v>
      </c>
      <c r="B831">
        <v>476.995</v>
      </c>
      <c r="C831">
        <v>470.70400000000001</v>
      </c>
      <c r="D831">
        <v>429.74</v>
      </c>
      <c r="E831">
        <v>316.29700000000003</v>
      </c>
      <c r="F831">
        <v>0</v>
      </c>
      <c r="G831">
        <v>6.0243199999999997E-2</v>
      </c>
      <c r="H831">
        <v>0.93159099999999995</v>
      </c>
      <c r="I831">
        <v>0</v>
      </c>
    </row>
    <row r="832" spans="1:9" x14ac:dyDescent="0.25">
      <c r="A832" t="s">
        <v>88</v>
      </c>
      <c r="B832">
        <v>456.61399999999998</v>
      </c>
      <c r="C832">
        <v>452.53300000000002</v>
      </c>
      <c r="D832">
        <v>429.50900000000001</v>
      </c>
      <c r="E832">
        <v>316.28500000000003</v>
      </c>
      <c r="F832">
        <v>0</v>
      </c>
      <c r="G832">
        <v>7.3272900000000002E-2</v>
      </c>
      <c r="H832">
        <v>0.93643600000000005</v>
      </c>
      <c r="I832">
        <v>0</v>
      </c>
    </row>
    <row r="833" spans="1:25" x14ac:dyDescent="0.25">
      <c r="A833" t="s">
        <v>88</v>
      </c>
      <c r="B833">
        <v>456.86900000000003</v>
      </c>
      <c r="C833">
        <v>453.62099999999998</v>
      </c>
      <c r="D833">
        <v>429.54899999999998</v>
      </c>
      <c r="E833">
        <v>316.28300000000002</v>
      </c>
      <c r="F833">
        <v>0</v>
      </c>
      <c r="G833">
        <v>5.6817199999999998E-2</v>
      </c>
      <c r="H833">
        <v>0.93182200000000004</v>
      </c>
      <c r="I833">
        <v>0</v>
      </c>
    </row>
    <row r="834" spans="1:25" x14ac:dyDescent="0.25">
      <c r="A834" t="s">
        <v>88</v>
      </c>
      <c r="B834">
        <v>471.68700000000001</v>
      </c>
      <c r="C834">
        <v>465.46600000000001</v>
      </c>
      <c r="D834">
        <v>429.15800000000002</v>
      </c>
      <c r="E834">
        <v>316.291</v>
      </c>
      <c r="F834">
        <v>0</v>
      </c>
      <c r="G834">
        <v>5.5530900000000001E-2</v>
      </c>
      <c r="H834">
        <v>0.93160799999999999</v>
      </c>
      <c r="I834">
        <v>0</v>
      </c>
    </row>
    <row r="835" spans="1:25" x14ac:dyDescent="0.25">
      <c r="A835" t="s">
        <v>88</v>
      </c>
      <c r="B835">
        <v>452.43099999999998</v>
      </c>
      <c r="C835">
        <v>449.31400000000002</v>
      </c>
      <c r="D835">
        <v>429.05099999999999</v>
      </c>
      <c r="E835">
        <v>316.29599999999999</v>
      </c>
      <c r="F835">
        <v>0</v>
      </c>
      <c r="G835">
        <v>5.4648000000000002E-2</v>
      </c>
      <c r="H835">
        <v>0.931836</v>
      </c>
      <c r="I835">
        <v>0</v>
      </c>
    </row>
    <row r="836" spans="1:25" x14ac:dyDescent="0.25">
      <c r="A836" t="s">
        <v>88</v>
      </c>
      <c r="B836">
        <v>468.65</v>
      </c>
      <c r="C836">
        <v>465.44299999999998</v>
      </c>
      <c r="D836">
        <v>429.72199999999998</v>
      </c>
      <c r="E836">
        <v>316.30799999999999</v>
      </c>
      <c r="F836">
        <v>0</v>
      </c>
      <c r="G836">
        <v>6.7626900000000004E-2</v>
      </c>
      <c r="H836">
        <v>0.93182399999999999</v>
      </c>
      <c r="I836">
        <v>0</v>
      </c>
    </row>
    <row r="837" spans="1:25" x14ac:dyDescent="0.25">
      <c r="A837" t="s">
        <v>88</v>
      </c>
      <c r="B837">
        <v>455.93200000000002</v>
      </c>
      <c r="C837">
        <v>452.3</v>
      </c>
      <c r="D837">
        <v>429.45600000000002</v>
      </c>
      <c r="E837">
        <v>316.28199999999998</v>
      </c>
      <c r="F837">
        <v>0</v>
      </c>
      <c r="G837">
        <v>5.5195300000000003E-2</v>
      </c>
      <c r="H837">
        <v>0.93178399999999995</v>
      </c>
      <c r="I837">
        <v>0</v>
      </c>
    </row>
    <row r="838" spans="1:25" x14ac:dyDescent="0.25">
      <c r="A838" t="s">
        <v>88</v>
      </c>
      <c r="B838">
        <v>455.49</v>
      </c>
      <c r="C838">
        <v>452.42500000000001</v>
      </c>
      <c r="D838">
        <v>429.44400000000002</v>
      </c>
      <c r="E838">
        <v>316.31400000000002</v>
      </c>
      <c r="F838">
        <v>0</v>
      </c>
      <c r="G838">
        <v>5.9761099999999998E-2</v>
      </c>
      <c r="H838">
        <v>0.93084800000000001</v>
      </c>
      <c r="I838">
        <v>0</v>
      </c>
    </row>
    <row r="839" spans="1:25" x14ac:dyDescent="0.25">
      <c r="A839" t="s">
        <v>88</v>
      </c>
      <c r="B839">
        <v>464.875</v>
      </c>
      <c r="C839">
        <v>461.72300000000001</v>
      </c>
      <c r="D839">
        <v>429.44</v>
      </c>
      <c r="E839">
        <v>316.28699999999998</v>
      </c>
      <c r="F839">
        <v>0</v>
      </c>
      <c r="G839">
        <v>7.74281E-2</v>
      </c>
      <c r="H839">
        <v>0.93120800000000004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455.505</v>
      </c>
      <c r="C840">
        <v>452.30799999999999</v>
      </c>
      <c r="D840">
        <v>429.40699999999998</v>
      </c>
      <c r="E840">
        <v>316.28100000000001</v>
      </c>
      <c r="F840">
        <v>0</v>
      </c>
      <c r="G840">
        <v>5.4277400000000003E-2</v>
      </c>
      <c r="H840">
        <v>0.959013</v>
      </c>
      <c r="I840">
        <v>0</v>
      </c>
      <c r="R840">
        <f>AVERAGE(B791:B840)</f>
        <v>495.06686000000013</v>
      </c>
      <c r="S840">
        <f>AVERAGE(C791:C840)</f>
        <v>459.10156000000012</v>
      </c>
      <c r="U840">
        <f>_xlfn.VAR.P(B791:B840)</f>
        <v>18443.588476600267</v>
      </c>
      <c r="V840">
        <f>_xlfn.VAR.P(C791:C840)</f>
        <v>40.098096566399953</v>
      </c>
      <c r="X840">
        <f>1.96*SQRT(U840)/50</f>
        <v>5.3236412159989746</v>
      </c>
      <c r="Y840">
        <f>1.96*SQRT(V840)/50</f>
        <v>0.24822638680807649</v>
      </c>
    </row>
    <row r="841" spans="1:25" x14ac:dyDescent="0.25">
      <c r="A841" t="s">
        <v>88</v>
      </c>
      <c r="B841">
        <v>24756.262554000001</v>
      </c>
      <c r="C841" t="s">
        <v>36</v>
      </c>
    </row>
    <row r="842" spans="1:25" x14ac:dyDescent="0.25">
      <c r="A842" t="s">
        <v>106</v>
      </c>
      <c r="B842">
        <v>598.11099999999999</v>
      </c>
      <c r="C842">
        <v>593.47</v>
      </c>
      <c r="D842">
        <v>568.75400000000002</v>
      </c>
      <c r="E842">
        <v>329.80599999999998</v>
      </c>
      <c r="F842">
        <v>0</v>
      </c>
      <c r="G842">
        <v>8.3255700000000002E-2</v>
      </c>
      <c r="H842">
        <v>0.931751</v>
      </c>
      <c r="I842">
        <v>0</v>
      </c>
    </row>
    <row r="843" spans="1:25" x14ac:dyDescent="0.25">
      <c r="A843" t="s">
        <v>106</v>
      </c>
      <c r="B843">
        <v>600.08399999999995</v>
      </c>
      <c r="C843">
        <v>590.78399999999999</v>
      </c>
      <c r="D843">
        <v>569.37300000000005</v>
      </c>
      <c r="E843">
        <v>330.50700000000001</v>
      </c>
      <c r="F843">
        <v>0</v>
      </c>
      <c r="G843">
        <v>5.9791200000000003E-2</v>
      </c>
      <c r="H843">
        <v>0.93134399999999995</v>
      </c>
      <c r="I843">
        <v>0</v>
      </c>
    </row>
    <row r="844" spans="1:25" x14ac:dyDescent="0.25">
      <c r="A844" t="s">
        <v>106</v>
      </c>
      <c r="B844">
        <v>609.476</v>
      </c>
      <c r="C844">
        <v>604.77700000000004</v>
      </c>
      <c r="D844">
        <v>569.83000000000004</v>
      </c>
      <c r="E844">
        <v>330.10199999999998</v>
      </c>
      <c r="F844">
        <v>0</v>
      </c>
      <c r="G844">
        <v>8.3256300000000005E-2</v>
      </c>
      <c r="H844">
        <v>0.93173300000000003</v>
      </c>
      <c r="I844">
        <v>0</v>
      </c>
    </row>
    <row r="845" spans="1:25" x14ac:dyDescent="0.25">
      <c r="A845" t="s">
        <v>106</v>
      </c>
      <c r="B845">
        <v>597.351</v>
      </c>
      <c r="C845">
        <v>592.755</v>
      </c>
      <c r="D845">
        <v>568.54399999999998</v>
      </c>
      <c r="E845">
        <v>329.81200000000001</v>
      </c>
      <c r="F845">
        <v>0</v>
      </c>
      <c r="G845">
        <v>5.4433799999999997E-2</v>
      </c>
      <c r="H845">
        <v>0.93157800000000002</v>
      </c>
      <c r="I845">
        <v>0</v>
      </c>
    </row>
    <row r="846" spans="1:25" x14ac:dyDescent="0.25">
      <c r="A846" t="s">
        <v>106</v>
      </c>
      <c r="B846">
        <v>1456.23</v>
      </c>
      <c r="C846">
        <v>608.28700000000003</v>
      </c>
      <c r="D846">
        <v>570.37099999999998</v>
      </c>
      <c r="E846">
        <v>330.87799999999999</v>
      </c>
      <c r="F846">
        <v>0</v>
      </c>
      <c r="G846">
        <v>5.7849900000000003E-2</v>
      </c>
      <c r="H846">
        <v>0.95183600000000002</v>
      </c>
      <c r="I846">
        <v>0</v>
      </c>
    </row>
    <row r="847" spans="1:25" x14ac:dyDescent="0.25">
      <c r="A847" t="s">
        <v>106</v>
      </c>
      <c r="B847">
        <v>597.98800000000006</v>
      </c>
      <c r="C847">
        <v>591.37300000000005</v>
      </c>
      <c r="D847">
        <v>568.39</v>
      </c>
      <c r="E847">
        <v>329.822</v>
      </c>
      <c r="F847">
        <v>0</v>
      </c>
      <c r="G847">
        <v>8.3255599999999999E-2</v>
      </c>
      <c r="H847">
        <v>0.93179800000000002</v>
      </c>
      <c r="I847">
        <v>0</v>
      </c>
    </row>
    <row r="848" spans="1:25" x14ac:dyDescent="0.25">
      <c r="A848" t="s">
        <v>106</v>
      </c>
      <c r="B848">
        <v>608.37800000000004</v>
      </c>
      <c r="C848">
        <v>603.74900000000002</v>
      </c>
      <c r="D848">
        <v>569.63499999999999</v>
      </c>
      <c r="E848">
        <v>330.49900000000002</v>
      </c>
      <c r="F848">
        <v>0</v>
      </c>
      <c r="G848">
        <v>5.7902599999999999E-2</v>
      </c>
      <c r="H848">
        <v>0.952511</v>
      </c>
      <c r="I848">
        <v>0</v>
      </c>
    </row>
    <row r="849" spans="1:9" x14ac:dyDescent="0.25">
      <c r="A849" t="s">
        <v>106</v>
      </c>
      <c r="B849">
        <v>596.72199999999998</v>
      </c>
      <c r="C849">
        <v>592.05799999999999</v>
      </c>
      <c r="D849">
        <v>568.41700000000003</v>
      </c>
      <c r="E849">
        <v>329.81599999999997</v>
      </c>
      <c r="F849">
        <v>0</v>
      </c>
      <c r="G849">
        <v>8.2920099999999997E-2</v>
      </c>
      <c r="H849">
        <v>0.93013800000000002</v>
      </c>
      <c r="I849">
        <v>0</v>
      </c>
    </row>
    <row r="850" spans="1:9" x14ac:dyDescent="0.25">
      <c r="A850" t="s">
        <v>106</v>
      </c>
      <c r="B850">
        <v>598.322</v>
      </c>
      <c r="C850">
        <v>593.673</v>
      </c>
      <c r="D850">
        <v>569.75300000000004</v>
      </c>
      <c r="E850">
        <v>330.49099999999999</v>
      </c>
      <c r="F850">
        <v>0</v>
      </c>
      <c r="G850">
        <v>5.63689E-2</v>
      </c>
      <c r="H850">
        <v>0.93156899999999998</v>
      </c>
      <c r="I850">
        <v>0</v>
      </c>
    </row>
    <row r="851" spans="1:9" x14ac:dyDescent="0.25">
      <c r="A851" t="s">
        <v>106</v>
      </c>
      <c r="B851">
        <v>606.29100000000005</v>
      </c>
      <c r="C851">
        <v>601.54100000000005</v>
      </c>
      <c r="D851">
        <v>568.45899999999995</v>
      </c>
      <c r="E851">
        <v>329.81200000000001</v>
      </c>
      <c r="F851">
        <v>0</v>
      </c>
      <c r="G851">
        <v>6.0929999999999998E-2</v>
      </c>
      <c r="H851">
        <v>0.93180300000000005</v>
      </c>
      <c r="I851">
        <v>0</v>
      </c>
    </row>
    <row r="852" spans="1:9" x14ac:dyDescent="0.25">
      <c r="A852" t="s">
        <v>106</v>
      </c>
      <c r="B852">
        <v>594.82600000000002</v>
      </c>
      <c r="C852">
        <v>589.48</v>
      </c>
      <c r="D852">
        <v>569.24300000000005</v>
      </c>
      <c r="E852">
        <v>330.524</v>
      </c>
      <c r="F852">
        <v>0</v>
      </c>
      <c r="G852">
        <v>6.2710000000000002E-2</v>
      </c>
      <c r="H852">
        <v>0.93183199999999999</v>
      </c>
      <c r="I852">
        <v>0</v>
      </c>
    </row>
    <row r="853" spans="1:9" x14ac:dyDescent="0.25">
      <c r="A853" t="s">
        <v>106</v>
      </c>
      <c r="B853">
        <v>595.96199999999999</v>
      </c>
      <c r="C853">
        <v>591.44799999999998</v>
      </c>
      <c r="D853">
        <v>569.85199999999998</v>
      </c>
      <c r="E853">
        <v>330.15100000000001</v>
      </c>
      <c r="F853">
        <v>0</v>
      </c>
      <c r="G853">
        <v>5.8280999999999999E-2</v>
      </c>
      <c r="H853">
        <v>0.931786</v>
      </c>
      <c r="I853">
        <v>0</v>
      </c>
    </row>
    <row r="854" spans="1:9" x14ac:dyDescent="0.25">
      <c r="A854" t="s">
        <v>106</v>
      </c>
      <c r="B854">
        <v>593.84500000000003</v>
      </c>
      <c r="C854">
        <v>588.27</v>
      </c>
      <c r="D854">
        <v>568.01900000000001</v>
      </c>
      <c r="E854">
        <v>329.81299999999999</v>
      </c>
      <c r="F854">
        <v>0</v>
      </c>
      <c r="G854">
        <v>8.3255700000000002E-2</v>
      </c>
      <c r="H854">
        <v>0.93182900000000002</v>
      </c>
      <c r="I854">
        <v>0</v>
      </c>
    </row>
    <row r="855" spans="1:9" x14ac:dyDescent="0.25">
      <c r="A855" t="s">
        <v>106</v>
      </c>
      <c r="B855">
        <v>605.274</v>
      </c>
      <c r="C855">
        <v>595.09199999999998</v>
      </c>
      <c r="D855">
        <v>570.69399999999996</v>
      </c>
      <c r="E855">
        <v>330.88099999999997</v>
      </c>
      <c r="F855">
        <v>0</v>
      </c>
      <c r="G855">
        <v>8.3255700000000002E-2</v>
      </c>
      <c r="H855">
        <v>0.93152800000000002</v>
      </c>
      <c r="I855">
        <v>0</v>
      </c>
    </row>
    <row r="856" spans="1:9" x14ac:dyDescent="0.25">
      <c r="A856" t="s">
        <v>106</v>
      </c>
      <c r="B856">
        <v>613.79100000000005</v>
      </c>
      <c r="C856">
        <v>607.97699999999998</v>
      </c>
      <c r="D856">
        <v>568.47900000000004</v>
      </c>
      <c r="E856">
        <v>329.80500000000001</v>
      </c>
      <c r="F856">
        <v>0</v>
      </c>
      <c r="G856">
        <v>5.4001199999999999E-2</v>
      </c>
      <c r="H856">
        <v>0.93182100000000001</v>
      </c>
      <c r="I856">
        <v>0</v>
      </c>
    </row>
    <row r="857" spans="1:9" x14ac:dyDescent="0.25">
      <c r="A857" t="s">
        <v>106</v>
      </c>
      <c r="B857">
        <v>598.57600000000002</v>
      </c>
      <c r="C857">
        <v>591.05200000000002</v>
      </c>
      <c r="D857">
        <v>570.10500000000002</v>
      </c>
      <c r="E857">
        <v>330.86599999999999</v>
      </c>
      <c r="F857">
        <v>0</v>
      </c>
      <c r="G857">
        <v>5.4530000000000002E-2</v>
      </c>
      <c r="H857">
        <v>0.93181599999999998</v>
      </c>
      <c r="I857">
        <v>0</v>
      </c>
    </row>
    <row r="858" spans="1:9" x14ac:dyDescent="0.25">
      <c r="A858" t="s">
        <v>106</v>
      </c>
      <c r="B858">
        <v>606.59100000000001</v>
      </c>
      <c r="C858">
        <v>602.05600000000004</v>
      </c>
      <c r="D858">
        <v>567.96100000000001</v>
      </c>
      <c r="E858">
        <v>329.80900000000003</v>
      </c>
      <c r="F858">
        <v>0</v>
      </c>
      <c r="G858">
        <v>6.7652500000000004E-2</v>
      </c>
      <c r="H858">
        <v>0.93181000000000003</v>
      </c>
      <c r="I858">
        <v>0</v>
      </c>
    </row>
    <row r="859" spans="1:9" x14ac:dyDescent="0.25">
      <c r="A859" t="s">
        <v>106</v>
      </c>
      <c r="B859">
        <v>596.39599999999996</v>
      </c>
      <c r="C859">
        <v>590.89</v>
      </c>
      <c r="D859">
        <v>570.16499999999996</v>
      </c>
      <c r="E859">
        <v>330.85599999999999</v>
      </c>
      <c r="F859">
        <v>0</v>
      </c>
      <c r="G859">
        <v>5.7168299999999998E-2</v>
      </c>
      <c r="H859">
        <v>0.93182200000000004</v>
      </c>
      <c r="I859">
        <v>0</v>
      </c>
    </row>
    <row r="860" spans="1:9" x14ac:dyDescent="0.25">
      <c r="A860" t="s">
        <v>106</v>
      </c>
      <c r="B860">
        <v>615.24400000000003</v>
      </c>
      <c r="C860">
        <v>605.83000000000004</v>
      </c>
      <c r="D860">
        <v>568.55399999999997</v>
      </c>
      <c r="E860">
        <v>329.80599999999998</v>
      </c>
      <c r="F860">
        <v>0</v>
      </c>
      <c r="G860">
        <v>5.3996799999999998E-2</v>
      </c>
      <c r="H860">
        <v>0.93177600000000005</v>
      </c>
      <c r="I860">
        <v>0</v>
      </c>
    </row>
    <row r="861" spans="1:9" x14ac:dyDescent="0.25">
      <c r="A861" t="s">
        <v>106</v>
      </c>
      <c r="B861">
        <v>1557.86</v>
      </c>
      <c r="C861">
        <v>606.36599999999999</v>
      </c>
      <c r="D861">
        <v>583.07299999999998</v>
      </c>
      <c r="E861">
        <v>344.00400000000002</v>
      </c>
      <c r="F861">
        <v>0</v>
      </c>
      <c r="G861">
        <v>6.3691800000000007E-2</v>
      </c>
      <c r="H861">
        <v>0.93166400000000005</v>
      </c>
      <c r="I861">
        <v>0</v>
      </c>
    </row>
    <row r="862" spans="1:9" x14ac:dyDescent="0.25">
      <c r="A862" t="s">
        <v>106</v>
      </c>
      <c r="B862">
        <v>604.11099999999999</v>
      </c>
      <c r="C862">
        <v>593.50400000000002</v>
      </c>
      <c r="D862">
        <v>568.50900000000001</v>
      </c>
      <c r="E862">
        <v>329.81099999999998</v>
      </c>
      <c r="F862">
        <v>0</v>
      </c>
      <c r="G862">
        <v>5.3966100000000003E-2</v>
      </c>
      <c r="H862">
        <v>0.93183400000000005</v>
      </c>
      <c r="I862">
        <v>0</v>
      </c>
    </row>
    <row r="863" spans="1:9" x14ac:dyDescent="0.25">
      <c r="A863" t="s">
        <v>106</v>
      </c>
      <c r="B863">
        <v>598.23800000000006</v>
      </c>
      <c r="C863">
        <v>593.69799999999998</v>
      </c>
      <c r="D863">
        <v>569.322</v>
      </c>
      <c r="E863">
        <v>330.517</v>
      </c>
      <c r="F863">
        <v>0</v>
      </c>
      <c r="G863">
        <v>8.3255999999999997E-2</v>
      </c>
      <c r="H863">
        <v>0.93172699999999997</v>
      </c>
      <c r="I863">
        <v>0</v>
      </c>
    </row>
    <row r="864" spans="1:9" x14ac:dyDescent="0.25">
      <c r="A864" t="s">
        <v>106</v>
      </c>
      <c r="B864">
        <v>618.14700000000005</v>
      </c>
      <c r="C864">
        <v>613.02599999999995</v>
      </c>
      <c r="D864">
        <v>568.51599999999996</v>
      </c>
      <c r="E864">
        <v>329.81099999999998</v>
      </c>
      <c r="F864">
        <v>0</v>
      </c>
      <c r="G864">
        <v>8.3256700000000003E-2</v>
      </c>
      <c r="H864">
        <v>0.93178000000000005</v>
      </c>
      <c r="I864">
        <v>0</v>
      </c>
    </row>
    <row r="865" spans="1:9" x14ac:dyDescent="0.25">
      <c r="A865" t="s">
        <v>106</v>
      </c>
      <c r="B865">
        <v>600.73099999999999</v>
      </c>
      <c r="C865">
        <v>594.22</v>
      </c>
      <c r="D865">
        <v>569.76400000000001</v>
      </c>
      <c r="E865">
        <v>330.47800000000001</v>
      </c>
      <c r="F865">
        <v>0</v>
      </c>
      <c r="G865">
        <v>5.9094300000000002E-2</v>
      </c>
      <c r="H865">
        <v>0.93703800000000004</v>
      </c>
      <c r="I865">
        <v>0</v>
      </c>
    </row>
    <row r="866" spans="1:9" x14ac:dyDescent="0.25">
      <c r="A866" t="s">
        <v>106</v>
      </c>
      <c r="B866">
        <v>599.01300000000003</v>
      </c>
      <c r="C866">
        <v>594.29</v>
      </c>
      <c r="D866">
        <v>570.29100000000005</v>
      </c>
      <c r="E866">
        <v>330.11399999999998</v>
      </c>
      <c r="F866">
        <v>0</v>
      </c>
      <c r="G866">
        <v>5.39363E-2</v>
      </c>
      <c r="H866">
        <v>0.93103599999999997</v>
      </c>
      <c r="I866">
        <v>0</v>
      </c>
    </row>
    <row r="867" spans="1:9" x14ac:dyDescent="0.25">
      <c r="A867" t="s">
        <v>106</v>
      </c>
      <c r="B867">
        <v>608.14099999999996</v>
      </c>
      <c r="C867">
        <v>602.96799999999996</v>
      </c>
      <c r="D867">
        <v>567.96299999999997</v>
      </c>
      <c r="E867">
        <v>329.798</v>
      </c>
      <c r="F867">
        <v>0</v>
      </c>
      <c r="G867">
        <v>5.5445500000000002E-2</v>
      </c>
      <c r="H867">
        <v>0.93161799999999995</v>
      </c>
      <c r="I867">
        <v>0</v>
      </c>
    </row>
    <row r="868" spans="1:9" x14ac:dyDescent="0.25">
      <c r="A868" t="s">
        <v>106</v>
      </c>
      <c r="B868">
        <v>597.91</v>
      </c>
      <c r="C868">
        <v>592.99900000000002</v>
      </c>
      <c r="D868">
        <v>570.47699999999998</v>
      </c>
      <c r="E868">
        <v>330.90499999999997</v>
      </c>
      <c r="F868">
        <v>0</v>
      </c>
      <c r="G868">
        <v>5.4029300000000002E-2</v>
      </c>
      <c r="H868">
        <v>0.93131399999999998</v>
      </c>
      <c r="I868">
        <v>0</v>
      </c>
    </row>
    <row r="869" spans="1:9" x14ac:dyDescent="0.25">
      <c r="A869" t="s">
        <v>106</v>
      </c>
      <c r="B869">
        <v>608.99900000000002</v>
      </c>
      <c r="C869">
        <v>603.13499999999999</v>
      </c>
      <c r="D869">
        <v>568.40099999999995</v>
      </c>
      <c r="E869">
        <v>329.79700000000003</v>
      </c>
      <c r="F869">
        <v>0</v>
      </c>
      <c r="G869">
        <v>7.5378299999999995E-2</v>
      </c>
      <c r="H869">
        <v>0.95863799999999999</v>
      </c>
      <c r="I869">
        <v>0</v>
      </c>
    </row>
    <row r="870" spans="1:9" x14ac:dyDescent="0.25">
      <c r="A870" t="s">
        <v>106</v>
      </c>
      <c r="B870">
        <v>596.52</v>
      </c>
      <c r="C870">
        <v>591.94100000000003</v>
      </c>
      <c r="D870">
        <v>569.423</v>
      </c>
      <c r="E870">
        <v>330.50299999999999</v>
      </c>
      <c r="F870">
        <v>0</v>
      </c>
      <c r="G870">
        <v>7.3441900000000004E-2</v>
      </c>
      <c r="H870">
        <v>0.95821199999999995</v>
      </c>
      <c r="I870">
        <v>0</v>
      </c>
    </row>
    <row r="871" spans="1:9" x14ac:dyDescent="0.25">
      <c r="A871" t="s">
        <v>106</v>
      </c>
      <c r="B871">
        <v>602.64700000000005</v>
      </c>
      <c r="C871">
        <v>598.07399999999996</v>
      </c>
      <c r="D871">
        <v>567.94899999999996</v>
      </c>
      <c r="E871">
        <v>329.77600000000001</v>
      </c>
      <c r="F871">
        <v>0</v>
      </c>
      <c r="G871">
        <v>8.3278400000000002E-2</v>
      </c>
      <c r="H871">
        <v>0.931836</v>
      </c>
      <c r="I871">
        <v>0</v>
      </c>
    </row>
    <row r="872" spans="1:9" x14ac:dyDescent="0.25">
      <c r="A872" t="s">
        <v>106</v>
      </c>
      <c r="B872">
        <v>593.98699999999997</v>
      </c>
      <c r="C872">
        <v>589.42999999999995</v>
      </c>
      <c r="D872">
        <v>569.11300000000006</v>
      </c>
      <c r="E872">
        <v>330.435</v>
      </c>
      <c r="F872">
        <v>0</v>
      </c>
      <c r="G872">
        <v>5.4895800000000002E-2</v>
      </c>
      <c r="H872">
        <v>0.93177100000000002</v>
      </c>
      <c r="I872">
        <v>0</v>
      </c>
    </row>
    <row r="873" spans="1:9" x14ac:dyDescent="0.25">
      <c r="A873" t="s">
        <v>106</v>
      </c>
      <c r="B873">
        <v>594.072</v>
      </c>
      <c r="C873">
        <v>589.51400000000001</v>
      </c>
      <c r="D873">
        <v>567.96299999999997</v>
      </c>
      <c r="E873">
        <v>329.80799999999999</v>
      </c>
      <c r="F873">
        <v>0</v>
      </c>
      <c r="G873">
        <v>6.6692199999999993E-2</v>
      </c>
      <c r="H873">
        <v>0.94994900000000004</v>
      </c>
      <c r="I873">
        <v>0</v>
      </c>
    </row>
    <row r="874" spans="1:9" x14ac:dyDescent="0.25">
      <c r="A874" t="s">
        <v>106</v>
      </c>
      <c r="B874">
        <v>595.452</v>
      </c>
      <c r="C874">
        <v>590.03200000000004</v>
      </c>
      <c r="D874">
        <v>569.23900000000003</v>
      </c>
      <c r="E874">
        <v>330.47899999999998</v>
      </c>
      <c r="F874">
        <v>0</v>
      </c>
      <c r="G874">
        <v>7.4576199999999995E-2</v>
      </c>
      <c r="H874">
        <v>0.93035299999999999</v>
      </c>
      <c r="I874">
        <v>0</v>
      </c>
    </row>
    <row r="875" spans="1:9" x14ac:dyDescent="0.25">
      <c r="A875" t="s">
        <v>106</v>
      </c>
      <c r="B875">
        <v>624.75099999999998</v>
      </c>
      <c r="C875">
        <v>614.93100000000004</v>
      </c>
      <c r="D875">
        <v>568.69899999999996</v>
      </c>
      <c r="E875">
        <v>329.82</v>
      </c>
      <c r="F875">
        <v>0</v>
      </c>
      <c r="G875">
        <v>7.6065099999999997E-2</v>
      </c>
      <c r="H875">
        <v>0.93177399999999999</v>
      </c>
      <c r="I875">
        <v>0</v>
      </c>
    </row>
    <row r="876" spans="1:9" x14ac:dyDescent="0.25">
      <c r="A876" t="s">
        <v>106</v>
      </c>
      <c r="B876">
        <v>1543.77</v>
      </c>
      <c r="C876">
        <v>593.33699999999999</v>
      </c>
      <c r="D876">
        <v>569.58500000000004</v>
      </c>
      <c r="E876">
        <v>330.46899999999999</v>
      </c>
      <c r="F876">
        <v>0</v>
      </c>
      <c r="G876">
        <v>5.4851799999999999E-2</v>
      </c>
      <c r="H876">
        <v>0.93124600000000002</v>
      </c>
      <c r="I876">
        <v>0</v>
      </c>
    </row>
    <row r="877" spans="1:9" x14ac:dyDescent="0.25">
      <c r="A877" t="s">
        <v>106</v>
      </c>
      <c r="B877">
        <v>785.64499999999998</v>
      </c>
      <c r="C877">
        <v>592.37199999999996</v>
      </c>
      <c r="D877">
        <v>569.96600000000001</v>
      </c>
      <c r="E877">
        <v>330.12</v>
      </c>
      <c r="F877">
        <v>0</v>
      </c>
      <c r="G877">
        <v>8.3256300000000005E-2</v>
      </c>
      <c r="H877">
        <v>0.93182900000000002</v>
      </c>
      <c r="I877">
        <v>0</v>
      </c>
    </row>
    <row r="878" spans="1:9" x14ac:dyDescent="0.25">
      <c r="A878" t="s">
        <v>106</v>
      </c>
      <c r="B878">
        <v>606.51199999999994</v>
      </c>
      <c r="C878">
        <v>602.00099999999998</v>
      </c>
      <c r="D878">
        <v>569.29600000000005</v>
      </c>
      <c r="E878">
        <v>330.48899999999998</v>
      </c>
      <c r="F878">
        <v>0</v>
      </c>
      <c r="G878">
        <v>8.3255700000000002E-2</v>
      </c>
      <c r="H878">
        <v>0.93713199999999997</v>
      </c>
      <c r="I878">
        <v>0</v>
      </c>
    </row>
    <row r="879" spans="1:9" x14ac:dyDescent="0.25">
      <c r="A879" t="s">
        <v>106</v>
      </c>
      <c r="B879">
        <v>611.58699999999999</v>
      </c>
      <c r="C879">
        <v>606.86400000000003</v>
      </c>
      <c r="D879">
        <v>568.22199999999998</v>
      </c>
      <c r="E879">
        <v>329.80099999999999</v>
      </c>
      <c r="F879">
        <v>0</v>
      </c>
      <c r="G879">
        <v>5.47343E-2</v>
      </c>
      <c r="H879">
        <v>0.931315</v>
      </c>
      <c r="I879">
        <v>0</v>
      </c>
    </row>
    <row r="880" spans="1:9" x14ac:dyDescent="0.25">
      <c r="A880" t="s">
        <v>106</v>
      </c>
      <c r="B880">
        <v>609.12800000000004</v>
      </c>
      <c r="C880">
        <v>604.59400000000005</v>
      </c>
      <c r="D880">
        <v>569.11</v>
      </c>
      <c r="E880">
        <v>330.45499999999998</v>
      </c>
      <c r="F880">
        <v>0</v>
      </c>
      <c r="G880">
        <v>5.7075800000000003E-2</v>
      </c>
      <c r="H880">
        <v>0.93183199999999999</v>
      </c>
      <c r="I880">
        <v>0</v>
      </c>
    </row>
    <row r="881" spans="1:25" x14ac:dyDescent="0.25">
      <c r="A881" t="s">
        <v>106</v>
      </c>
      <c r="B881">
        <v>603.17200000000003</v>
      </c>
      <c r="C881">
        <v>598.63800000000003</v>
      </c>
      <c r="D881">
        <v>567.98500000000001</v>
      </c>
      <c r="E881">
        <v>329.83199999999999</v>
      </c>
      <c r="F881">
        <v>0</v>
      </c>
      <c r="G881">
        <v>5.48055E-2</v>
      </c>
      <c r="H881">
        <v>0.93173799999999996</v>
      </c>
      <c r="I881">
        <v>0</v>
      </c>
    </row>
    <row r="882" spans="1:25" x14ac:dyDescent="0.25">
      <c r="A882" t="s">
        <v>106</v>
      </c>
      <c r="B882">
        <v>608.42700000000002</v>
      </c>
      <c r="C882">
        <v>603.74699999999996</v>
      </c>
      <c r="D882">
        <v>569.21600000000001</v>
      </c>
      <c r="E882">
        <v>330.49700000000001</v>
      </c>
      <c r="F882">
        <v>0</v>
      </c>
      <c r="G882">
        <v>6.9042800000000001E-2</v>
      </c>
      <c r="H882">
        <v>0.93161000000000005</v>
      </c>
      <c r="I882">
        <v>0</v>
      </c>
    </row>
    <row r="883" spans="1:25" x14ac:dyDescent="0.25">
      <c r="A883" t="s">
        <v>106</v>
      </c>
      <c r="B883">
        <v>606.822</v>
      </c>
      <c r="C883">
        <v>602.27800000000002</v>
      </c>
      <c r="D883">
        <v>567.97500000000002</v>
      </c>
      <c r="E883">
        <v>329.79300000000001</v>
      </c>
      <c r="F883">
        <v>0</v>
      </c>
      <c r="G883">
        <v>5.7874700000000001E-2</v>
      </c>
      <c r="H883">
        <v>0.93176999999999999</v>
      </c>
      <c r="I883">
        <v>0</v>
      </c>
    </row>
    <row r="884" spans="1:25" x14ac:dyDescent="0.25">
      <c r="A884" t="s">
        <v>106</v>
      </c>
      <c r="B884">
        <v>606.226</v>
      </c>
      <c r="C884">
        <v>601.69600000000003</v>
      </c>
      <c r="D884">
        <v>569.15200000000004</v>
      </c>
      <c r="E884">
        <v>330.47199999999998</v>
      </c>
      <c r="F884">
        <v>0</v>
      </c>
      <c r="G884">
        <v>7.0720500000000006E-2</v>
      </c>
      <c r="H884">
        <v>0.93183499999999997</v>
      </c>
      <c r="I884">
        <v>0</v>
      </c>
    </row>
    <row r="885" spans="1:25" x14ac:dyDescent="0.25">
      <c r="A885" t="s">
        <v>106</v>
      </c>
      <c r="B885">
        <v>603.53800000000001</v>
      </c>
      <c r="C885">
        <v>598.84</v>
      </c>
      <c r="D885">
        <v>568.02700000000004</v>
      </c>
      <c r="E885">
        <v>329.80500000000001</v>
      </c>
      <c r="F885">
        <v>0</v>
      </c>
      <c r="G885">
        <v>8.3258700000000005E-2</v>
      </c>
      <c r="H885">
        <v>0.93093499999999996</v>
      </c>
      <c r="I885">
        <v>0</v>
      </c>
    </row>
    <row r="886" spans="1:25" x14ac:dyDescent="0.25">
      <c r="A886" t="s">
        <v>106</v>
      </c>
      <c r="B886">
        <v>599.47</v>
      </c>
      <c r="C886">
        <v>594.88400000000001</v>
      </c>
      <c r="D886">
        <v>569.65499999999997</v>
      </c>
      <c r="E886">
        <v>330.47</v>
      </c>
      <c r="F886">
        <v>0</v>
      </c>
      <c r="G886">
        <v>8.3256899999999995E-2</v>
      </c>
      <c r="H886">
        <v>0.92974400000000001</v>
      </c>
      <c r="I886">
        <v>0</v>
      </c>
    </row>
    <row r="887" spans="1:25" x14ac:dyDescent="0.25">
      <c r="A887" t="s">
        <v>106</v>
      </c>
      <c r="B887">
        <v>606.18600000000004</v>
      </c>
      <c r="C887">
        <v>601.51400000000001</v>
      </c>
      <c r="D887">
        <v>567.971</v>
      </c>
      <c r="E887">
        <v>329.78800000000001</v>
      </c>
      <c r="F887">
        <v>0</v>
      </c>
      <c r="G887">
        <v>6.0946899999999998E-2</v>
      </c>
      <c r="H887">
        <v>0.93263399999999996</v>
      </c>
      <c r="I887">
        <v>0</v>
      </c>
    </row>
    <row r="888" spans="1:25" x14ac:dyDescent="0.25">
      <c r="A888" t="s">
        <v>106</v>
      </c>
      <c r="B888">
        <v>608.39599999999996</v>
      </c>
      <c r="C888">
        <v>603.83699999999999</v>
      </c>
      <c r="D888">
        <v>569.13800000000003</v>
      </c>
      <c r="E888">
        <v>330.44200000000001</v>
      </c>
      <c r="F888">
        <v>0</v>
      </c>
      <c r="G888">
        <v>5.8855400000000002E-2</v>
      </c>
      <c r="H888">
        <v>0.93156300000000003</v>
      </c>
      <c r="I888">
        <v>0</v>
      </c>
    </row>
    <row r="889" spans="1:25" x14ac:dyDescent="0.25">
      <c r="A889" t="s">
        <v>106</v>
      </c>
      <c r="B889">
        <v>608.22799999999995</v>
      </c>
      <c r="C889">
        <v>603.56899999999996</v>
      </c>
      <c r="D889">
        <v>568.50099999999998</v>
      </c>
      <c r="E889">
        <v>329.78300000000002</v>
      </c>
      <c r="F889">
        <v>0</v>
      </c>
      <c r="G889">
        <v>7.6951900000000004E-2</v>
      </c>
      <c r="H889">
        <v>0.93040800000000001</v>
      </c>
      <c r="I889">
        <v>0</v>
      </c>
    </row>
    <row r="890" spans="1:25" x14ac:dyDescent="0.25">
      <c r="A890" t="s">
        <v>106</v>
      </c>
      <c r="B890">
        <v>607.31500000000005</v>
      </c>
      <c r="C890">
        <v>602.77200000000005</v>
      </c>
      <c r="D890">
        <v>569.471</v>
      </c>
      <c r="E890">
        <v>330.48200000000003</v>
      </c>
      <c r="F890">
        <v>0</v>
      </c>
      <c r="G890">
        <v>5.5233999999999998E-2</v>
      </c>
      <c r="H890">
        <v>0.93088099999999996</v>
      </c>
      <c r="I890">
        <v>0</v>
      </c>
    </row>
    <row r="891" spans="1:25" x14ac:dyDescent="0.25">
      <c r="A891" t="s">
        <v>106</v>
      </c>
      <c r="B891">
        <v>1363.81</v>
      </c>
      <c r="C891">
        <v>606.34400000000005</v>
      </c>
      <c r="D891">
        <v>568.34400000000005</v>
      </c>
      <c r="E891">
        <v>329.85500000000002</v>
      </c>
      <c r="F891">
        <v>0</v>
      </c>
      <c r="G891">
        <v>6.5729200000000002E-2</v>
      </c>
      <c r="H891">
        <v>0.93178799999999995</v>
      </c>
      <c r="I891">
        <v>0</v>
      </c>
    </row>
    <row r="892" spans="1:25" x14ac:dyDescent="0.25">
      <c r="A892" t="s">
        <v>106</v>
      </c>
      <c r="B892">
        <v>616.45699999999999</v>
      </c>
      <c r="C892">
        <v>605.63300000000004</v>
      </c>
      <c r="D892">
        <v>569.43200000000002</v>
      </c>
      <c r="E892">
        <v>330.524</v>
      </c>
      <c r="F892">
        <v>0</v>
      </c>
      <c r="G892">
        <v>8.3257100000000001E-2</v>
      </c>
      <c r="H892">
        <v>0.93179599999999996</v>
      </c>
      <c r="I892">
        <v>0</v>
      </c>
    </row>
    <row r="893" spans="1:25" x14ac:dyDescent="0.25">
      <c r="A893" t="s">
        <v>106</v>
      </c>
      <c r="B893">
        <v>594.649</v>
      </c>
      <c r="C893">
        <v>590.18299999999999</v>
      </c>
      <c r="D893">
        <v>569.83199999999999</v>
      </c>
      <c r="E893">
        <v>330.10500000000002</v>
      </c>
      <c r="F893">
        <v>0</v>
      </c>
      <c r="G893">
        <v>5.3912399999999999E-2</v>
      </c>
      <c r="H893">
        <v>0.95322200000000001</v>
      </c>
      <c r="I893">
        <v>0</v>
      </c>
    </row>
    <row r="894" spans="1:25" x14ac:dyDescent="0.25">
      <c r="A894" t="s">
        <v>106</v>
      </c>
      <c r="B894">
        <v>606.67999999999995</v>
      </c>
      <c r="C894">
        <v>602.08900000000006</v>
      </c>
      <c r="D894">
        <v>568.30999999999995</v>
      </c>
      <c r="E894">
        <v>329.85</v>
      </c>
      <c r="F894">
        <v>0</v>
      </c>
      <c r="G894">
        <v>5.4004400000000001E-2</v>
      </c>
      <c r="H894">
        <v>0.93153399999999997</v>
      </c>
      <c r="I894">
        <v>0</v>
      </c>
    </row>
    <row r="895" spans="1:25" x14ac:dyDescent="0.25">
      <c r="A895" t="s">
        <v>106</v>
      </c>
      <c r="B895">
        <v>610.70899999999995</v>
      </c>
      <c r="C895">
        <v>606.07299999999998</v>
      </c>
      <c r="D895">
        <v>570.60699999999997</v>
      </c>
      <c r="E895">
        <v>330.892</v>
      </c>
      <c r="F895">
        <v>0</v>
      </c>
      <c r="G895">
        <v>5.3975500000000003E-2</v>
      </c>
      <c r="H895">
        <v>0.931836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598.476</v>
      </c>
      <c r="C896">
        <v>593.73299999999995</v>
      </c>
      <c r="D896">
        <v>568.45299999999997</v>
      </c>
      <c r="E896">
        <v>329.827</v>
      </c>
      <c r="F896">
        <v>0</v>
      </c>
      <c r="G896">
        <v>5.9819700000000003E-2</v>
      </c>
      <c r="H896">
        <v>0.92955100000000002</v>
      </c>
      <c r="I896">
        <v>0</v>
      </c>
      <c r="R896">
        <f>AVERAGE(B847:B896)</f>
        <v>660.6797600000001</v>
      </c>
      <c r="S896">
        <f>AVERAGE(C847:C896)</f>
        <v>598.55230000000006</v>
      </c>
      <c r="U896">
        <f>_xlfn.VAR.P(B847:B896)</f>
        <v>44900.785594502355</v>
      </c>
      <c r="V896">
        <f>_xlfn.VAR.P(C847:C896)</f>
        <v>45.011425490000057</v>
      </c>
      <c r="X896">
        <f>1.96*SQRT(U896)/50</f>
        <v>8.306403745059356</v>
      </c>
      <c r="Y896">
        <f>1.96*SQRT(V896)/50</f>
        <v>0.26299497498042368</v>
      </c>
    </row>
    <row r="897" spans="1:15" x14ac:dyDescent="0.25">
      <c r="A897" t="s">
        <v>106</v>
      </c>
      <c r="B897">
        <v>33037.686215000002</v>
      </c>
      <c r="C897" t="s">
        <v>36</v>
      </c>
    </row>
    <row r="898" spans="1:15" x14ac:dyDescent="0.25">
      <c r="A898" t="s">
        <v>41</v>
      </c>
      <c r="B898">
        <v>8445.61</v>
      </c>
      <c r="C898">
        <v>8315.52</v>
      </c>
      <c r="D898">
        <v>8315.01</v>
      </c>
      <c r="E898">
        <v>8237.61</v>
      </c>
      <c r="F898">
        <v>172.03399999999999</v>
      </c>
      <c r="G898">
        <v>1503.48</v>
      </c>
      <c r="H898">
        <v>272.3</v>
      </c>
      <c r="I898">
        <v>263.762</v>
      </c>
      <c r="J898">
        <v>399.36</v>
      </c>
      <c r="K898">
        <v>6161.54</v>
      </c>
      <c r="L898">
        <v>5.8800600000000001E-2</v>
      </c>
      <c r="M898">
        <v>0.93183499999999997</v>
      </c>
      <c r="N898">
        <v>0</v>
      </c>
      <c r="O898" t="s">
        <v>42</v>
      </c>
    </row>
    <row r="899" spans="1:15" x14ac:dyDescent="0.25">
      <c r="A899" t="s">
        <v>41</v>
      </c>
      <c r="B899">
        <v>7814.86</v>
      </c>
      <c r="C899">
        <v>7683.38</v>
      </c>
      <c r="D899">
        <v>7682.93</v>
      </c>
      <c r="E899">
        <v>7611.3</v>
      </c>
      <c r="F899">
        <v>158.98599999999999</v>
      </c>
      <c r="G899">
        <v>1372.74</v>
      </c>
      <c r="H899">
        <v>250.745</v>
      </c>
      <c r="I899">
        <v>243.23599999999999</v>
      </c>
      <c r="J899">
        <v>338.983</v>
      </c>
      <c r="K899">
        <v>5720.88</v>
      </c>
      <c r="L899">
        <v>5.39122E-2</v>
      </c>
      <c r="M899">
        <v>0.931836</v>
      </c>
      <c r="N899">
        <v>0</v>
      </c>
      <c r="O899" t="s">
        <v>42</v>
      </c>
    </row>
    <row r="900" spans="1:15" x14ac:dyDescent="0.25">
      <c r="A900" t="s">
        <v>41</v>
      </c>
      <c r="B900">
        <v>7776.52</v>
      </c>
      <c r="C900">
        <v>7647.38</v>
      </c>
      <c r="D900">
        <v>7646.93</v>
      </c>
      <c r="E900">
        <v>7575.01</v>
      </c>
      <c r="F900">
        <v>159.398</v>
      </c>
      <c r="G900">
        <v>1348.35</v>
      </c>
      <c r="H900">
        <v>251.464</v>
      </c>
      <c r="I900">
        <v>244.03399999999999</v>
      </c>
      <c r="J900">
        <v>323.87299999999999</v>
      </c>
      <c r="K900">
        <v>5682.93</v>
      </c>
      <c r="L900">
        <v>5.3997999999999997E-2</v>
      </c>
      <c r="M900">
        <v>0.93132599999999999</v>
      </c>
      <c r="N900">
        <v>0</v>
      </c>
      <c r="O900" t="s">
        <v>42</v>
      </c>
    </row>
    <row r="901" spans="1:15" x14ac:dyDescent="0.25">
      <c r="A901" t="s">
        <v>41</v>
      </c>
      <c r="B901">
        <v>7838.93</v>
      </c>
      <c r="C901">
        <v>7727.52</v>
      </c>
      <c r="D901">
        <v>7727.05</v>
      </c>
      <c r="E901">
        <v>7652.84</v>
      </c>
      <c r="F901">
        <v>161.375</v>
      </c>
      <c r="G901">
        <v>1357.56</v>
      </c>
      <c r="H901">
        <v>254.791</v>
      </c>
      <c r="I901">
        <v>247.345</v>
      </c>
      <c r="J901">
        <v>319.15699999999998</v>
      </c>
      <c r="K901">
        <v>5768.83</v>
      </c>
      <c r="L901">
        <v>6.0129000000000002E-2</v>
      </c>
      <c r="M901">
        <v>0.93179599999999996</v>
      </c>
      <c r="N901">
        <v>0</v>
      </c>
      <c r="O901" t="s">
        <v>42</v>
      </c>
    </row>
    <row r="902" spans="1:15" x14ac:dyDescent="0.25">
      <c r="A902" t="s">
        <v>41</v>
      </c>
      <c r="B902">
        <v>7906.84</v>
      </c>
      <c r="C902">
        <v>7794.12</v>
      </c>
      <c r="D902">
        <v>7793.65</v>
      </c>
      <c r="E902">
        <v>7719.91</v>
      </c>
      <c r="F902">
        <v>163.74100000000001</v>
      </c>
      <c r="G902">
        <v>1379.42</v>
      </c>
      <c r="H902">
        <v>257.39600000000002</v>
      </c>
      <c r="I902">
        <v>260.96100000000001</v>
      </c>
      <c r="J902">
        <v>319.19</v>
      </c>
      <c r="K902">
        <v>5808</v>
      </c>
      <c r="L902">
        <v>5.3943999999999999E-2</v>
      </c>
      <c r="M902">
        <v>0.931836</v>
      </c>
      <c r="N902">
        <v>0</v>
      </c>
      <c r="O902" t="s">
        <v>42</v>
      </c>
    </row>
    <row r="903" spans="1:15" x14ac:dyDescent="0.25">
      <c r="A903" t="s">
        <v>41</v>
      </c>
      <c r="B903">
        <v>7722.7</v>
      </c>
      <c r="C903">
        <v>7605.32</v>
      </c>
      <c r="D903">
        <v>7604.87</v>
      </c>
      <c r="E903">
        <v>7532.76</v>
      </c>
      <c r="F903">
        <v>159.977</v>
      </c>
      <c r="G903">
        <v>1315.74</v>
      </c>
      <c r="H903">
        <v>252.721</v>
      </c>
      <c r="I903">
        <v>245.31899999999999</v>
      </c>
      <c r="J903">
        <v>275.18400000000003</v>
      </c>
      <c r="K903">
        <v>5695.41</v>
      </c>
      <c r="L903">
        <v>8.3271700000000004E-2</v>
      </c>
      <c r="M903">
        <v>0.930481</v>
      </c>
      <c r="N903">
        <v>0</v>
      </c>
      <c r="O903" t="s">
        <v>42</v>
      </c>
    </row>
    <row r="904" spans="1:15" x14ac:dyDescent="0.25">
      <c r="A904" t="s">
        <v>41</v>
      </c>
      <c r="B904">
        <v>7990.81</v>
      </c>
      <c r="C904">
        <v>7873.36</v>
      </c>
      <c r="D904">
        <v>7872.89</v>
      </c>
      <c r="E904">
        <v>7799.22</v>
      </c>
      <c r="F904">
        <v>163.57499999999999</v>
      </c>
      <c r="G904">
        <v>1433.5</v>
      </c>
      <c r="H904">
        <v>271.91800000000001</v>
      </c>
      <c r="I904">
        <v>275.43299999999999</v>
      </c>
      <c r="J904">
        <v>349.88400000000001</v>
      </c>
      <c r="K904">
        <v>5837.86</v>
      </c>
      <c r="L904">
        <v>8.3255700000000002E-2</v>
      </c>
      <c r="M904">
        <v>0.93180600000000002</v>
      </c>
      <c r="N904">
        <v>0</v>
      </c>
      <c r="O904" t="s">
        <v>42</v>
      </c>
    </row>
    <row r="905" spans="1:15" x14ac:dyDescent="0.25">
      <c r="A905" t="s">
        <v>41</v>
      </c>
      <c r="B905">
        <v>7810.14</v>
      </c>
      <c r="C905">
        <v>7682.88</v>
      </c>
      <c r="D905">
        <v>7682.43</v>
      </c>
      <c r="E905">
        <v>7610.57</v>
      </c>
      <c r="F905">
        <v>159.351</v>
      </c>
      <c r="G905">
        <v>1374.74</v>
      </c>
      <c r="H905">
        <v>249.03700000000001</v>
      </c>
      <c r="I905">
        <v>256.67700000000002</v>
      </c>
      <c r="J905">
        <v>346.86099999999999</v>
      </c>
      <c r="K905">
        <v>5721.55</v>
      </c>
      <c r="L905">
        <v>8.3298200000000003E-2</v>
      </c>
      <c r="M905">
        <v>0.931836</v>
      </c>
      <c r="N905">
        <v>0</v>
      </c>
      <c r="O905" t="s">
        <v>42</v>
      </c>
    </row>
    <row r="906" spans="1:15" x14ac:dyDescent="0.25">
      <c r="A906" t="s">
        <v>41</v>
      </c>
      <c r="B906">
        <v>7777.36</v>
      </c>
      <c r="C906">
        <v>7650.36</v>
      </c>
      <c r="D906">
        <v>7649.91</v>
      </c>
      <c r="E906">
        <v>7576.15</v>
      </c>
      <c r="F906">
        <v>160.18299999999999</v>
      </c>
      <c r="G906">
        <v>1332.42</v>
      </c>
      <c r="H906">
        <v>250.55099999999999</v>
      </c>
      <c r="I906">
        <v>243.17500000000001</v>
      </c>
      <c r="J906">
        <v>313.48</v>
      </c>
      <c r="K906">
        <v>5726.44</v>
      </c>
      <c r="L906">
        <v>5.39187E-2</v>
      </c>
      <c r="M906">
        <v>0.958314</v>
      </c>
      <c r="N906">
        <v>0</v>
      </c>
      <c r="O906" t="s">
        <v>42</v>
      </c>
    </row>
    <row r="907" spans="1:15" x14ac:dyDescent="0.25">
      <c r="A907" t="s">
        <v>41</v>
      </c>
      <c r="B907">
        <v>7877.04</v>
      </c>
      <c r="C907">
        <v>7760.57</v>
      </c>
      <c r="D907">
        <v>7760.11</v>
      </c>
      <c r="E907">
        <v>7686.83</v>
      </c>
      <c r="F907">
        <v>162.71600000000001</v>
      </c>
      <c r="G907">
        <v>1351.84</v>
      </c>
      <c r="H907">
        <v>254.47499999999999</v>
      </c>
      <c r="I907">
        <v>247.05099999999999</v>
      </c>
      <c r="J907">
        <v>317.07100000000003</v>
      </c>
      <c r="K907">
        <v>5809.56</v>
      </c>
      <c r="L907">
        <v>5.5158699999999998E-2</v>
      </c>
      <c r="M907">
        <v>0.93172600000000005</v>
      </c>
      <c r="N907">
        <v>0</v>
      </c>
      <c r="O907" t="s">
        <v>42</v>
      </c>
    </row>
    <row r="908" spans="1:15" x14ac:dyDescent="0.25">
      <c r="A908" t="s">
        <v>41</v>
      </c>
      <c r="B908">
        <v>7788.09</v>
      </c>
      <c r="C908">
        <v>7670.39</v>
      </c>
      <c r="D908">
        <v>7669.94</v>
      </c>
      <c r="E908">
        <v>7597.19</v>
      </c>
      <c r="F908">
        <v>161.27099999999999</v>
      </c>
      <c r="G908">
        <v>1336.23</v>
      </c>
      <c r="H908">
        <v>252.02199999999999</v>
      </c>
      <c r="I908">
        <v>244.86199999999999</v>
      </c>
      <c r="J908">
        <v>311.10300000000001</v>
      </c>
      <c r="K908">
        <v>5740.16</v>
      </c>
      <c r="L908">
        <v>6.92662E-2</v>
      </c>
      <c r="M908">
        <v>0.93137499999999995</v>
      </c>
      <c r="N908">
        <v>0</v>
      </c>
      <c r="O908" t="s">
        <v>42</v>
      </c>
    </row>
    <row r="909" spans="1:15" x14ac:dyDescent="0.25">
      <c r="A909" t="s">
        <v>41</v>
      </c>
      <c r="B909">
        <v>7661.96</v>
      </c>
      <c r="C909">
        <v>7545.69</v>
      </c>
      <c r="D909">
        <v>7545.25</v>
      </c>
      <c r="E909">
        <v>7473.44</v>
      </c>
      <c r="F909">
        <v>170.31899999999999</v>
      </c>
      <c r="G909">
        <v>1283.9000000000001</v>
      </c>
      <c r="H909">
        <v>248.816</v>
      </c>
      <c r="I909">
        <v>241.684</v>
      </c>
      <c r="J909">
        <v>271.233</v>
      </c>
      <c r="K909">
        <v>5663.69</v>
      </c>
      <c r="L909">
        <v>5.4289900000000002E-2</v>
      </c>
      <c r="M909">
        <v>0.93179299999999998</v>
      </c>
      <c r="N909">
        <v>0</v>
      </c>
      <c r="O909" t="s">
        <v>42</v>
      </c>
    </row>
    <row r="910" spans="1:15" x14ac:dyDescent="0.25">
      <c r="A910" t="s">
        <v>41</v>
      </c>
      <c r="B910">
        <v>7739.94</v>
      </c>
      <c r="C910">
        <v>7625.77</v>
      </c>
      <c r="D910">
        <v>7625.32</v>
      </c>
      <c r="E910">
        <v>7552.98</v>
      </c>
      <c r="F910">
        <v>160.14500000000001</v>
      </c>
      <c r="G910">
        <v>1330.91</v>
      </c>
      <c r="H910">
        <v>250.249</v>
      </c>
      <c r="I910">
        <v>242.95599999999999</v>
      </c>
      <c r="J910">
        <v>313.02800000000002</v>
      </c>
      <c r="K910">
        <v>5705.05</v>
      </c>
      <c r="L910">
        <v>5.56076E-2</v>
      </c>
      <c r="M910">
        <v>0.93030299999999999</v>
      </c>
      <c r="N910">
        <v>0</v>
      </c>
      <c r="O910" t="s">
        <v>42</v>
      </c>
    </row>
    <row r="911" spans="1:15" x14ac:dyDescent="0.25">
      <c r="A911" t="s">
        <v>41</v>
      </c>
      <c r="B911">
        <v>7999.88</v>
      </c>
      <c r="C911">
        <v>7883.18</v>
      </c>
      <c r="D911">
        <v>7882.71</v>
      </c>
      <c r="E911">
        <v>7807.92</v>
      </c>
      <c r="F911">
        <v>165.84</v>
      </c>
      <c r="G911">
        <v>1346.45</v>
      </c>
      <c r="H911">
        <v>260.31200000000001</v>
      </c>
      <c r="I911">
        <v>252.804</v>
      </c>
      <c r="J911">
        <v>287.286</v>
      </c>
      <c r="K911">
        <v>5924.28</v>
      </c>
      <c r="L911">
        <v>8.3256399999999994E-2</v>
      </c>
      <c r="M911">
        <v>0.931836</v>
      </c>
      <c r="N911">
        <v>0</v>
      </c>
      <c r="O911" t="s">
        <v>42</v>
      </c>
    </row>
    <row r="912" spans="1:15" x14ac:dyDescent="0.25">
      <c r="A912" t="s">
        <v>41</v>
      </c>
      <c r="B912">
        <v>7898.03</v>
      </c>
      <c r="C912">
        <v>7781.05</v>
      </c>
      <c r="D912">
        <v>7780.59</v>
      </c>
      <c r="E912">
        <v>7706.83</v>
      </c>
      <c r="F912">
        <v>174.767</v>
      </c>
      <c r="G912">
        <v>1407.54</v>
      </c>
      <c r="H912">
        <v>263.62400000000002</v>
      </c>
      <c r="I912">
        <v>245.04300000000001</v>
      </c>
      <c r="J912">
        <v>368.68299999999999</v>
      </c>
      <c r="K912">
        <v>5764.09</v>
      </c>
      <c r="L912">
        <v>5.4246200000000001E-2</v>
      </c>
      <c r="M912">
        <v>0.93107700000000004</v>
      </c>
      <c r="N912">
        <v>0</v>
      </c>
      <c r="O912" t="s">
        <v>42</v>
      </c>
    </row>
    <row r="913" spans="1:15" x14ac:dyDescent="0.25">
      <c r="A913" t="s">
        <v>41</v>
      </c>
      <c r="B913">
        <v>8012.58</v>
      </c>
      <c r="C913">
        <v>7893.96</v>
      </c>
      <c r="D913">
        <v>7893.48</v>
      </c>
      <c r="E913">
        <v>7819.29</v>
      </c>
      <c r="F913">
        <v>164.89099999999999</v>
      </c>
      <c r="G913">
        <v>1407.42</v>
      </c>
      <c r="H913">
        <v>258.55500000000001</v>
      </c>
      <c r="I913">
        <v>251.09800000000001</v>
      </c>
      <c r="J913">
        <v>353.54700000000003</v>
      </c>
      <c r="K913">
        <v>5877.57</v>
      </c>
      <c r="L913">
        <v>7.6100000000000001E-2</v>
      </c>
      <c r="M913">
        <v>0.93181999999999998</v>
      </c>
      <c r="N913">
        <v>0</v>
      </c>
      <c r="O913" t="s">
        <v>42</v>
      </c>
    </row>
    <row r="914" spans="1:15" x14ac:dyDescent="0.25">
      <c r="A914" t="s">
        <v>41</v>
      </c>
      <c r="B914">
        <v>7814.29</v>
      </c>
      <c r="C914">
        <v>7694.51</v>
      </c>
      <c r="D914">
        <v>7694.06</v>
      </c>
      <c r="E914">
        <v>7621.36</v>
      </c>
      <c r="F914">
        <v>161.203</v>
      </c>
      <c r="G914">
        <v>1372.25</v>
      </c>
      <c r="H914">
        <v>253.92500000000001</v>
      </c>
      <c r="I914">
        <v>260.88900000000001</v>
      </c>
      <c r="J914">
        <v>307.61700000000002</v>
      </c>
      <c r="K914">
        <v>5724.75</v>
      </c>
      <c r="L914">
        <v>5.4169599999999998E-2</v>
      </c>
      <c r="M914">
        <v>0.93179599999999996</v>
      </c>
      <c r="N914">
        <v>0</v>
      </c>
      <c r="O914" t="s">
        <v>42</v>
      </c>
    </row>
    <row r="915" spans="1:15" x14ac:dyDescent="0.25">
      <c r="A915" t="s">
        <v>41</v>
      </c>
      <c r="B915">
        <v>8028.93</v>
      </c>
      <c r="C915">
        <v>7910.7</v>
      </c>
      <c r="D915">
        <v>7910.24</v>
      </c>
      <c r="E915">
        <v>7835.22</v>
      </c>
      <c r="F915">
        <v>166.792</v>
      </c>
      <c r="G915">
        <v>1399.57</v>
      </c>
      <c r="H915">
        <v>261.22199999999998</v>
      </c>
      <c r="I915">
        <v>253.49</v>
      </c>
      <c r="J915">
        <v>309.452</v>
      </c>
      <c r="K915">
        <v>5895.41</v>
      </c>
      <c r="L915">
        <v>8.3262500000000003E-2</v>
      </c>
      <c r="M915">
        <v>0.93182399999999999</v>
      </c>
      <c r="N915">
        <v>0</v>
      </c>
      <c r="O915" t="s">
        <v>42</v>
      </c>
    </row>
    <row r="916" spans="1:15" x14ac:dyDescent="0.25">
      <c r="A916" t="s">
        <v>41</v>
      </c>
      <c r="B916">
        <v>7715.94</v>
      </c>
      <c r="C916">
        <v>7598</v>
      </c>
      <c r="D916">
        <v>7597.54</v>
      </c>
      <c r="E916">
        <v>7525.63</v>
      </c>
      <c r="F916">
        <v>159.37899999999999</v>
      </c>
      <c r="G916">
        <v>1341.37</v>
      </c>
      <c r="H916">
        <v>251.97</v>
      </c>
      <c r="I916">
        <v>244.21299999999999</v>
      </c>
      <c r="J916">
        <v>312.904</v>
      </c>
      <c r="K916">
        <v>5665.61</v>
      </c>
      <c r="L916">
        <v>6.6805699999999996E-2</v>
      </c>
      <c r="M916">
        <v>0.93152900000000005</v>
      </c>
      <c r="N916">
        <v>103</v>
      </c>
      <c r="O916" t="s">
        <v>42</v>
      </c>
    </row>
    <row r="917" spans="1:15" x14ac:dyDescent="0.25">
      <c r="A917" t="s">
        <v>41</v>
      </c>
      <c r="B917">
        <v>7714.97</v>
      </c>
      <c r="C917">
        <v>7597.57</v>
      </c>
      <c r="D917">
        <v>7597.12</v>
      </c>
      <c r="E917">
        <v>7525.01</v>
      </c>
      <c r="F917">
        <v>159.96199999999999</v>
      </c>
      <c r="G917">
        <v>1303.55</v>
      </c>
      <c r="H917">
        <v>252.255</v>
      </c>
      <c r="I917">
        <v>245.154</v>
      </c>
      <c r="J917">
        <v>274.75200000000001</v>
      </c>
      <c r="K917">
        <v>5700.24</v>
      </c>
      <c r="L917">
        <v>7.1034799999999995E-2</v>
      </c>
      <c r="M917">
        <v>0.931836</v>
      </c>
      <c r="N917">
        <v>0</v>
      </c>
      <c r="O917" t="s">
        <v>42</v>
      </c>
    </row>
    <row r="918" spans="1:15" x14ac:dyDescent="0.25">
      <c r="A918" t="s">
        <v>41</v>
      </c>
      <c r="B918">
        <v>7756.68</v>
      </c>
      <c r="C918">
        <v>7637.5</v>
      </c>
      <c r="D918">
        <v>7637.05</v>
      </c>
      <c r="E918">
        <v>7564.82</v>
      </c>
      <c r="F918">
        <v>160.27099999999999</v>
      </c>
      <c r="G918">
        <v>1358.73</v>
      </c>
      <c r="H918">
        <v>267.00700000000001</v>
      </c>
      <c r="I918">
        <v>245.227</v>
      </c>
      <c r="J918">
        <v>314.96199999999999</v>
      </c>
      <c r="K918">
        <v>5684.66</v>
      </c>
      <c r="L918">
        <v>5.4112399999999998E-2</v>
      </c>
      <c r="M918">
        <v>0.93777100000000002</v>
      </c>
      <c r="N918">
        <v>0</v>
      </c>
      <c r="O918" t="s">
        <v>42</v>
      </c>
    </row>
    <row r="919" spans="1:15" x14ac:dyDescent="0.25">
      <c r="A919" t="s">
        <v>41</v>
      </c>
      <c r="B919">
        <v>7864.71</v>
      </c>
      <c r="C919">
        <v>7746.74</v>
      </c>
      <c r="D919">
        <v>7746.28</v>
      </c>
      <c r="E919">
        <v>7672.69</v>
      </c>
      <c r="F919">
        <v>165</v>
      </c>
      <c r="G919">
        <v>1340.38</v>
      </c>
      <c r="H919">
        <v>257.29500000000002</v>
      </c>
      <c r="I919">
        <v>249.98099999999999</v>
      </c>
      <c r="J919">
        <v>292.14499999999998</v>
      </c>
      <c r="K919">
        <v>5799.07</v>
      </c>
      <c r="L919">
        <v>5.5100900000000001E-2</v>
      </c>
      <c r="M919">
        <v>0.93172699999999997</v>
      </c>
      <c r="N919">
        <v>0</v>
      </c>
      <c r="O919" t="s">
        <v>42</v>
      </c>
    </row>
    <row r="920" spans="1:15" x14ac:dyDescent="0.25">
      <c r="A920" t="s">
        <v>41</v>
      </c>
      <c r="B920">
        <v>7734.43</v>
      </c>
      <c r="C920">
        <v>7616.07</v>
      </c>
      <c r="D920">
        <v>7615.62</v>
      </c>
      <c r="E920">
        <v>7543.68</v>
      </c>
      <c r="F920">
        <v>159.35300000000001</v>
      </c>
      <c r="G920">
        <v>1339.7</v>
      </c>
      <c r="H920">
        <v>252.04599999999999</v>
      </c>
      <c r="I920">
        <v>244.75700000000001</v>
      </c>
      <c r="J920">
        <v>312.18799999999999</v>
      </c>
      <c r="K920">
        <v>5684.18</v>
      </c>
      <c r="L920">
        <v>5.7564799999999999E-2</v>
      </c>
      <c r="M920">
        <v>0.931593</v>
      </c>
      <c r="N920">
        <v>0</v>
      </c>
      <c r="O920" t="s">
        <v>42</v>
      </c>
    </row>
    <row r="921" spans="1:15" x14ac:dyDescent="0.25">
      <c r="A921" t="s">
        <v>41</v>
      </c>
      <c r="B921">
        <v>7633.12</v>
      </c>
      <c r="C921">
        <v>7515.04</v>
      </c>
      <c r="D921">
        <v>7514.6</v>
      </c>
      <c r="E921">
        <v>7443.25</v>
      </c>
      <c r="F921">
        <v>157.929</v>
      </c>
      <c r="G921">
        <v>1321.36</v>
      </c>
      <c r="H921">
        <v>249.23599999999999</v>
      </c>
      <c r="I921">
        <v>242.13200000000001</v>
      </c>
      <c r="J921">
        <v>303.39299999999997</v>
      </c>
      <c r="K921">
        <v>5606.93</v>
      </c>
      <c r="L921">
        <v>8.3256200000000002E-2</v>
      </c>
      <c r="M921">
        <v>0.931836</v>
      </c>
      <c r="N921">
        <v>0</v>
      </c>
      <c r="O921" t="s">
        <v>42</v>
      </c>
    </row>
    <row r="922" spans="1:15" x14ac:dyDescent="0.25">
      <c r="A922" t="s">
        <v>41</v>
      </c>
      <c r="B922">
        <v>7709.44</v>
      </c>
      <c r="C922">
        <v>7589.1</v>
      </c>
      <c r="D922">
        <v>7588.65</v>
      </c>
      <c r="E922">
        <v>7516.75</v>
      </c>
      <c r="F922">
        <v>159.38499999999999</v>
      </c>
      <c r="G922">
        <v>1340.22</v>
      </c>
      <c r="H922">
        <v>252.04400000000001</v>
      </c>
      <c r="I922">
        <v>244.40100000000001</v>
      </c>
      <c r="J922">
        <v>284.55500000000001</v>
      </c>
      <c r="K922">
        <v>5657.92</v>
      </c>
      <c r="L922">
        <v>5.6810699999999999E-2</v>
      </c>
      <c r="M922">
        <v>0.93165200000000004</v>
      </c>
      <c r="N922">
        <v>25</v>
      </c>
      <c r="O922" t="s">
        <v>42</v>
      </c>
    </row>
    <row r="923" spans="1:15" x14ac:dyDescent="0.25">
      <c r="A923" t="s">
        <v>41</v>
      </c>
      <c r="B923">
        <v>7867.26</v>
      </c>
      <c r="C923">
        <v>7749.39</v>
      </c>
      <c r="D923">
        <v>7748.92</v>
      </c>
      <c r="E923">
        <v>7675.64</v>
      </c>
      <c r="F923">
        <v>162.358</v>
      </c>
      <c r="G923">
        <v>1363.64</v>
      </c>
      <c r="H923">
        <v>256.512</v>
      </c>
      <c r="I923">
        <v>249.06700000000001</v>
      </c>
      <c r="J923">
        <v>318.02699999999999</v>
      </c>
      <c r="K923">
        <v>5782.8</v>
      </c>
      <c r="L923">
        <v>5.3940700000000001E-2</v>
      </c>
      <c r="M923">
        <v>0.93182600000000004</v>
      </c>
      <c r="N923">
        <v>0</v>
      </c>
      <c r="O923" t="s">
        <v>42</v>
      </c>
    </row>
    <row r="924" spans="1:15" x14ac:dyDescent="0.25">
      <c r="A924" t="s">
        <v>41</v>
      </c>
      <c r="B924">
        <v>7791.46</v>
      </c>
      <c r="C924">
        <v>7675.83</v>
      </c>
      <c r="D924">
        <v>7675.37</v>
      </c>
      <c r="E924">
        <v>7602.23</v>
      </c>
      <c r="F924">
        <v>162.08500000000001</v>
      </c>
      <c r="G924">
        <v>1330.13</v>
      </c>
      <c r="H924">
        <v>254.74299999999999</v>
      </c>
      <c r="I924">
        <v>247.63300000000001</v>
      </c>
      <c r="J924">
        <v>276.99900000000002</v>
      </c>
      <c r="K924">
        <v>5745.47</v>
      </c>
      <c r="L924">
        <v>5.4241699999999997E-2</v>
      </c>
      <c r="M924">
        <v>0.94914500000000002</v>
      </c>
      <c r="N924">
        <v>0</v>
      </c>
      <c r="O924" t="s">
        <v>42</v>
      </c>
    </row>
    <row r="925" spans="1:15" x14ac:dyDescent="0.25">
      <c r="A925" t="s">
        <v>41</v>
      </c>
      <c r="B925">
        <v>8006.62</v>
      </c>
      <c r="C925">
        <v>7888.4</v>
      </c>
      <c r="D925">
        <v>7887.93</v>
      </c>
      <c r="E925">
        <v>7813.27</v>
      </c>
      <c r="F925">
        <v>165.268</v>
      </c>
      <c r="G925">
        <v>1384.67</v>
      </c>
      <c r="H925">
        <v>260.32400000000001</v>
      </c>
      <c r="I925">
        <v>252.77699999999999</v>
      </c>
      <c r="J925">
        <v>324.13</v>
      </c>
      <c r="K925">
        <v>5891.14</v>
      </c>
      <c r="L925">
        <v>5.66855E-2</v>
      </c>
      <c r="M925">
        <v>0.931778</v>
      </c>
      <c r="N925">
        <v>0</v>
      </c>
      <c r="O925" t="s">
        <v>42</v>
      </c>
    </row>
    <row r="926" spans="1:15" x14ac:dyDescent="0.25">
      <c r="A926" t="s">
        <v>41</v>
      </c>
      <c r="B926">
        <v>7595.38</v>
      </c>
      <c r="C926">
        <v>7480.23</v>
      </c>
      <c r="D926">
        <v>7479.78</v>
      </c>
      <c r="E926">
        <v>7408.64</v>
      </c>
      <c r="F926">
        <v>157.387</v>
      </c>
      <c r="G926">
        <v>1295.27</v>
      </c>
      <c r="H926">
        <v>248.50899999999999</v>
      </c>
      <c r="I926">
        <v>241.55799999999999</v>
      </c>
      <c r="J926">
        <v>281.767</v>
      </c>
      <c r="K926">
        <v>5599.95</v>
      </c>
      <c r="L926">
        <v>5.4012200000000003E-2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7765.75</v>
      </c>
      <c r="C927">
        <v>7643.41</v>
      </c>
      <c r="D927">
        <v>7642.96</v>
      </c>
      <c r="E927">
        <v>7570.7</v>
      </c>
      <c r="F927">
        <v>160.33600000000001</v>
      </c>
      <c r="G927">
        <v>1330.34</v>
      </c>
      <c r="H927">
        <v>252.93700000000001</v>
      </c>
      <c r="I927">
        <v>245.52799999999999</v>
      </c>
      <c r="J927">
        <v>299.57299999999998</v>
      </c>
      <c r="K927">
        <v>5718.16</v>
      </c>
      <c r="L927">
        <v>5.9981300000000001E-2</v>
      </c>
      <c r="M927">
        <v>0.93182699999999996</v>
      </c>
      <c r="N927">
        <v>0</v>
      </c>
      <c r="O927" t="s">
        <v>42</v>
      </c>
    </row>
    <row r="928" spans="1:15" x14ac:dyDescent="0.25">
      <c r="A928" t="s">
        <v>41</v>
      </c>
      <c r="B928">
        <v>7996.1</v>
      </c>
      <c r="C928">
        <v>7877.53</v>
      </c>
      <c r="D928">
        <v>7877.06</v>
      </c>
      <c r="E928">
        <v>7802.81</v>
      </c>
      <c r="F928">
        <v>164.78299999999999</v>
      </c>
      <c r="G928">
        <v>1389.71</v>
      </c>
      <c r="H928">
        <v>273.97199999999998</v>
      </c>
      <c r="I928">
        <v>251.44900000000001</v>
      </c>
      <c r="J928">
        <v>317.24099999999999</v>
      </c>
      <c r="K928">
        <v>5880.21</v>
      </c>
      <c r="L928">
        <v>2.9613299999999999E-2</v>
      </c>
      <c r="M928">
        <v>0.93177299999999996</v>
      </c>
      <c r="N928">
        <v>43</v>
      </c>
      <c r="O928" t="s">
        <v>42</v>
      </c>
    </row>
    <row r="929" spans="1:15" x14ac:dyDescent="0.25">
      <c r="A929" t="s">
        <v>41</v>
      </c>
      <c r="B929">
        <v>7892.85</v>
      </c>
      <c r="C929">
        <v>7775.26</v>
      </c>
      <c r="D929">
        <v>7774.8</v>
      </c>
      <c r="E929">
        <v>7702.95</v>
      </c>
      <c r="F929">
        <v>159.803</v>
      </c>
      <c r="G929">
        <v>1392.64</v>
      </c>
      <c r="H929">
        <v>249.489</v>
      </c>
      <c r="I929">
        <v>242.208</v>
      </c>
      <c r="J929">
        <v>374.68200000000002</v>
      </c>
      <c r="K929">
        <v>5784.68</v>
      </c>
      <c r="L929">
        <v>6.1221600000000001E-2</v>
      </c>
      <c r="M929">
        <v>0.93180799999999997</v>
      </c>
      <c r="N929">
        <v>0</v>
      </c>
      <c r="O929" t="s">
        <v>42</v>
      </c>
    </row>
    <row r="930" spans="1:15" x14ac:dyDescent="0.25">
      <c r="A930" t="s">
        <v>41</v>
      </c>
      <c r="B930">
        <v>7944.4</v>
      </c>
      <c r="C930">
        <v>7830.35</v>
      </c>
      <c r="D930">
        <v>7829.89</v>
      </c>
      <c r="E930">
        <v>7756.4</v>
      </c>
      <c r="F930">
        <v>164.30699999999999</v>
      </c>
      <c r="G930">
        <v>1409.49</v>
      </c>
      <c r="H930">
        <v>264.363</v>
      </c>
      <c r="I930">
        <v>248.43100000000001</v>
      </c>
      <c r="J930">
        <v>362.303</v>
      </c>
      <c r="K930">
        <v>5820.74</v>
      </c>
      <c r="L930">
        <v>5.4576699999999999E-2</v>
      </c>
      <c r="M930">
        <v>0.93169100000000005</v>
      </c>
      <c r="N930">
        <v>0</v>
      </c>
      <c r="O930" t="s">
        <v>42</v>
      </c>
    </row>
    <row r="931" spans="1:15" x14ac:dyDescent="0.25">
      <c r="A931" t="s">
        <v>41</v>
      </c>
      <c r="B931">
        <v>7830.38</v>
      </c>
      <c r="C931">
        <v>7713.65</v>
      </c>
      <c r="D931">
        <v>7713.18</v>
      </c>
      <c r="E931">
        <v>7639.72</v>
      </c>
      <c r="F931">
        <v>180.405</v>
      </c>
      <c r="G931">
        <v>1402.62</v>
      </c>
      <c r="H931">
        <v>252.221</v>
      </c>
      <c r="I931">
        <v>245.21</v>
      </c>
      <c r="J931">
        <v>363.096</v>
      </c>
      <c r="K931">
        <v>5684.2</v>
      </c>
      <c r="L931">
        <v>5.3909800000000001E-2</v>
      </c>
      <c r="M931">
        <v>0.93081199999999997</v>
      </c>
      <c r="N931">
        <v>0</v>
      </c>
      <c r="O931" t="s">
        <v>42</v>
      </c>
    </row>
    <row r="932" spans="1:15" x14ac:dyDescent="0.25">
      <c r="A932" t="s">
        <v>41</v>
      </c>
      <c r="B932">
        <v>7913.53</v>
      </c>
      <c r="C932">
        <v>7793.2</v>
      </c>
      <c r="D932">
        <v>7792.74</v>
      </c>
      <c r="E932">
        <v>7719.57</v>
      </c>
      <c r="F932">
        <v>164.232</v>
      </c>
      <c r="G932">
        <v>1379.86</v>
      </c>
      <c r="H932">
        <v>256.13499999999999</v>
      </c>
      <c r="I932">
        <v>263.46499999999997</v>
      </c>
      <c r="J932">
        <v>319.61599999999999</v>
      </c>
      <c r="K932">
        <v>5797.84</v>
      </c>
      <c r="L932">
        <v>7.5761700000000001E-2</v>
      </c>
      <c r="M932">
        <v>0.93177600000000005</v>
      </c>
      <c r="N932">
        <v>0</v>
      </c>
      <c r="O932" t="s">
        <v>42</v>
      </c>
    </row>
    <row r="933" spans="1:15" x14ac:dyDescent="0.25">
      <c r="A933" t="s">
        <v>41</v>
      </c>
      <c r="B933">
        <v>7738.31</v>
      </c>
      <c r="C933">
        <v>7619.09</v>
      </c>
      <c r="D933">
        <v>7618.63</v>
      </c>
      <c r="E933">
        <v>7546.66</v>
      </c>
      <c r="F933">
        <v>159.946</v>
      </c>
      <c r="G933">
        <v>1340.06</v>
      </c>
      <c r="H933">
        <v>251.95400000000001</v>
      </c>
      <c r="I933">
        <v>244.804</v>
      </c>
      <c r="J933">
        <v>312.89800000000002</v>
      </c>
      <c r="K933">
        <v>5686.15</v>
      </c>
      <c r="L933">
        <v>5.5154500000000002E-2</v>
      </c>
      <c r="M933">
        <v>0.93119600000000002</v>
      </c>
      <c r="N933">
        <v>0</v>
      </c>
      <c r="O933" t="s">
        <v>42</v>
      </c>
    </row>
    <row r="934" spans="1:15" x14ac:dyDescent="0.25">
      <c r="A934" t="s">
        <v>41</v>
      </c>
      <c r="B934">
        <v>7898.12</v>
      </c>
      <c r="C934">
        <v>7782.62</v>
      </c>
      <c r="D934">
        <v>7782.16</v>
      </c>
      <c r="E934">
        <v>7708.24</v>
      </c>
      <c r="F934">
        <v>163.85300000000001</v>
      </c>
      <c r="G934">
        <v>1346.99</v>
      </c>
      <c r="H934">
        <v>258.25200000000001</v>
      </c>
      <c r="I934">
        <v>250.78899999999999</v>
      </c>
      <c r="J934">
        <v>294.35899999999998</v>
      </c>
      <c r="K934">
        <v>5816.42</v>
      </c>
      <c r="L934">
        <v>7.2621500000000005E-2</v>
      </c>
      <c r="M934">
        <v>0.93183300000000002</v>
      </c>
      <c r="N934">
        <v>0</v>
      </c>
      <c r="O934" t="s">
        <v>42</v>
      </c>
    </row>
    <row r="935" spans="1:15" x14ac:dyDescent="0.25">
      <c r="A935" t="s">
        <v>41</v>
      </c>
      <c r="B935">
        <v>7723.13</v>
      </c>
      <c r="C935">
        <v>7603.07</v>
      </c>
      <c r="D935">
        <v>7602.63</v>
      </c>
      <c r="E935">
        <v>7519.9</v>
      </c>
      <c r="F935">
        <v>159.97300000000001</v>
      </c>
      <c r="G935">
        <v>1341.61</v>
      </c>
      <c r="H935">
        <v>251.029</v>
      </c>
      <c r="I935">
        <v>243.91200000000001</v>
      </c>
      <c r="J935">
        <v>318.149</v>
      </c>
      <c r="K935">
        <v>5659.1</v>
      </c>
      <c r="L935">
        <v>5.40413E-2</v>
      </c>
      <c r="M935">
        <v>0.93126399999999998</v>
      </c>
      <c r="N935">
        <v>0</v>
      </c>
      <c r="O935" t="s">
        <v>42</v>
      </c>
    </row>
    <row r="936" spans="1:15" x14ac:dyDescent="0.25">
      <c r="A936" t="s">
        <v>41</v>
      </c>
      <c r="B936">
        <v>7788.93</v>
      </c>
      <c r="C936">
        <v>7669.37</v>
      </c>
      <c r="D936">
        <v>7668.92</v>
      </c>
      <c r="E936">
        <v>7597.5</v>
      </c>
      <c r="F936">
        <v>158.44999999999999</v>
      </c>
      <c r="G936">
        <v>1395.75</v>
      </c>
      <c r="H936">
        <v>283.875</v>
      </c>
      <c r="I936">
        <v>240.28</v>
      </c>
      <c r="J936">
        <v>350.745</v>
      </c>
      <c r="K936">
        <v>5690</v>
      </c>
      <c r="L936">
        <v>5.4714499999999999E-2</v>
      </c>
      <c r="M936">
        <v>0.93113299999999999</v>
      </c>
      <c r="N936">
        <v>0</v>
      </c>
      <c r="O936" t="s">
        <v>42</v>
      </c>
    </row>
    <row r="937" spans="1:15" x14ac:dyDescent="0.25">
      <c r="A937" t="s">
        <v>41</v>
      </c>
      <c r="B937">
        <v>8118.85</v>
      </c>
      <c r="C937">
        <v>8004.31</v>
      </c>
      <c r="D937">
        <v>8003.85</v>
      </c>
      <c r="E937">
        <v>7928.54</v>
      </c>
      <c r="F937">
        <v>177.67500000000001</v>
      </c>
      <c r="G937">
        <v>1433.29</v>
      </c>
      <c r="H937">
        <v>261.69299999999998</v>
      </c>
      <c r="I937">
        <v>253.982</v>
      </c>
      <c r="J937">
        <v>348.78699999999998</v>
      </c>
      <c r="K937">
        <v>5951.4</v>
      </c>
      <c r="L937">
        <v>6.7339200000000002E-2</v>
      </c>
      <c r="M937">
        <v>0.93178499999999997</v>
      </c>
      <c r="N937">
        <v>324</v>
      </c>
      <c r="O937" t="s">
        <v>42</v>
      </c>
    </row>
    <row r="938" spans="1:15" x14ac:dyDescent="0.25">
      <c r="A938" t="s">
        <v>41</v>
      </c>
      <c r="B938">
        <v>7803.23</v>
      </c>
      <c r="C938">
        <v>7683.97</v>
      </c>
      <c r="D938">
        <v>7683.52</v>
      </c>
      <c r="E938">
        <v>7610.96</v>
      </c>
      <c r="F938">
        <v>160.804</v>
      </c>
      <c r="G938">
        <v>1344.8</v>
      </c>
      <c r="H938">
        <v>252.727</v>
      </c>
      <c r="I938">
        <v>245.29499999999999</v>
      </c>
      <c r="J938">
        <v>315.791</v>
      </c>
      <c r="K938">
        <v>5744.2</v>
      </c>
      <c r="L938">
        <v>5.4356700000000001E-2</v>
      </c>
      <c r="M938">
        <v>0.95908899999999997</v>
      </c>
      <c r="N938">
        <v>0</v>
      </c>
      <c r="O938" t="s">
        <v>42</v>
      </c>
    </row>
    <row r="939" spans="1:15" x14ac:dyDescent="0.25">
      <c r="A939" t="s">
        <v>41</v>
      </c>
      <c r="B939">
        <v>7772</v>
      </c>
      <c r="C939">
        <v>7653.14</v>
      </c>
      <c r="D939">
        <v>7652.69</v>
      </c>
      <c r="E939">
        <v>7580.06</v>
      </c>
      <c r="F939">
        <v>161.09200000000001</v>
      </c>
      <c r="G939">
        <v>1326.81</v>
      </c>
      <c r="H939">
        <v>253.13800000000001</v>
      </c>
      <c r="I939">
        <v>246.14699999999999</v>
      </c>
      <c r="J939">
        <v>294.89299999999997</v>
      </c>
      <c r="K939">
        <v>5729.29</v>
      </c>
      <c r="L939">
        <v>5.4429499999999999E-2</v>
      </c>
      <c r="M939">
        <v>0.93183499999999997</v>
      </c>
      <c r="N939">
        <v>0</v>
      </c>
      <c r="O939" t="s">
        <v>42</v>
      </c>
    </row>
    <row r="940" spans="1:15" x14ac:dyDescent="0.25">
      <c r="A940" t="s">
        <v>41</v>
      </c>
      <c r="B940">
        <v>7674.73</v>
      </c>
      <c r="C940">
        <v>7558.08</v>
      </c>
      <c r="D940">
        <v>7557.64</v>
      </c>
      <c r="E940">
        <v>7485.8</v>
      </c>
      <c r="F940">
        <v>159.05500000000001</v>
      </c>
      <c r="G940">
        <v>1292.33</v>
      </c>
      <c r="H940">
        <v>250.352</v>
      </c>
      <c r="I940">
        <v>243.13499999999999</v>
      </c>
      <c r="J940">
        <v>272.48200000000003</v>
      </c>
      <c r="K940">
        <v>5676.46</v>
      </c>
      <c r="L940">
        <v>8.2606299999999994E-2</v>
      </c>
      <c r="M940">
        <v>0.93124300000000004</v>
      </c>
      <c r="N940">
        <v>0</v>
      </c>
      <c r="O940" t="s">
        <v>42</v>
      </c>
    </row>
    <row r="941" spans="1:15" x14ac:dyDescent="0.25">
      <c r="A941" t="s">
        <v>41</v>
      </c>
      <c r="B941">
        <v>7837.25</v>
      </c>
      <c r="C941">
        <v>7717.22</v>
      </c>
      <c r="D941">
        <v>7716.77</v>
      </c>
      <c r="E941">
        <v>7643.78</v>
      </c>
      <c r="F941">
        <v>162.10599999999999</v>
      </c>
      <c r="G941">
        <v>1361.63</v>
      </c>
      <c r="H941">
        <v>254.95699999999999</v>
      </c>
      <c r="I941">
        <v>247.33799999999999</v>
      </c>
      <c r="J941">
        <v>312.339</v>
      </c>
      <c r="K941">
        <v>5756.16</v>
      </c>
      <c r="L941">
        <v>5.3970999999999998E-2</v>
      </c>
      <c r="M941">
        <v>0.94749300000000003</v>
      </c>
      <c r="N941">
        <v>0</v>
      </c>
      <c r="O941" t="s">
        <v>42</v>
      </c>
    </row>
    <row r="942" spans="1:15" x14ac:dyDescent="0.25">
      <c r="A942" t="s">
        <v>41</v>
      </c>
      <c r="B942">
        <v>7669.93</v>
      </c>
      <c r="C942">
        <v>7553.32</v>
      </c>
      <c r="D942">
        <v>7552.88</v>
      </c>
      <c r="E942">
        <v>7481.19</v>
      </c>
      <c r="F942">
        <v>158.952</v>
      </c>
      <c r="G942">
        <v>1292.25</v>
      </c>
      <c r="H942">
        <v>250.345</v>
      </c>
      <c r="I942">
        <v>243.197</v>
      </c>
      <c r="J942">
        <v>272.18400000000003</v>
      </c>
      <c r="K942">
        <v>5672.24</v>
      </c>
      <c r="L942">
        <v>2.9671099999999999E-2</v>
      </c>
      <c r="M942">
        <v>0.95258799999999999</v>
      </c>
      <c r="N942">
        <v>0</v>
      </c>
      <c r="O942" t="s">
        <v>42</v>
      </c>
    </row>
    <row r="943" spans="1:15" x14ac:dyDescent="0.25">
      <c r="A943" t="s">
        <v>41</v>
      </c>
      <c r="B943">
        <v>7854.04</v>
      </c>
      <c r="C943">
        <v>7737.9</v>
      </c>
      <c r="D943">
        <v>7737.45</v>
      </c>
      <c r="E943">
        <v>7664.73</v>
      </c>
      <c r="F943">
        <v>161.27099999999999</v>
      </c>
      <c r="G943">
        <v>1387.86</v>
      </c>
      <c r="H943">
        <v>283.24700000000001</v>
      </c>
      <c r="I943">
        <v>246.84</v>
      </c>
      <c r="J943">
        <v>322.745</v>
      </c>
      <c r="K943">
        <v>5741.17</v>
      </c>
      <c r="L943">
        <v>8.3255999999999997E-2</v>
      </c>
      <c r="M943">
        <v>0.93183400000000005</v>
      </c>
      <c r="N943">
        <v>0</v>
      </c>
      <c r="O943" t="s">
        <v>42</v>
      </c>
    </row>
    <row r="944" spans="1:15" x14ac:dyDescent="0.25">
      <c r="A944" t="s">
        <v>41</v>
      </c>
      <c r="B944">
        <v>7804.88</v>
      </c>
      <c r="C944">
        <v>7687.27</v>
      </c>
      <c r="D944">
        <v>7686.82</v>
      </c>
      <c r="E944">
        <v>7615.4</v>
      </c>
      <c r="F944">
        <v>158.58000000000001</v>
      </c>
      <c r="G944">
        <v>1386.06</v>
      </c>
      <c r="H944">
        <v>249.84100000000001</v>
      </c>
      <c r="I944">
        <v>244.322</v>
      </c>
      <c r="J944">
        <v>352.57299999999998</v>
      </c>
      <c r="K944">
        <v>5711.7</v>
      </c>
      <c r="L944">
        <v>8.3255599999999999E-2</v>
      </c>
      <c r="M944">
        <v>0.93183400000000005</v>
      </c>
      <c r="N944">
        <v>0</v>
      </c>
      <c r="O944" t="s">
        <v>42</v>
      </c>
    </row>
    <row r="945" spans="1:25" x14ac:dyDescent="0.25">
      <c r="A945" t="s">
        <v>41</v>
      </c>
      <c r="B945">
        <v>7720.64</v>
      </c>
      <c r="C945">
        <v>7600.02</v>
      </c>
      <c r="D945">
        <v>7599.57</v>
      </c>
      <c r="E945">
        <v>7528.09</v>
      </c>
      <c r="F945">
        <v>158.721</v>
      </c>
      <c r="G945">
        <v>1329.57</v>
      </c>
      <c r="H945">
        <v>250.613</v>
      </c>
      <c r="I945">
        <v>242.91800000000001</v>
      </c>
      <c r="J945">
        <v>309.61599999999999</v>
      </c>
      <c r="K945">
        <v>5682.08</v>
      </c>
      <c r="L945">
        <v>6.6122E-2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7904.1</v>
      </c>
      <c r="C946">
        <v>7784.27</v>
      </c>
      <c r="D946">
        <v>7783.81</v>
      </c>
      <c r="E946">
        <v>7710.35</v>
      </c>
      <c r="F946">
        <v>163.08099999999999</v>
      </c>
      <c r="G946">
        <v>1367.04</v>
      </c>
      <c r="H946">
        <v>257.327</v>
      </c>
      <c r="I946">
        <v>249.571</v>
      </c>
      <c r="J946">
        <v>317.76499999999999</v>
      </c>
      <c r="K946">
        <v>5812.85</v>
      </c>
      <c r="L946">
        <v>6.0280199999999999E-2</v>
      </c>
      <c r="M946">
        <v>0.93213000000000001</v>
      </c>
      <c r="N946">
        <v>0</v>
      </c>
      <c r="O946" t="s">
        <v>42</v>
      </c>
    </row>
    <row r="947" spans="1:25" x14ac:dyDescent="0.25">
      <c r="A947" t="s">
        <v>41</v>
      </c>
      <c r="B947">
        <v>7591.84</v>
      </c>
      <c r="C947">
        <v>7474.66</v>
      </c>
      <c r="D947">
        <v>7474.22</v>
      </c>
      <c r="E947">
        <v>7403.14</v>
      </c>
      <c r="F947">
        <v>157.33500000000001</v>
      </c>
      <c r="G947">
        <v>1283.1300000000001</v>
      </c>
      <c r="H947">
        <v>248.30600000000001</v>
      </c>
      <c r="I947">
        <v>241.381</v>
      </c>
      <c r="J947">
        <v>270.41399999999999</v>
      </c>
      <c r="K947">
        <v>5606.99</v>
      </c>
      <c r="L947">
        <v>5.4668799999999997E-2</v>
      </c>
      <c r="M947">
        <v>0.958013</v>
      </c>
      <c r="N947">
        <v>0</v>
      </c>
      <c r="O947" t="s">
        <v>42</v>
      </c>
    </row>
    <row r="948" spans="1:25" x14ac:dyDescent="0.25">
      <c r="A948" t="s">
        <v>41</v>
      </c>
      <c r="B948">
        <v>7653.01</v>
      </c>
      <c r="C948">
        <v>7536.64</v>
      </c>
      <c r="D948">
        <v>7536.2</v>
      </c>
      <c r="E948">
        <v>7465</v>
      </c>
      <c r="F948">
        <v>158.233</v>
      </c>
      <c r="G948">
        <v>1326.86</v>
      </c>
      <c r="H948">
        <v>249.18899999999999</v>
      </c>
      <c r="I948">
        <v>242.22399999999999</v>
      </c>
      <c r="J948">
        <v>310.59699999999998</v>
      </c>
      <c r="K948">
        <v>5623.27</v>
      </c>
      <c r="L948">
        <v>5.4741100000000001E-2</v>
      </c>
      <c r="M948">
        <v>0.93180300000000005</v>
      </c>
      <c r="N948">
        <v>0</v>
      </c>
      <c r="O948" t="s">
        <v>42</v>
      </c>
    </row>
    <row r="949" spans="1:25" x14ac:dyDescent="0.25">
      <c r="A949" t="s">
        <v>41</v>
      </c>
      <c r="B949">
        <v>7733.44</v>
      </c>
      <c r="C949">
        <v>7613.96</v>
      </c>
      <c r="D949">
        <v>7613.51</v>
      </c>
      <c r="E949">
        <v>7541.37</v>
      </c>
      <c r="F949">
        <v>160.21899999999999</v>
      </c>
      <c r="G949">
        <v>1319.57</v>
      </c>
      <c r="H949">
        <v>252.803</v>
      </c>
      <c r="I949">
        <v>245.65199999999999</v>
      </c>
      <c r="J949">
        <v>288.52600000000001</v>
      </c>
      <c r="K949">
        <v>5699.44</v>
      </c>
      <c r="L949">
        <v>5.3988399999999999E-2</v>
      </c>
      <c r="M949">
        <v>0.931836</v>
      </c>
      <c r="N949">
        <v>0</v>
      </c>
      <c r="O949" t="s">
        <v>42</v>
      </c>
    </row>
    <row r="950" spans="1:25" x14ac:dyDescent="0.25">
      <c r="A950" t="s">
        <v>41</v>
      </c>
      <c r="B950">
        <v>7680.83</v>
      </c>
      <c r="C950">
        <v>7564.34</v>
      </c>
      <c r="D950">
        <v>7563.89</v>
      </c>
      <c r="E950">
        <v>7492.34</v>
      </c>
      <c r="F950">
        <v>158.63900000000001</v>
      </c>
      <c r="G950">
        <v>1330.27</v>
      </c>
      <c r="H950">
        <v>264.37799999999999</v>
      </c>
      <c r="I950">
        <v>243.232</v>
      </c>
      <c r="J950">
        <v>295.31400000000002</v>
      </c>
      <c r="K950">
        <v>5644.6</v>
      </c>
      <c r="L950">
        <v>6.0392000000000001E-2</v>
      </c>
      <c r="M950">
        <v>0.93174299999999999</v>
      </c>
      <c r="N950">
        <v>0</v>
      </c>
      <c r="O950" t="s">
        <v>42</v>
      </c>
    </row>
    <row r="951" spans="1:25" x14ac:dyDescent="0.25">
      <c r="A951" t="s">
        <v>41</v>
      </c>
      <c r="B951">
        <v>7700.11</v>
      </c>
      <c r="C951">
        <v>7582.17</v>
      </c>
      <c r="D951">
        <v>7581.73</v>
      </c>
      <c r="E951">
        <v>7509.88</v>
      </c>
      <c r="F951">
        <v>170.66800000000001</v>
      </c>
      <c r="G951">
        <v>1333.96</v>
      </c>
      <c r="H951">
        <v>251.66399999999999</v>
      </c>
      <c r="I951">
        <v>244.34</v>
      </c>
      <c r="J951">
        <v>307.08199999999999</v>
      </c>
      <c r="K951">
        <v>5645.04</v>
      </c>
      <c r="L951">
        <v>6.03058E-2</v>
      </c>
      <c r="M951">
        <v>0.93183400000000005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7823.74</v>
      </c>
      <c r="C952">
        <v>7704.8</v>
      </c>
      <c r="D952">
        <v>7704.34</v>
      </c>
      <c r="E952">
        <v>7631.23</v>
      </c>
      <c r="F952">
        <v>161.79300000000001</v>
      </c>
      <c r="G952">
        <v>1333.92</v>
      </c>
      <c r="H952">
        <v>269.67399999999998</v>
      </c>
      <c r="I952">
        <v>248.02699999999999</v>
      </c>
      <c r="J952">
        <v>278.46100000000001</v>
      </c>
      <c r="K952">
        <v>5770.26</v>
      </c>
      <c r="L952">
        <v>8.3255599999999999E-2</v>
      </c>
      <c r="M952">
        <v>0.958978</v>
      </c>
      <c r="N952">
        <v>0</v>
      </c>
      <c r="O952" t="s">
        <v>42</v>
      </c>
      <c r="R952">
        <f>AVERAGE(B903:B952)</f>
        <v>7806.9175999999989</v>
      </c>
      <c r="S952">
        <f>AVERAGE(C903:C952)</f>
        <v>7688.7046000000028</v>
      </c>
      <c r="U952">
        <f>_xlfn.VAR.P(B903:B952)</f>
        <v>14392.064302240009</v>
      </c>
      <c r="V952">
        <f>_xlfn.VAR.P(C903:C952)</f>
        <v>14432.531912840008</v>
      </c>
      <c r="X952">
        <f>1.96*SQRT(U952)/50</f>
        <v>4.7027036574075227</v>
      </c>
      <c r="Y952">
        <f>1.96*SQRT(V952)/50</f>
        <v>4.7093105481106754</v>
      </c>
    </row>
    <row r="953" spans="1:25" x14ac:dyDescent="0.25">
      <c r="A953" t="s">
        <v>43</v>
      </c>
      <c r="B953">
        <v>390349.903919</v>
      </c>
      <c r="C953" t="s">
        <v>36</v>
      </c>
    </row>
    <row r="954" spans="1:25" x14ac:dyDescent="0.25">
      <c r="A954" t="s">
        <v>166</v>
      </c>
      <c r="B954">
        <v>6148.2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8.3353099999999999E-2</v>
      </c>
      <c r="L954">
        <v>0.93110800000000005</v>
      </c>
      <c r="M954">
        <v>0</v>
      </c>
      <c r="N954" t="s">
        <v>42</v>
      </c>
    </row>
    <row r="955" spans="1:25" x14ac:dyDescent="0.25">
      <c r="A955" t="s">
        <v>166</v>
      </c>
      <c r="B955">
        <v>6129.36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6.3786599999999999E-2</v>
      </c>
      <c r="L955">
        <v>0.93180200000000002</v>
      </c>
      <c r="M955">
        <v>0</v>
      </c>
      <c r="N955" t="s">
        <v>42</v>
      </c>
    </row>
    <row r="956" spans="1:25" x14ac:dyDescent="0.25">
      <c r="A956" t="s">
        <v>166</v>
      </c>
      <c r="B956">
        <v>6156.86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7.1260400000000002E-2</v>
      </c>
      <c r="L956">
        <v>0.93183199999999999</v>
      </c>
      <c r="M956">
        <v>0</v>
      </c>
      <c r="N956" t="s">
        <v>42</v>
      </c>
    </row>
    <row r="957" spans="1:25" x14ac:dyDescent="0.25">
      <c r="A957" t="s">
        <v>166</v>
      </c>
      <c r="B957">
        <v>6144.44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6.8221699999999996E-2</v>
      </c>
      <c r="L957">
        <v>0.94374400000000003</v>
      </c>
      <c r="M957">
        <v>0</v>
      </c>
      <c r="N957" t="s">
        <v>42</v>
      </c>
    </row>
    <row r="958" spans="1:25" x14ac:dyDescent="0.25">
      <c r="A958" t="s">
        <v>166</v>
      </c>
      <c r="B958">
        <v>6211.61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6.8275600000000006E-2</v>
      </c>
      <c r="L958">
        <v>0.95885100000000001</v>
      </c>
      <c r="M958">
        <v>0</v>
      </c>
      <c r="N958" t="s">
        <v>42</v>
      </c>
    </row>
    <row r="959" spans="1:25" x14ac:dyDescent="0.25">
      <c r="A959" t="s">
        <v>166</v>
      </c>
      <c r="B959">
        <v>6250.75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5.60919E-2</v>
      </c>
      <c r="L959">
        <v>0.93182699999999996</v>
      </c>
      <c r="M959">
        <v>320</v>
      </c>
      <c r="N959" t="s">
        <v>42</v>
      </c>
    </row>
    <row r="960" spans="1:25" x14ac:dyDescent="0.25">
      <c r="A960" t="s">
        <v>166</v>
      </c>
      <c r="B960">
        <v>6269.26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5.3955799999999998E-2</v>
      </c>
      <c r="L960">
        <v>0.95895900000000001</v>
      </c>
      <c r="M960">
        <v>0</v>
      </c>
      <c r="N960" t="s">
        <v>42</v>
      </c>
    </row>
    <row r="961" spans="1:14" x14ac:dyDescent="0.25">
      <c r="A961" t="s">
        <v>166</v>
      </c>
      <c r="B961">
        <v>6287.1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8.3257499999999998E-2</v>
      </c>
      <c r="L961">
        <v>0.93180399999999997</v>
      </c>
      <c r="M961">
        <v>0</v>
      </c>
      <c r="N961" t="s">
        <v>42</v>
      </c>
    </row>
    <row r="962" spans="1:14" x14ac:dyDescent="0.25">
      <c r="A962" t="s">
        <v>166</v>
      </c>
      <c r="B962">
        <v>6075.65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8.21326E-2</v>
      </c>
      <c r="L962">
        <v>0.93182900000000002</v>
      </c>
      <c r="M962">
        <v>0</v>
      </c>
      <c r="N962" t="s">
        <v>42</v>
      </c>
    </row>
    <row r="963" spans="1:14" x14ac:dyDescent="0.25">
      <c r="A963" t="s">
        <v>166</v>
      </c>
      <c r="B963">
        <v>6242.9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5.5396300000000002E-2</v>
      </c>
      <c r="L963">
        <v>0.93181499999999995</v>
      </c>
      <c r="M963">
        <v>0</v>
      </c>
      <c r="N963" t="s">
        <v>42</v>
      </c>
    </row>
    <row r="964" spans="1:14" x14ac:dyDescent="0.25">
      <c r="A964" t="s">
        <v>166</v>
      </c>
      <c r="B964">
        <v>6138.17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5.4094299999999998E-2</v>
      </c>
      <c r="L964">
        <v>0.93157000000000001</v>
      </c>
      <c r="M964">
        <v>0</v>
      </c>
      <c r="N964" t="s">
        <v>42</v>
      </c>
    </row>
    <row r="965" spans="1:14" x14ac:dyDescent="0.25">
      <c r="A965" t="s">
        <v>166</v>
      </c>
      <c r="B965">
        <v>6048.38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5.8776599999999998E-2</v>
      </c>
      <c r="L965">
        <v>0.93162900000000004</v>
      </c>
      <c r="M965">
        <v>0</v>
      </c>
      <c r="N965" t="s">
        <v>42</v>
      </c>
    </row>
    <row r="966" spans="1:14" x14ac:dyDescent="0.25">
      <c r="A966" t="s">
        <v>166</v>
      </c>
      <c r="B966">
        <v>6352.92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5.4222800000000002E-2</v>
      </c>
      <c r="L966">
        <v>0.931616</v>
      </c>
      <c r="M966">
        <v>0</v>
      </c>
      <c r="N966" t="s">
        <v>42</v>
      </c>
    </row>
    <row r="967" spans="1:14" x14ac:dyDescent="0.25">
      <c r="A967" t="s">
        <v>166</v>
      </c>
      <c r="B967">
        <v>6105.43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5.8358800000000002E-2</v>
      </c>
      <c r="L967">
        <v>0.93174999999999997</v>
      </c>
      <c r="M967">
        <v>0</v>
      </c>
      <c r="N967" t="s">
        <v>42</v>
      </c>
    </row>
    <row r="968" spans="1:14" x14ac:dyDescent="0.25">
      <c r="A968" t="s">
        <v>166</v>
      </c>
      <c r="B968">
        <v>6177.36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6.2339199999999997E-2</v>
      </c>
      <c r="L968">
        <v>0.931836</v>
      </c>
      <c r="M968">
        <v>0</v>
      </c>
      <c r="N968" t="s">
        <v>42</v>
      </c>
    </row>
    <row r="969" spans="1:14" x14ac:dyDescent="0.25">
      <c r="A969" t="s">
        <v>166</v>
      </c>
      <c r="B969">
        <v>6141.21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5.3949400000000002E-2</v>
      </c>
      <c r="L969">
        <v>0.93176000000000003</v>
      </c>
      <c r="M969">
        <v>0</v>
      </c>
      <c r="N969" t="s">
        <v>42</v>
      </c>
    </row>
    <row r="970" spans="1:14" x14ac:dyDescent="0.25">
      <c r="A970" t="s">
        <v>166</v>
      </c>
      <c r="B970">
        <v>6058.8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5.4677499999999997E-2</v>
      </c>
      <c r="L970">
        <v>0.93098199999999998</v>
      </c>
      <c r="M970">
        <v>0</v>
      </c>
      <c r="N970" t="s">
        <v>42</v>
      </c>
    </row>
    <row r="971" spans="1:14" x14ac:dyDescent="0.25">
      <c r="A971" t="s">
        <v>166</v>
      </c>
      <c r="B971">
        <v>6112.78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5.64775E-2</v>
      </c>
      <c r="L971">
        <v>0.93178799999999995</v>
      </c>
      <c r="M971">
        <v>0</v>
      </c>
      <c r="N971" t="s">
        <v>42</v>
      </c>
    </row>
    <row r="972" spans="1:14" x14ac:dyDescent="0.25">
      <c r="A972" t="s">
        <v>166</v>
      </c>
      <c r="B972">
        <v>6180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5.5422899999999997E-2</v>
      </c>
      <c r="L972">
        <v>0.93127300000000002</v>
      </c>
      <c r="M972">
        <v>0</v>
      </c>
      <c r="N972" t="s">
        <v>42</v>
      </c>
    </row>
    <row r="973" spans="1:14" x14ac:dyDescent="0.25">
      <c r="A973" t="s">
        <v>166</v>
      </c>
      <c r="B973">
        <v>6186.69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6.1721999999999999E-2</v>
      </c>
      <c r="L973">
        <v>0.93179000000000001</v>
      </c>
      <c r="M973">
        <v>0</v>
      </c>
      <c r="N973" t="s">
        <v>42</v>
      </c>
    </row>
    <row r="974" spans="1:14" x14ac:dyDescent="0.25">
      <c r="A974" t="s">
        <v>166</v>
      </c>
      <c r="B974">
        <v>6135.3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5.45297E-2</v>
      </c>
      <c r="L974">
        <v>0.93182600000000004</v>
      </c>
      <c r="M974">
        <v>0</v>
      </c>
      <c r="N974" t="s">
        <v>42</v>
      </c>
    </row>
    <row r="975" spans="1:14" x14ac:dyDescent="0.25">
      <c r="A975" t="s">
        <v>166</v>
      </c>
      <c r="B975">
        <v>6044.58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5.6270300000000002E-2</v>
      </c>
      <c r="L975">
        <v>0.93183400000000005</v>
      </c>
      <c r="M975">
        <v>0</v>
      </c>
      <c r="N975" t="s">
        <v>42</v>
      </c>
    </row>
    <row r="976" spans="1:14" x14ac:dyDescent="0.25">
      <c r="A976" t="s">
        <v>166</v>
      </c>
      <c r="B976">
        <v>6182.14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5.3118100000000001E-2</v>
      </c>
      <c r="L976">
        <v>0.93182299999999996</v>
      </c>
      <c r="M976">
        <v>0</v>
      </c>
      <c r="N976" t="s">
        <v>42</v>
      </c>
    </row>
    <row r="977" spans="1:14" x14ac:dyDescent="0.25">
      <c r="A977" t="s">
        <v>166</v>
      </c>
      <c r="B977">
        <v>6106.42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8.3255700000000002E-2</v>
      </c>
      <c r="L977">
        <v>0.94789800000000002</v>
      </c>
      <c r="M977">
        <v>4</v>
      </c>
      <c r="N977" t="s">
        <v>42</v>
      </c>
    </row>
    <row r="978" spans="1:14" x14ac:dyDescent="0.25">
      <c r="A978" t="s">
        <v>166</v>
      </c>
      <c r="B978">
        <v>6152.12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5.3959800000000002E-2</v>
      </c>
      <c r="L978">
        <v>0.93167</v>
      </c>
      <c r="M978">
        <v>0</v>
      </c>
      <c r="N978" t="s">
        <v>42</v>
      </c>
    </row>
    <row r="979" spans="1:14" x14ac:dyDescent="0.25">
      <c r="A979" t="s">
        <v>166</v>
      </c>
      <c r="B979">
        <v>6245.7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8.3255700000000002E-2</v>
      </c>
      <c r="L979">
        <v>0.93175399999999997</v>
      </c>
      <c r="M979">
        <v>0</v>
      </c>
      <c r="N979" t="s">
        <v>42</v>
      </c>
    </row>
    <row r="980" spans="1:14" x14ac:dyDescent="0.25">
      <c r="A980" t="s">
        <v>166</v>
      </c>
      <c r="B980">
        <v>6292.66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5.4979199999999999E-2</v>
      </c>
      <c r="L980">
        <v>0.94246600000000003</v>
      </c>
      <c r="M980">
        <v>0</v>
      </c>
      <c r="N980" t="s">
        <v>42</v>
      </c>
    </row>
    <row r="981" spans="1:14" x14ac:dyDescent="0.25">
      <c r="A981" t="s">
        <v>166</v>
      </c>
      <c r="B981">
        <v>6410.52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6.3931100000000005E-2</v>
      </c>
      <c r="L981">
        <v>0.95877199999999996</v>
      </c>
      <c r="M981">
        <v>0</v>
      </c>
      <c r="N981" t="s">
        <v>42</v>
      </c>
    </row>
    <row r="982" spans="1:14" x14ac:dyDescent="0.25">
      <c r="A982" t="s">
        <v>166</v>
      </c>
      <c r="B982">
        <v>6229.17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5.3948299999999998E-2</v>
      </c>
      <c r="L982">
        <v>0.95805700000000005</v>
      </c>
      <c r="M982">
        <v>0</v>
      </c>
      <c r="N982" t="s">
        <v>42</v>
      </c>
    </row>
    <row r="983" spans="1:14" x14ac:dyDescent="0.25">
      <c r="A983" t="s">
        <v>166</v>
      </c>
      <c r="B983">
        <v>6122.46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5.39322E-2</v>
      </c>
      <c r="L983">
        <v>0.93153200000000003</v>
      </c>
      <c r="M983">
        <v>0</v>
      </c>
      <c r="N983" t="s">
        <v>42</v>
      </c>
    </row>
    <row r="984" spans="1:14" x14ac:dyDescent="0.25">
      <c r="A984" t="s">
        <v>166</v>
      </c>
      <c r="B984">
        <v>6276.95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5.4331499999999998E-2</v>
      </c>
      <c r="L984">
        <v>0.93175699999999995</v>
      </c>
      <c r="M984">
        <v>0</v>
      </c>
      <c r="N984" t="s">
        <v>42</v>
      </c>
    </row>
    <row r="985" spans="1:14" x14ac:dyDescent="0.25">
      <c r="A985" t="s">
        <v>166</v>
      </c>
      <c r="B985">
        <v>6177.03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5.7297300000000002E-2</v>
      </c>
      <c r="L985">
        <v>0.93431799999999998</v>
      </c>
      <c r="M985">
        <v>0</v>
      </c>
      <c r="N985" t="s">
        <v>42</v>
      </c>
    </row>
    <row r="986" spans="1:14" x14ac:dyDescent="0.25">
      <c r="A986" t="s">
        <v>166</v>
      </c>
      <c r="B986">
        <v>6200.78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7.8136200000000003E-2</v>
      </c>
      <c r="L986">
        <v>0.93178899999999998</v>
      </c>
      <c r="M986">
        <v>0</v>
      </c>
      <c r="N986" t="s">
        <v>42</v>
      </c>
    </row>
    <row r="987" spans="1:14" x14ac:dyDescent="0.25">
      <c r="A987" t="s">
        <v>166</v>
      </c>
      <c r="B987">
        <v>6134.62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5.4090100000000002E-2</v>
      </c>
      <c r="L987">
        <v>0.93178799999999995</v>
      </c>
      <c r="M987">
        <v>0</v>
      </c>
      <c r="N987" t="s">
        <v>42</v>
      </c>
    </row>
    <row r="988" spans="1:14" x14ac:dyDescent="0.25">
      <c r="A988" t="s">
        <v>166</v>
      </c>
      <c r="B988">
        <v>6186.92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6.52562E-2</v>
      </c>
      <c r="L988">
        <v>0.95475500000000002</v>
      </c>
      <c r="M988">
        <v>0</v>
      </c>
      <c r="N988" t="s">
        <v>42</v>
      </c>
    </row>
    <row r="989" spans="1:14" x14ac:dyDescent="0.25">
      <c r="A989" t="s">
        <v>166</v>
      </c>
      <c r="B989">
        <v>6225.91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8.3256399999999994E-2</v>
      </c>
      <c r="L989">
        <v>0.93149000000000004</v>
      </c>
      <c r="M989">
        <v>0</v>
      </c>
      <c r="N989" t="s">
        <v>42</v>
      </c>
    </row>
    <row r="990" spans="1:14" x14ac:dyDescent="0.25">
      <c r="A990" t="s">
        <v>166</v>
      </c>
      <c r="B990">
        <v>6288.34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5.7008900000000001E-2</v>
      </c>
      <c r="L990">
        <v>0.93073399999999995</v>
      </c>
      <c r="M990">
        <v>0</v>
      </c>
      <c r="N990" t="s">
        <v>42</v>
      </c>
    </row>
    <row r="991" spans="1:14" x14ac:dyDescent="0.25">
      <c r="A991" t="s">
        <v>166</v>
      </c>
      <c r="B991">
        <v>6140.52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6.8575999999999998E-2</v>
      </c>
      <c r="L991">
        <v>0.93113100000000004</v>
      </c>
      <c r="M991">
        <v>0</v>
      </c>
      <c r="N991" t="s">
        <v>42</v>
      </c>
    </row>
    <row r="992" spans="1:14" x14ac:dyDescent="0.25">
      <c r="A992" t="s">
        <v>166</v>
      </c>
      <c r="B992">
        <v>6356.88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6.8659399999999995E-2</v>
      </c>
      <c r="L992">
        <v>0.93183499999999997</v>
      </c>
      <c r="M992">
        <v>0</v>
      </c>
      <c r="N992" t="s">
        <v>42</v>
      </c>
    </row>
    <row r="993" spans="1:25" x14ac:dyDescent="0.25">
      <c r="A993" t="s">
        <v>166</v>
      </c>
      <c r="B993">
        <v>6125.49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5.4568400000000003E-2</v>
      </c>
      <c r="L993">
        <v>0.93153600000000003</v>
      </c>
      <c r="M993">
        <v>0</v>
      </c>
      <c r="N993" t="s">
        <v>42</v>
      </c>
    </row>
    <row r="994" spans="1:25" x14ac:dyDescent="0.25">
      <c r="A994" t="s">
        <v>166</v>
      </c>
      <c r="B994">
        <v>6212.14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8.3255899999999994E-2</v>
      </c>
      <c r="L994">
        <v>0.931836</v>
      </c>
      <c r="M994">
        <v>0</v>
      </c>
      <c r="N994" t="s">
        <v>42</v>
      </c>
    </row>
    <row r="995" spans="1:25" x14ac:dyDescent="0.25">
      <c r="A995" t="s">
        <v>166</v>
      </c>
      <c r="B995">
        <v>6378.58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5.4264399999999997E-2</v>
      </c>
      <c r="L995">
        <v>0.93166000000000004</v>
      </c>
      <c r="M995">
        <v>0</v>
      </c>
      <c r="N995" t="s">
        <v>42</v>
      </c>
    </row>
    <row r="996" spans="1:25" x14ac:dyDescent="0.25">
      <c r="A996" t="s">
        <v>166</v>
      </c>
      <c r="B996">
        <v>6130.8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6.24428E-2</v>
      </c>
      <c r="L996">
        <v>0.931342</v>
      </c>
      <c r="M996">
        <v>0</v>
      </c>
      <c r="N996" t="s">
        <v>42</v>
      </c>
    </row>
    <row r="997" spans="1:25" x14ac:dyDescent="0.25">
      <c r="A997" t="s">
        <v>166</v>
      </c>
      <c r="B997">
        <v>6320.29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7.9948900000000003E-2</v>
      </c>
      <c r="L997">
        <v>0.93177500000000002</v>
      </c>
      <c r="M997">
        <v>0</v>
      </c>
      <c r="N997" t="s">
        <v>42</v>
      </c>
    </row>
    <row r="998" spans="1:25" x14ac:dyDescent="0.25">
      <c r="A998" t="s">
        <v>166</v>
      </c>
      <c r="B998">
        <v>6091.3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5.4310999999999998E-2</v>
      </c>
      <c r="L998">
        <v>0.95922700000000005</v>
      </c>
      <c r="M998">
        <v>58</v>
      </c>
      <c r="N998" t="s">
        <v>42</v>
      </c>
    </row>
    <row r="999" spans="1:25" x14ac:dyDescent="0.25">
      <c r="A999" t="s">
        <v>166</v>
      </c>
      <c r="B999">
        <v>6084.95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5.3920999999999997E-2</v>
      </c>
      <c r="L999">
        <v>0.93164899999999995</v>
      </c>
      <c r="M999">
        <v>0</v>
      </c>
      <c r="N999" t="s">
        <v>42</v>
      </c>
    </row>
    <row r="1000" spans="1:25" x14ac:dyDescent="0.25">
      <c r="A1000" t="s">
        <v>166</v>
      </c>
      <c r="B1000">
        <v>6191.29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8.3255999999999997E-2</v>
      </c>
      <c r="L1000">
        <v>0.93172600000000005</v>
      </c>
      <c r="M1000">
        <v>0</v>
      </c>
      <c r="N1000" t="s">
        <v>42</v>
      </c>
    </row>
    <row r="1001" spans="1:25" x14ac:dyDescent="0.25">
      <c r="A1001" t="s">
        <v>166</v>
      </c>
      <c r="B1001">
        <v>6182.12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5.8048299999999997E-2</v>
      </c>
      <c r="L1001">
        <v>0.93183499999999997</v>
      </c>
      <c r="M1001">
        <v>0</v>
      </c>
      <c r="N1001" t="s">
        <v>42</v>
      </c>
    </row>
    <row r="1002" spans="1:25" x14ac:dyDescent="0.25">
      <c r="A1002" t="s">
        <v>166</v>
      </c>
      <c r="B1002">
        <v>6143.02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5.54563E-2</v>
      </c>
      <c r="L1002">
        <v>0.931836</v>
      </c>
      <c r="M1002">
        <v>0</v>
      </c>
      <c r="N1002" t="s">
        <v>42</v>
      </c>
    </row>
    <row r="1003" spans="1:25" x14ac:dyDescent="0.25">
      <c r="A1003" t="s">
        <v>166</v>
      </c>
      <c r="B1003">
        <v>6182.46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5.4297499999999999E-2</v>
      </c>
      <c r="L1003">
        <v>0.931284</v>
      </c>
      <c r="M1003">
        <v>79</v>
      </c>
      <c r="N1003" t="s">
        <v>42</v>
      </c>
    </row>
    <row r="1004" spans="1:25" x14ac:dyDescent="0.25">
      <c r="A1004" t="s">
        <v>166</v>
      </c>
      <c r="B1004">
        <v>6009.03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6.7892800000000003E-2</v>
      </c>
      <c r="L1004">
        <v>0.93166599999999999</v>
      </c>
      <c r="M1004">
        <v>0</v>
      </c>
      <c r="N1004" t="s">
        <v>42</v>
      </c>
    </row>
    <row r="1005" spans="1:25" x14ac:dyDescent="0.25">
      <c r="A1005" t="s">
        <v>166</v>
      </c>
      <c r="B1005">
        <v>6431.01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7.4695200000000003E-2</v>
      </c>
      <c r="L1005">
        <v>0.93177100000000002</v>
      </c>
      <c r="M1005">
        <v>0</v>
      </c>
      <c r="N1005" t="s">
        <v>42</v>
      </c>
    </row>
    <row r="1006" spans="1:25" x14ac:dyDescent="0.25">
      <c r="A1006" t="s">
        <v>166</v>
      </c>
      <c r="B1006">
        <v>6199.7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6.1329399999999999E-2</v>
      </c>
      <c r="L1006">
        <v>0.93155699999999997</v>
      </c>
      <c r="M1006">
        <v>0</v>
      </c>
      <c r="N1006" t="s">
        <v>42</v>
      </c>
    </row>
    <row r="1007" spans="1:25" x14ac:dyDescent="0.25">
      <c r="A1007" t="s">
        <v>166</v>
      </c>
      <c r="B1007">
        <v>6091.79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8.3256200000000002E-2</v>
      </c>
      <c r="L1007">
        <v>0.93183300000000002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6357.89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5.6945599999999999E-2</v>
      </c>
      <c r="L1008">
        <v>0.95536699999999997</v>
      </c>
      <c r="M1008">
        <v>0</v>
      </c>
      <c r="N1008" t="s">
        <v>42</v>
      </c>
      <c r="R1008">
        <f>AVERAGE(B959:B1008)</f>
        <v>6193.3656000000019</v>
      </c>
      <c r="S1008">
        <f>AVERAGE(C959:C1008)</f>
        <v>0</v>
      </c>
      <c r="U1008">
        <f>_xlfn.VAR.P(B959:B1008)</f>
        <v>9654.04614064001</v>
      </c>
      <c r="V1008">
        <f>_xlfn.VAR.P(C959:C1008)</f>
        <v>0</v>
      </c>
      <c r="X1008">
        <f>1.96*SQRT(U1008)/50</f>
        <v>3.8515962225489142</v>
      </c>
      <c r="Y1008">
        <f>1.96*SQRT(V1008)/50</f>
        <v>0</v>
      </c>
    </row>
    <row r="1009" spans="1:13" x14ac:dyDescent="0.25">
      <c r="A1009" t="s">
        <v>167</v>
      </c>
      <c r="B1009">
        <v>309671.84361699998</v>
      </c>
      <c r="C1009" t="s">
        <v>36</v>
      </c>
    </row>
    <row r="1010" spans="1:13" x14ac:dyDescent="0.25">
      <c r="A1010" t="s">
        <v>44</v>
      </c>
      <c r="B1010">
        <v>6135.67</v>
      </c>
      <c r="C1010">
        <v>6133.23</v>
      </c>
      <c r="D1010">
        <v>6132.81</v>
      </c>
      <c r="E1010">
        <v>6061.7</v>
      </c>
      <c r="F1010">
        <v>157.072</v>
      </c>
      <c r="G1010">
        <v>0</v>
      </c>
      <c r="H1010">
        <v>255.69300000000001</v>
      </c>
      <c r="I1010">
        <v>0</v>
      </c>
      <c r="J1010">
        <v>8.3257100000000001E-2</v>
      </c>
      <c r="K1010">
        <v>0.93144000000000005</v>
      </c>
      <c r="L1010">
        <v>0</v>
      </c>
      <c r="M1010" t="s">
        <v>42</v>
      </c>
    </row>
    <row r="1011" spans="1:13" x14ac:dyDescent="0.25">
      <c r="A1011" t="s">
        <v>44</v>
      </c>
      <c r="B1011">
        <v>6303.11</v>
      </c>
      <c r="C1011">
        <v>6300.63</v>
      </c>
      <c r="D1011">
        <v>6300.2</v>
      </c>
      <c r="E1011">
        <v>6227.06</v>
      </c>
      <c r="F1011">
        <v>161.39599999999999</v>
      </c>
      <c r="G1011">
        <v>0</v>
      </c>
      <c r="H1011">
        <v>261.94900000000001</v>
      </c>
      <c r="I1011">
        <v>0</v>
      </c>
      <c r="J1011">
        <v>5.4739400000000001E-2</v>
      </c>
      <c r="K1011">
        <v>0.93179199999999995</v>
      </c>
      <c r="L1011">
        <v>0</v>
      </c>
      <c r="M1011" t="s">
        <v>42</v>
      </c>
    </row>
    <row r="1012" spans="1:13" x14ac:dyDescent="0.25">
      <c r="A1012" t="s">
        <v>44</v>
      </c>
      <c r="B1012">
        <v>6243.58</v>
      </c>
      <c r="C1012">
        <v>6241.2</v>
      </c>
      <c r="D1012">
        <v>6240.77</v>
      </c>
      <c r="E1012">
        <v>6168.36</v>
      </c>
      <c r="F1012">
        <v>159.67099999999999</v>
      </c>
      <c r="G1012">
        <v>0</v>
      </c>
      <c r="H1012">
        <v>259.73200000000003</v>
      </c>
      <c r="I1012">
        <v>0</v>
      </c>
      <c r="J1012">
        <v>6.2731400000000007E-2</v>
      </c>
      <c r="K1012">
        <v>0.93182299999999996</v>
      </c>
      <c r="L1012">
        <v>0</v>
      </c>
      <c r="M1012" t="s">
        <v>42</v>
      </c>
    </row>
    <row r="1013" spans="1:13" x14ac:dyDescent="0.25">
      <c r="A1013" t="s">
        <v>44</v>
      </c>
      <c r="B1013">
        <v>6154.32</v>
      </c>
      <c r="C1013">
        <v>6151.84</v>
      </c>
      <c r="D1013">
        <v>6151.37</v>
      </c>
      <c r="E1013">
        <v>6079.99</v>
      </c>
      <c r="F1013">
        <v>159.02699999999999</v>
      </c>
      <c r="G1013">
        <v>0</v>
      </c>
      <c r="H1013">
        <v>256.40499999999997</v>
      </c>
      <c r="I1013">
        <v>0</v>
      </c>
      <c r="J1013">
        <v>5.4360400000000003E-2</v>
      </c>
      <c r="K1013">
        <v>0.93169500000000005</v>
      </c>
      <c r="L1013">
        <v>0</v>
      </c>
      <c r="M1013" t="s">
        <v>42</v>
      </c>
    </row>
    <row r="1014" spans="1:13" x14ac:dyDescent="0.25">
      <c r="A1014" t="s">
        <v>44</v>
      </c>
      <c r="B1014">
        <v>6466.5</v>
      </c>
      <c r="C1014">
        <v>6464.03</v>
      </c>
      <c r="D1014">
        <v>6463.59</v>
      </c>
      <c r="E1014">
        <v>6388.67</v>
      </c>
      <c r="F1014">
        <v>164.88200000000001</v>
      </c>
      <c r="G1014">
        <v>0</v>
      </c>
      <c r="H1014">
        <v>268.233</v>
      </c>
      <c r="I1014">
        <v>0</v>
      </c>
      <c r="J1014">
        <v>5.74958E-2</v>
      </c>
      <c r="K1014">
        <v>0.93174199999999996</v>
      </c>
      <c r="L1014">
        <v>0</v>
      </c>
      <c r="M1014" t="s">
        <v>42</v>
      </c>
    </row>
    <row r="1015" spans="1:13" x14ac:dyDescent="0.25">
      <c r="A1015" t="s">
        <v>44</v>
      </c>
      <c r="B1015">
        <v>6148.13</v>
      </c>
      <c r="C1015">
        <v>6145.71</v>
      </c>
      <c r="D1015">
        <v>6145.28</v>
      </c>
      <c r="E1015">
        <v>6074.01</v>
      </c>
      <c r="F1015">
        <v>157.30199999999999</v>
      </c>
      <c r="G1015">
        <v>0</v>
      </c>
      <c r="H1015">
        <v>255.12899999999999</v>
      </c>
      <c r="I1015">
        <v>0</v>
      </c>
      <c r="J1015">
        <v>5.6304699999999999E-2</v>
      </c>
      <c r="K1015">
        <v>0.931813</v>
      </c>
      <c r="L1015">
        <v>0</v>
      </c>
      <c r="M1015" t="s">
        <v>42</v>
      </c>
    </row>
    <row r="1016" spans="1:13" x14ac:dyDescent="0.25">
      <c r="A1016" t="s">
        <v>44</v>
      </c>
      <c r="B1016">
        <v>6321.19</v>
      </c>
      <c r="C1016">
        <v>6318.71</v>
      </c>
      <c r="D1016">
        <v>6318.27</v>
      </c>
      <c r="E1016">
        <v>6229.9</v>
      </c>
      <c r="F1016">
        <v>161.506</v>
      </c>
      <c r="G1016">
        <v>0</v>
      </c>
      <c r="H1016">
        <v>262.62400000000002</v>
      </c>
      <c r="I1016">
        <v>0</v>
      </c>
      <c r="J1016">
        <v>4.44395E-2</v>
      </c>
      <c r="K1016">
        <v>0.93183499999999997</v>
      </c>
      <c r="L1016">
        <v>0</v>
      </c>
      <c r="M1016" t="s">
        <v>42</v>
      </c>
    </row>
    <row r="1017" spans="1:13" x14ac:dyDescent="0.25">
      <c r="A1017" t="s">
        <v>44</v>
      </c>
      <c r="B1017">
        <v>6145.67</v>
      </c>
      <c r="C1017">
        <v>6143.2</v>
      </c>
      <c r="D1017">
        <v>6142.78</v>
      </c>
      <c r="E1017">
        <v>6071.43</v>
      </c>
      <c r="F1017">
        <v>157.49</v>
      </c>
      <c r="G1017">
        <v>0</v>
      </c>
      <c r="H1017">
        <v>255.798</v>
      </c>
      <c r="I1017">
        <v>0</v>
      </c>
      <c r="J1017">
        <v>6.3355099999999998E-2</v>
      </c>
      <c r="K1017">
        <v>0.93172600000000005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6127.52</v>
      </c>
      <c r="C1018">
        <v>6125.09</v>
      </c>
      <c r="D1018">
        <v>6124.67</v>
      </c>
      <c r="E1018">
        <v>6053.69</v>
      </c>
      <c r="F1018">
        <v>156.13</v>
      </c>
      <c r="G1018">
        <v>0</v>
      </c>
      <c r="H1018">
        <v>255.22800000000001</v>
      </c>
      <c r="I1018">
        <v>0</v>
      </c>
      <c r="J1018">
        <v>5.7959299999999998E-2</v>
      </c>
      <c r="K1018">
        <v>0.93170900000000001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6319.37</v>
      </c>
      <c r="C1019">
        <v>6316.85</v>
      </c>
      <c r="D1019">
        <v>6316.41</v>
      </c>
      <c r="E1019">
        <v>6244.34</v>
      </c>
      <c r="F1019">
        <v>159.298</v>
      </c>
      <c r="G1019">
        <v>0</v>
      </c>
      <c r="H1019">
        <v>255.63200000000001</v>
      </c>
      <c r="I1019">
        <v>0</v>
      </c>
      <c r="J1019">
        <v>5.7193599999999997E-2</v>
      </c>
      <c r="K1019">
        <v>0.93152000000000001</v>
      </c>
      <c r="L1019">
        <v>0</v>
      </c>
      <c r="M1019" t="s">
        <v>42</v>
      </c>
    </row>
    <row r="1020" spans="1:13" x14ac:dyDescent="0.25">
      <c r="A1020" t="s">
        <v>44</v>
      </c>
      <c r="B1020">
        <v>6228.12</v>
      </c>
      <c r="C1020">
        <v>6225.7</v>
      </c>
      <c r="D1020">
        <v>6225.27</v>
      </c>
      <c r="E1020">
        <v>6153.62</v>
      </c>
      <c r="F1020">
        <v>159.93600000000001</v>
      </c>
      <c r="G1020">
        <v>0</v>
      </c>
      <c r="H1020">
        <v>263.90800000000002</v>
      </c>
      <c r="I1020">
        <v>0</v>
      </c>
      <c r="J1020">
        <v>5.5723300000000003E-2</v>
      </c>
      <c r="K1020">
        <v>0.931836</v>
      </c>
      <c r="L1020">
        <v>0</v>
      </c>
      <c r="M1020" t="s">
        <v>42</v>
      </c>
    </row>
    <row r="1021" spans="1:13" x14ac:dyDescent="0.25">
      <c r="A1021" t="s">
        <v>44</v>
      </c>
      <c r="B1021">
        <v>5998.07</v>
      </c>
      <c r="C1021">
        <v>5995.71</v>
      </c>
      <c r="D1021">
        <v>5995.3</v>
      </c>
      <c r="E1021">
        <v>5925.88</v>
      </c>
      <c r="F1021">
        <v>153.095</v>
      </c>
      <c r="G1021">
        <v>0</v>
      </c>
      <c r="H1021">
        <v>247.76599999999999</v>
      </c>
      <c r="I1021">
        <v>0</v>
      </c>
      <c r="J1021">
        <v>5.5451E-2</v>
      </c>
      <c r="K1021">
        <v>0.93144199999999999</v>
      </c>
      <c r="L1021">
        <v>0</v>
      </c>
      <c r="M1021" t="s">
        <v>42</v>
      </c>
    </row>
    <row r="1022" spans="1:13" x14ac:dyDescent="0.25">
      <c r="A1022" t="s">
        <v>44</v>
      </c>
      <c r="B1022">
        <v>6240.24</v>
      </c>
      <c r="C1022">
        <v>6237.87</v>
      </c>
      <c r="D1022">
        <v>6237.44</v>
      </c>
      <c r="E1022">
        <v>6165.15</v>
      </c>
      <c r="F1022">
        <v>159.416</v>
      </c>
      <c r="G1022">
        <v>0</v>
      </c>
      <c r="H1022">
        <v>256.90699999999998</v>
      </c>
      <c r="I1022">
        <v>0</v>
      </c>
      <c r="J1022">
        <v>6.2192299999999999E-2</v>
      </c>
      <c r="K1022">
        <v>0.931782</v>
      </c>
      <c r="L1022">
        <v>0</v>
      </c>
      <c r="M1022" t="s">
        <v>42</v>
      </c>
    </row>
    <row r="1023" spans="1:13" x14ac:dyDescent="0.25">
      <c r="A1023" t="s">
        <v>44</v>
      </c>
      <c r="B1023">
        <v>6062.51</v>
      </c>
      <c r="C1023">
        <v>6060.06</v>
      </c>
      <c r="D1023">
        <v>6059.65</v>
      </c>
      <c r="E1023">
        <v>5989.37</v>
      </c>
      <c r="F1023">
        <v>155.06800000000001</v>
      </c>
      <c r="G1023">
        <v>0</v>
      </c>
      <c r="H1023">
        <v>250.67599999999999</v>
      </c>
      <c r="I1023">
        <v>0</v>
      </c>
      <c r="J1023">
        <v>7.7671000000000004E-2</v>
      </c>
      <c r="K1023">
        <v>0.93181999999999998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6283.3</v>
      </c>
      <c r="C1024">
        <v>6280.83</v>
      </c>
      <c r="D1024">
        <v>6280.4</v>
      </c>
      <c r="E1024">
        <v>6194.24</v>
      </c>
      <c r="F1024">
        <v>160.40700000000001</v>
      </c>
      <c r="G1024">
        <v>0</v>
      </c>
      <c r="H1024">
        <v>261.15600000000001</v>
      </c>
      <c r="I1024">
        <v>0</v>
      </c>
      <c r="J1024">
        <v>5.3913200000000001E-2</v>
      </c>
      <c r="K1024">
        <v>0.93057999999999996</v>
      </c>
      <c r="L1024">
        <v>0</v>
      </c>
      <c r="M1024" t="s">
        <v>42</v>
      </c>
    </row>
    <row r="1025" spans="1:13" x14ac:dyDescent="0.25">
      <c r="A1025" t="s">
        <v>44</v>
      </c>
      <c r="B1025">
        <v>6374.62</v>
      </c>
      <c r="C1025">
        <v>6372.24</v>
      </c>
      <c r="D1025">
        <v>6371.8</v>
      </c>
      <c r="E1025">
        <v>6298.04</v>
      </c>
      <c r="F1025">
        <v>162.75899999999999</v>
      </c>
      <c r="G1025">
        <v>0</v>
      </c>
      <c r="H1025">
        <v>264.56799999999998</v>
      </c>
      <c r="I1025">
        <v>0</v>
      </c>
      <c r="J1025">
        <v>8.3265900000000004E-2</v>
      </c>
      <c r="K1025">
        <v>0.931836</v>
      </c>
      <c r="L1025">
        <v>0</v>
      </c>
      <c r="M1025" t="s">
        <v>42</v>
      </c>
    </row>
    <row r="1026" spans="1:13" x14ac:dyDescent="0.25">
      <c r="A1026" t="s">
        <v>44</v>
      </c>
      <c r="B1026">
        <v>6218.25</v>
      </c>
      <c r="C1026">
        <v>6215.77</v>
      </c>
      <c r="D1026">
        <v>6215.33</v>
      </c>
      <c r="E1026">
        <v>6143.14</v>
      </c>
      <c r="F1026">
        <v>159.04400000000001</v>
      </c>
      <c r="G1026">
        <v>0</v>
      </c>
      <c r="H1026">
        <v>258.95600000000002</v>
      </c>
      <c r="I1026">
        <v>0</v>
      </c>
      <c r="J1026">
        <v>7.0697599999999999E-2</v>
      </c>
      <c r="K1026">
        <v>0.93166300000000002</v>
      </c>
      <c r="L1026">
        <v>0</v>
      </c>
      <c r="M1026" t="s">
        <v>42</v>
      </c>
    </row>
    <row r="1027" spans="1:13" x14ac:dyDescent="0.25">
      <c r="A1027" t="s">
        <v>44</v>
      </c>
      <c r="B1027">
        <v>6343.69</v>
      </c>
      <c r="C1027">
        <v>6341.2</v>
      </c>
      <c r="D1027">
        <v>6340.76</v>
      </c>
      <c r="E1027">
        <v>6267.36</v>
      </c>
      <c r="F1027">
        <v>162.154</v>
      </c>
      <c r="G1027">
        <v>0</v>
      </c>
      <c r="H1027">
        <v>263.41399999999999</v>
      </c>
      <c r="I1027">
        <v>0</v>
      </c>
      <c r="J1027">
        <v>5.6869299999999998E-2</v>
      </c>
      <c r="K1027">
        <v>0.93181099999999994</v>
      </c>
      <c r="L1027">
        <v>0</v>
      </c>
      <c r="M1027" t="s">
        <v>42</v>
      </c>
    </row>
    <row r="1028" spans="1:13" x14ac:dyDescent="0.25">
      <c r="A1028" t="s">
        <v>44</v>
      </c>
      <c r="B1028">
        <v>6261.64</v>
      </c>
      <c r="C1028">
        <v>6259.17</v>
      </c>
      <c r="D1028">
        <v>6258.74</v>
      </c>
      <c r="E1028">
        <v>6185.85</v>
      </c>
      <c r="F1028">
        <v>160.08000000000001</v>
      </c>
      <c r="G1028">
        <v>0</v>
      </c>
      <c r="H1028">
        <v>274.62599999999998</v>
      </c>
      <c r="I1028">
        <v>0</v>
      </c>
      <c r="J1028">
        <v>8.3265800000000001E-2</v>
      </c>
      <c r="K1028">
        <v>0.93180499999999999</v>
      </c>
      <c r="L1028">
        <v>0</v>
      </c>
      <c r="M1028" t="s">
        <v>42</v>
      </c>
    </row>
    <row r="1029" spans="1:13" x14ac:dyDescent="0.25">
      <c r="A1029" t="s">
        <v>44</v>
      </c>
      <c r="B1029">
        <v>7092.89</v>
      </c>
      <c r="C1029">
        <v>7090.41</v>
      </c>
      <c r="D1029">
        <v>7089.92</v>
      </c>
      <c r="E1029">
        <v>7008.22</v>
      </c>
      <c r="F1029">
        <v>180.03700000000001</v>
      </c>
      <c r="G1029">
        <v>0</v>
      </c>
      <c r="H1029">
        <v>292.84399999999999</v>
      </c>
      <c r="I1029">
        <v>0</v>
      </c>
      <c r="J1029">
        <v>5.4077699999999999E-2</v>
      </c>
      <c r="K1029">
        <v>0.931836</v>
      </c>
      <c r="L1029">
        <v>0</v>
      </c>
      <c r="M1029" t="s">
        <v>42</v>
      </c>
    </row>
    <row r="1030" spans="1:13" x14ac:dyDescent="0.25">
      <c r="A1030" t="s">
        <v>44</v>
      </c>
      <c r="B1030">
        <v>6719.65</v>
      </c>
      <c r="C1030">
        <v>6717.18</v>
      </c>
      <c r="D1030">
        <v>6716.7</v>
      </c>
      <c r="E1030">
        <v>6638.51</v>
      </c>
      <c r="F1030">
        <v>171.94900000000001</v>
      </c>
      <c r="G1030">
        <v>0</v>
      </c>
      <c r="H1030">
        <v>278.20100000000002</v>
      </c>
      <c r="I1030">
        <v>0</v>
      </c>
      <c r="J1030">
        <v>5.7984099999999997E-2</v>
      </c>
      <c r="K1030">
        <v>0.93180499999999999</v>
      </c>
      <c r="L1030">
        <v>0</v>
      </c>
      <c r="M1030" t="s">
        <v>42</v>
      </c>
    </row>
    <row r="1031" spans="1:13" x14ac:dyDescent="0.25">
      <c r="A1031" t="s">
        <v>44</v>
      </c>
      <c r="B1031">
        <v>6902.42</v>
      </c>
      <c r="C1031">
        <v>6897.14</v>
      </c>
      <c r="D1031">
        <v>6896.65</v>
      </c>
      <c r="E1031">
        <v>6816.68</v>
      </c>
      <c r="F1031">
        <v>176.09700000000001</v>
      </c>
      <c r="G1031">
        <v>0</v>
      </c>
      <c r="H1031">
        <v>301.85599999999999</v>
      </c>
      <c r="I1031">
        <v>0</v>
      </c>
      <c r="J1031">
        <v>6.1386099999999999E-2</v>
      </c>
      <c r="K1031">
        <v>0.93165200000000004</v>
      </c>
      <c r="L1031">
        <v>0</v>
      </c>
      <c r="M1031" t="s">
        <v>42</v>
      </c>
    </row>
    <row r="1032" spans="1:13" x14ac:dyDescent="0.25">
      <c r="A1032" t="s">
        <v>44</v>
      </c>
      <c r="B1032">
        <v>6436.95</v>
      </c>
      <c r="C1032">
        <v>6434.48</v>
      </c>
      <c r="D1032">
        <v>6434.04</v>
      </c>
      <c r="E1032">
        <v>6359.18</v>
      </c>
      <c r="F1032">
        <v>166.72900000000001</v>
      </c>
      <c r="G1032">
        <v>0</v>
      </c>
      <c r="H1032">
        <v>266.69099999999997</v>
      </c>
      <c r="I1032">
        <v>0</v>
      </c>
      <c r="J1032">
        <v>5.4982400000000001E-2</v>
      </c>
      <c r="K1032">
        <v>0.93183000000000005</v>
      </c>
      <c r="L1032">
        <v>0</v>
      </c>
      <c r="M1032" t="s">
        <v>42</v>
      </c>
    </row>
    <row r="1033" spans="1:13" x14ac:dyDescent="0.25">
      <c r="A1033" t="s">
        <v>44</v>
      </c>
      <c r="B1033">
        <v>6323.99</v>
      </c>
      <c r="C1033">
        <v>6321.55</v>
      </c>
      <c r="D1033">
        <v>6321.12</v>
      </c>
      <c r="E1033">
        <v>6247.7</v>
      </c>
      <c r="F1033">
        <v>161.482</v>
      </c>
      <c r="G1033">
        <v>0</v>
      </c>
      <c r="H1033">
        <v>262.01600000000002</v>
      </c>
      <c r="I1033">
        <v>0</v>
      </c>
      <c r="J1033">
        <v>5.44264E-2</v>
      </c>
      <c r="K1033">
        <v>0.93179800000000002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6896.58</v>
      </c>
      <c r="C1034">
        <v>6894.07</v>
      </c>
      <c r="D1034">
        <v>6893.58</v>
      </c>
      <c r="E1034">
        <v>6813.47</v>
      </c>
      <c r="F1034">
        <v>176.76900000000001</v>
      </c>
      <c r="G1034">
        <v>0</v>
      </c>
      <c r="H1034">
        <v>284.72199999999998</v>
      </c>
      <c r="I1034">
        <v>0</v>
      </c>
      <c r="J1034">
        <v>6.1185900000000001E-2</v>
      </c>
      <c r="K1034">
        <v>0.93183700000000003</v>
      </c>
      <c r="L1034">
        <v>0</v>
      </c>
      <c r="M1034" t="s">
        <v>42</v>
      </c>
    </row>
    <row r="1035" spans="1:13" x14ac:dyDescent="0.25">
      <c r="A1035" t="s">
        <v>44</v>
      </c>
      <c r="B1035">
        <v>6160.41</v>
      </c>
      <c r="C1035">
        <v>6157.9</v>
      </c>
      <c r="D1035">
        <v>6157.48</v>
      </c>
      <c r="E1035">
        <v>6087.12</v>
      </c>
      <c r="F1035">
        <v>155.40799999999999</v>
      </c>
      <c r="G1035">
        <v>0</v>
      </c>
      <c r="H1035">
        <v>250.459</v>
      </c>
      <c r="I1035">
        <v>0</v>
      </c>
      <c r="J1035">
        <v>6.3522999999999996E-2</v>
      </c>
      <c r="K1035">
        <v>0.931423</v>
      </c>
      <c r="L1035">
        <v>0</v>
      </c>
      <c r="M1035" t="s">
        <v>42</v>
      </c>
    </row>
    <row r="1036" spans="1:13" x14ac:dyDescent="0.25">
      <c r="A1036" t="s">
        <v>44</v>
      </c>
      <c r="B1036">
        <v>6497.8</v>
      </c>
      <c r="C1036">
        <v>6495.42</v>
      </c>
      <c r="D1036">
        <v>6494.97</v>
      </c>
      <c r="E1036">
        <v>6405.97</v>
      </c>
      <c r="F1036">
        <v>164.95</v>
      </c>
      <c r="G1036">
        <v>0</v>
      </c>
      <c r="H1036">
        <v>269.36</v>
      </c>
      <c r="I1036">
        <v>0</v>
      </c>
      <c r="J1036">
        <v>5.4654700000000001E-2</v>
      </c>
      <c r="K1036">
        <v>0.92932099999999995</v>
      </c>
      <c r="L1036">
        <v>0</v>
      </c>
      <c r="M1036" t="s">
        <v>42</v>
      </c>
    </row>
    <row r="1037" spans="1:13" x14ac:dyDescent="0.25">
      <c r="A1037" t="s">
        <v>44</v>
      </c>
      <c r="B1037">
        <v>6253.76</v>
      </c>
      <c r="C1037">
        <v>6251.34</v>
      </c>
      <c r="D1037">
        <v>6250.91</v>
      </c>
      <c r="E1037">
        <v>6178.59</v>
      </c>
      <c r="F1037">
        <v>159.25700000000001</v>
      </c>
      <c r="G1037">
        <v>0</v>
      </c>
      <c r="H1037">
        <v>257.15300000000002</v>
      </c>
      <c r="I1037">
        <v>0</v>
      </c>
      <c r="J1037">
        <v>5.4858799999999999E-2</v>
      </c>
      <c r="K1037">
        <v>0.93162699999999998</v>
      </c>
      <c r="L1037">
        <v>0</v>
      </c>
      <c r="M1037" t="s">
        <v>42</v>
      </c>
    </row>
    <row r="1038" spans="1:13" x14ac:dyDescent="0.25">
      <c r="A1038" t="s">
        <v>44</v>
      </c>
      <c r="B1038">
        <v>6224.33</v>
      </c>
      <c r="C1038">
        <v>6221.86</v>
      </c>
      <c r="D1038">
        <v>6221.43</v>
      </c>
      <c r="E1038">
        <v>6137</v>
      </c>
      <c r="F1038">
        <v>159.16499999999999</v>
      </c>
      <c r="G1038">
        <v>0</v>
      </c>
      <c r="H1038">
        <v>258.31299999999999</v>
      </c>
      <c r="I1038">
        <v>0</v>
      </c>
      <c r="J1038">
        <v>6.2587599999999993E-2</v>
      </c>
      <c r="K1038">
        <v>0.93176700000000001</v>
      </c>
      <c r="L1038">
        <v>0</v>
      </c>
      <c r="M1038" t="s">
        <v>42</v>
      </c>
    </row>
    <row r="1039" spans="1:13" x14ac:dyDescent="0.25">
      <c r="A1039" t="s">
        <v>44</v>
      </c>
      <c r="B1039">
        <v>6319.43</v>
      </c>
      <c r="C1039">
        <v>6317.02</v>
      </c>
      <c r="D1039">
        <v>6316.59</v>
      </c>
      <c r="E1039">
        <v>6243.38</v>
      </c>
      <c r="F1039">
        <v>161.55500000000001</v>
      </c>
      <c r="G1039">
        <v>0</v>
      </c>
      <c r="H1039">
        <v>260.29599999999999</v>
      </c>
      <c r="I1039">
        <v>0</v>
      </c>
      <c r="J1039">
        <v>5.3977700000000003E-2</v>
      </c>
      <c r="K1039">
        <v>0.93161899999999997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6234.02</v>
      </c>
      <c r="C1040">
        <v>6231.57</v>
      </c>
      <c r="D1040">
        <v>6231.13</v>
      </c>
      <c r="E1040">
        <v>6158.74</v>
      </c>
      <c r="F1040">
        <v>159.74299999999999</v>
      </c>
      <c r="G1040">
        <v>0</v>
      </c>
      <c r="H1040">
        <v>257.69299999999998</v>
      </c>
      <c r="I1040">
        <v>0</v>
      </c>
      <c r="J1040">
        <v>5.9337800000000003E-2</v>
      </c>
      <c r="K1040">
        <v>0.93180700000000005</v>
      </c>
      <c r="L1040">
        <v>0</v>
      </c>
      <c r="M1040" t="s">
        <v>42</v>
      </c>
    </row>
    <row r="1041" spans="1:13" x14ac:dyDescent="0.25">
      <c r="A1041" t="s">
        <v>44</v>
      </c>
      <c r="B1041">
        <v>6336.66</v>
      </c>
      <c r="C1041">
        <v>6334.19</v>
      </c>
      <c r="D1041">
        <v>6333.76</v>
      </c>
      <c r="E1041">
        <v>6260.36</v>
      </c>
      <c r="F1041">
        <v>161.87700000000001</v>
      </c>
      <c r="G1041">
        <v>0</v>
      </c>
      <c r="H1041">
        <v>261.40600000000001</v>
      </c>
      <c r="I1041">
        <v>0</v>
      </c>
      <c r="J1041">
        <v>8.3267999999999995E-2</v>
      </c>
      <c r="K1041">
        <v>0.93157699999999999</v>
      </c>
      <c r="L1041">
        <v>0</v>
      </c>
      <c r="M1041" t="s">
        <v>42</v>
      </c>
    </row>
    <row r="1042" spans="1:13" x14ac:dyDescent="0.25">
      <c r="A1042" t="s">
        <v>44</v>
      </c>
      <c r="B1042">
        <v>6352.78</v>
      </c>
      <c r="C1042">
        <v>6350.44</v>
      </c>
      <c r="D1042">
        <v>6350</v>
      </c>
      <c r="E1042">
        <v>6276.41</v>
      </c>
      <c r="F1042">
        <v>162.19999999999999</v>
      </c>
      <c r="G1042">
        <v>0</v>
      </c>
      <c r="H1042">
        <v>263.96499999999997</v>
      </c>
      <c r="I1042">
        <v>0</v>
      </c>
      <c r="J1042">
        <v>5.4146300000000001E-2</v>
      </c>
      <c r="K1042">
        <v>0.93179699999999999</v>
      </c>
      <c r="L1042">
        <v>0</v>
      </c>
      <c r="M1042" t="s">
        <v>42</v>
      </c>
    </row>
    <row r="1043" spans="1:13" x14ac:dyDescent="0.25">
      <c r="A1043" t="s">
        <v>44</v>
      </c>
      <c r="B1043">
        <v>6250.75</v>
      </c>
      <c r="C1043">
        <v>6248.35</v>
      </c>
      <c r="D1043">
        <v>6247.92</v>
      </c>
      <c r="E1043">
        <v>6176.31</v>
      </c>
      <c r="F1043">
        <v>158.09399999999999</v>
      </c>
      <c r="G1043">
        <v>0</v>
      </c>
      <c r="H1043">
        <v>254.61500000000001</v>
      </c>
      <c r="I1043">
        <v>0</v>
      </c>
      <c r="J1043">
        <v>5.7361299999999997E-2</v>
      </c>
      <c r="K1043">
        <v>0.93174100000000004</v>
      </c>
      <c r="L1043">
        <v>0</v>
      </c>
      <c r="M1043" t="s">
        <v>42</v>
      </c>
    </row>
    <row r="1044" spans="1:13" x14ac:dyDescent="0.25">
      <c r="A1044" t="s">
        <v>44</v>
      </c>
      <c r="B1044">
        <v>6326.68</v>
      </c>
      <c r="C1044">
        <v>6324.18</v>
      </c>
      <c r="D1044">
        <v>6323.75</v>
      </c>
      <c r="E1044">
        <v>6250.9</v>
      </c>
      <c r="F1044">
        <v>160.779</v>
      </c>
      <c r="G1044">
        <v>0</v>
      </c>
      <c r="H1044">
        <v>258.96600000000001</v>
      </c>
      <c r="I1044">
        <v>0</v>
      </c>
      <c r="J1044">
        <v>5.5996700000000003E-2</v>
      </c>
      <c r="K1044">
        <v>0.93164400000000003</v>
      </c>
      <c r="L1044">
        <v>0</v>
      </c>
      <c r="M1044" t="s">
        <v>42</v>
      </c>
    </row>
    <row r="1045" spans="1:13" x14ac:dyDescent="0.25">
      <c r="A1045" t="s">
        <v>44</v>
      </c>
      <c r="B1045">
        <v>6802.3</v>
      </c>
      <c r="C1045">
        <v>6799.91</v>
      </c>
      <c r="D1045">
        <v>6799.43</v>
      </c>
      <c r="E1045">
        <v>6721.09</v>
      </c>
      <c r="F1045">
        <v>172.99799999999999</v>
      </c>
      <c r="G1045">
        <v>0</v>
      </c>
      <c r="H1045">
        <v>308.84199999999998</v>
      </c>
      <c r="I1045">
        <v>0</v>
      </c>
      <c r="J1045">
        <v>2.9715100000000001E-2</v>
      </c>
      <c r="K1045">
        <v>0.93180399999999997</v>
      </c>
      <c r="L1045">
        <v>0</v>
      </c>
      <c r="M1045" t="s">
        <v>42</v>
      </c>
    </row>
    <row r="1046" spans="1:13" x14ac:dyDescent="0.25">
      <c r="A1046" t="s">
        <v>44</v>
      </c>
      <c r="B1046">
        <v>6303.09</v>
      </c>
      <c r="C1046">
        <v>6300.37</v>
      </c>
      <c r="D1046">
        <v>6299.94</v>
      </c>
      <c r="E1046">
        <v>6226.85</v>
      </c>
      <c r="F1046">
        <v>161.011</v>
      </c>
      <c r="G1046">
        <v>0</v>
      </c>
      <c r="H1046">
        <v>260.95299999999997</v>
      </c>
      <c r="I1046">
        <v>0</v>
      </c>
      <c r="J1046">
        <v>5.4466000000000001E-2</v>
      </c>
      <c r="K1046">
        <v>0.93181000000000003</v>
      </c>
      <c r="L1046">
        <v>0</v>
      </c>
      <c r="M1046" t="s">
        <v>42</v>
      </c>
    </row>
    <row r="1047" spans="1:13" x14ac:dyDescent="0.25">
      <c r="A1047" t="s">
        <v>44</v>
      </c>
      <c r="B1047">
        <v>6776.22</v>
      </c>
      <c r="C1047">
        <v>6773.77</v>
      </c>
      <c r="D1047">
        <v>6773.3</v>
      </c>
      <c r="E1047">
        <v>6694.92</v>
      </c>
      <c r="F1047">
        <v>172.30600000000001</v>
      </c>
      <c r="G1047">
        <v>0</v>
      </c>
      <c r="H1047">
        <v>278.93</v>
      </c>
      <c r="I1047">
        <v>0</v>
      </c>
      <c r="J1047">
        <v>5.7936099999999997E-2</v>
      </c>
      <c r="K1047">
        <v>0.94880799999999998</v>
      </c>
      <c r="L1047">
        <v>0</v>
      </c>
      <c r="M1047" t="s">
        <v>42</v>
      </c>
    </row>
    <row r="1048" spans="1:13" x14ac:dyDescent="0.25">
      <c r="A1048" t="s">
        <v>44</v>
      </c>
      <c r="B1048">
        <v>6293.11</v>
      </c>
      <c r="C1048">
        <v>6290.7</v>
      </c>
      <c r="D1048">
        <v>6290.26</v>
      </c>
      <c r="E1048">
        <v>6218.01</v>
      </c>
      <c r="F1048">
        <v>159.59100000000001</v>
      </c>
      <c r="G1048">
        <v>0</v>
      </c>
      <c r="H1048">
        <v>256.92399999999998</v>
      </c>
      <c r="I1048">
        <v>0</v>
      </c>
      <c r="J1048">
        <v>8.3256200000000002E-2</v>
      </c>
      <c r="K1048">
        <v>0.93183400000000005</v>
      </c>
      <c r="L1048">
        <v>0</v>
      </c>
      <c r="M1048" t="s">
        <v>42</v>
      </c>
    </row>
    <row r="1049" spans="1:13" x14ac:dyDescent="0.25">
      <c r="A1049" t="s">
        <v>44</v>
      </c>
      <c r="B1049">
        <v>6244.42</v>
      </c>
      <c r="C1049">
        <v>6242.04</v>
      </c>
      <c r="D1049">
        <v>6241.61</v>
      </c>
      <c r="E1049">
        <v>6169.96</v>
      </c>
      <c r="F1049">
        <v>158.69399999999999</v>
      </c>
      <c r="G1049">
        <v>0</v>
      </c>
      <c r="H1049">
        <v>265.51400000000001</v>
      </c>
      <c r="I1049">
        <v>0</v>
      </c>
      <c r="J1049">
        <v>5.4413799999999998E-2</v>
      </c>
      <c r="K1049">
        <v>0.930562</v>
      </c>
      <c r="L1049">
        <v>0</v>
      </c>
      <c r="M1049" t="s">
        <v>42</v>
      </c>
    </row>
    <row r="1050" spans="1:13" x14ac:dyDescent="0.25">
      <c r="A1050" t="s">
        <v>44</v>
      </c>
      <c r="B1050">
        <v>6243.76</v>
      </c>
      <c r="C1050">
        <v>6241.35</v>
      </c>
      <c r="D1050">
        <v>6240.92</v>
      </c>
      <c r="E1050">
        <v>6168.7</v>
      </c>
      <c r="F1050">
        <v>159.24600000000001</v>
      </c>
      <c r="G1050">
        <v>0</v>
      </c>
      <c r="H1050">
        <v>256.44600000000003</v>
      </c>
      <c r="I1050">
        <v>0</v>
      </c>
      <c r="J1050">
        <v>6.7373600000000006E-2</v>
      </c>
      <c r="K1050">
        <v>0.93183300000000002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6256.09</v>
      </c>
      <c r="C1051">
        <v>6253.7</v>
      </c>
      <c r="D1051">
        <v>6253.28</v>
      </c>
      <c r="E1051">
        <v>6180.68</v>
      </c>
      <c r="F1051">
        <v>160.07599999999999</v>
      </c>
      <c r="G1051">
        <v>0</v>
      </c>
      <c r="H1051">
        <v>257.387</v>
      </c>
      <c r="I1051">
        <v>0</v>
      </c>
      <c r="J1051">
        <v>5.6786099999999999E-2</v>
      </c>
      <c r="K1051">
        <v>0.94265299999999996</v>
      </c>
      <c r="L1051">
        <v>0</v>
      </c>
      <c r="M1051" t="s">
        <v>42</v>
      </c>
    </row>
    <row r="1052" spans="1:13" x14ac:dyDescent="0.25">
      <c r="A1052" t="s">
        <v>44</v>
      </c>
      <c r="B1052">
        <v>6271.13</v>
      </c>
      <c r="C1052">
        <v>6268.64</v>
      </c>
      <c r="D1052">
        <v>6268.22</v>
      </c>
      <c r="E1052">
        <v>6195.34</v>
      </c>
      <c r="F1052">
        <v>160.61099999999999</v>
      </c>
      <c r="G1052">
        <v>0</v>
      </c>
      <c r="H1052">
        <v>258.56200000000001</v>
      </c>
      <c r="I1052">
        <v>0</v>
      </c>
      <c r="J1052">
        <v>5.4302900000000001E-2</v>
      </c>
      <c r="K1052">
        <v>0.93181400000000003</v>
      </c>
      <c r="L1052">
        <v>0</v>
      </c>
      <c r="M1052" t="s">
        <v>42</v>
      </c>
    </row>
    <row r="1053" spans="1:13" x14ac:dyDescent="0.25">
      <c r="A1053" t="s">
        <v>44</v>
      </c>
      <c r="B1053">
        <v>6176.29</v>
      </c>
      <c r="C1053">
        <v>6173.87</v>
      </c>
      <c r="D1053">
        <v>6173.45</v>
      </c>
      <c r="E1053">
        <v>6101.81</v>
      </c>
      <c r="F1053">
        <v>158.11699999999999</v>
      </c>
      <c r="G1053">
        <v>0</v>
      </c>
      <c r="H1053">
        <v>267.19099999999997</v>
      </c>
      <c r="I1053">
        <v>0</v>
      </c>
      <c r="J1053">
        <v>5.7431099999999999E-2</v>
      </c>
      <c r="K1053">
        <v>0.93182900000000002</v>
      </c>
      <c r="L1053">
        <v>0</v>
      </c>
      <c r="M1053" t="s">
        <v>42</v>
      </c>
    </row>
    <row r="1054" spans="1:13" x14ac:dyDescent="0.25">
      <c r="A1054" t="s">
        <v>44</v>
      </c>
      <c r="B1054">
        <v>6430.12</v>
      </c>
      <c r="C1054">
        <v>6427.71</v>
      </c>
      <c r="D1054">
        <v>6427.27</v>
      </c>
      <c r="E1054">
        <v>6352.55</v>
      </c>
      <c r="F1054">
        <v>164.69900000000001</v>
      </c>
      <c r="G1054">
        <v>0</v>
      </c>
      <c r="H1054">
        <v>264.42500000000001</v>
      </c>
      <c r="I1054">
        <v>0</v>
      </c>
      <c r="J1054">
        <v>5.4086799999999997E-2</v>
      </c>
      <c r="K1054">
        <v>0.93137199999999998</v>
      </c>
      <c r="L1054">
        <v>0</v>
      </c>
      <c r="M1054" t="s">
        <v>42</v>
      </c>
    </row>
    <row r="1055" spans="1:13" x14ac:dyDescent="0.25">
      <c r="A1055" t="s">
        <v>44</v>
      </c>
      <c r="B1055">
        <v>6308.92</v>
      </c>
      <c r="C1055">
        <v>6306.4</v>
      </c>
      <c r="D1055">
        <v>6305.96</v>
      </c>
      <c r="E1055">
        <v>6233.78</v>
      </c>
      <c r="F1055">
        <v>159.26300000000001</v>
      </c>
      <c r="G1055">
        <v>0</v>
      </c>
      <c r="H1055">
        <v>257.93900000000002</v>
      </c>
      <c r="I1055">
        <v>0</v>
      </c>
      <c r="J1055">
        <v>5.4036000000000001E-2</v>
      </c>
      <c r="K1055">
        <v>0.93039700000000003</v>
      </c>
      <c r="L1055">
        <v>0</v>
      </c>
      <c r="M1055" t="s">
        <v>42</v>
      </c>
    </row>
    <row r="1056" spans="1:13" x14ac:dyDescent="0.25">
      <c r="A1056" t="s">
        <v>44</v>
      </c>
      <c r="B1056">
        <v>6267.45</v>
      </c>
      <c r="C1056">
        <v>6264.96</v>
      </c>
      <c r="D1056">
        <v>6264.52</v>
      </c>
      <c r="E1056">
        <v>6192.43</v>
      </c>
      <c r="F1056">
        <v>159.12100000000001</v>
      </c>
      <c r="G1056">
        <v>0</v>
      </c>
      <c r="H1056">
        <v>257.70100000000002</v>
      </c>
      <c r="I1056">
        <v>0</v>
      </c>
      <c r="J1056">
        <v>5.7543200000000003E-2</v>
      </c>
      <c r="K1056">
        <v>0.95787500000000003</v>
      </c>
      <c r="L1056">
        <v>0</v>
      </c>
      <c r="M1056" t="s">
        <v>42</v>
      </c>
    </row>
    <row r="1057" spans="1:25" x14ac:dyDescent="0.25">
      <c r="A1057" t="s">
        <v>44</v>
      </c>
      <c r="B1057">
        <v>6238.26</v>
      </c>
      <c r="C1057">
        <v>6235.82</v>
      </c>
      <c r="D1057">
        <v>6235.39</v>
      </c>
      <c r="E1057">
        <v>6163.24</v>
      </c>
      <c r="F1057">
        <v>171.113</v>
      </c>
      <c r="G1057">
        <v>0</v>
      </c>
      <c r="H1057">
        <v>257.57499999999999</v>
      </c>
      <c r="I1057">
        <v>0</v>
      </c>
      <c r="J1057">
        <v>8.3255599999999999E-2</v>
      </c>
      <c r="K1057">
        <v>0.93183499999999997</v>
      </c>
      <c r="L1057">
        <v>0</v>
      </c>
      <c r="M1057" t="s">
        <v>42</v>
      </c>
    </row>
    <row r="1058" spans="1:25" x14ac:dyDescent="0.25">
      <c r="A1058" t="s">
        <v>44</v>
      </c>
      <c r="B1058">
        <v>6200.26</v>
      </c>
      <c r="C1058">
        <v>6197.8</v>
      </c>
      <c r="D1058">
        <v>6197.37</v>
      </c>
      <c r="E1058">
        <v>6125.37</v>
      </c>
      <c r="F1058">
        <v>158.685</v>
      </c>
      <c r="G1058">
        <v>0</v>
      </c>
      <c r="H1058">
        <v>257.31099999999998</v>
      </c>
      <c r="I1058">
        <v>0</v>
      </c>
      <c r="J1058">
        <v>8.0434699999999998E-2</v>
      </c>
      <c r="K1058">
        <v>0.93183300000000002</v>
      </c>
      <c r="L1058">
        <v>0</v>
      </c>
      <c r="M1058" t="s">
        <v>42</v>
      </c>
    </row>
    <row r="1059" spans="1:25" x14ac:dyDescent="0.25">
      <c r="A1059" t="s">
        <v>44</v>
      </c>
      <c r="B1059">
        <v>6240.19</v>
      </c>
      <c r="C1059">
        <v>6237.79</v>
      </c>
      <c r="D1059">
        <v>6237.36</v>
      </c>
      <c r="E1059">
        <v>6165.13</v>
      </c>
      <c r="F1059">
        <v>159.62299999999999</v>
      </c>
      <c r="G1059">
        <v>0</v>
      </c>
      <c r="H1059">
        <v>258.17899999999997</v>
      </c>
      <c r="I1059">
        <v>0</v>
      </c>
      <c r="J1059">
        <v>5.6583799999999997E-2</v>
      </c>
      <c r="K1059">
        <v>0.93174000000000001</v>
      </c>
      <c r="L1059">
        <v>0</v>
      </c>
      <c r="M1059" t="s">
        <v>42</v>
      </c>
    </row>
    <row r="1060" spans="1:25" x14ac:dyDescent="0.25">
      <c r="A1060" t="s">
        <v>44</v>
      </c>
      <c r="B1060">
        <v>6237.56</v>
      </c>
      <c r="C1060">
        <v>6235.12</v>
      </c>
      <c r="D1060">
        <v>6234.69</v>
      </c>
      <c r="E1060">
        <v>6162.21</v>
      </c>
      <c r="F1060">
        <v>159.542</v>
      </c>
      <c r="G1060">
        <v>0</v>
      </c>
      <c r="H1060">
        <v>258.59899999999999</v>
      </c>
      <c r="I1060">
        <v>0</v>
      </c>
      <c r="J1060">
        <v>8.3267099999999997E-2</v>
      </c>
      <c r="K1060">
        <v>0.93168399999999996</v>
      </c>
      <c r="L1060">
        <v>0</v>
      </c>
      <c r="M1060" t="s">
        <v>42</v>
      </c>
    </row>
    <row r="1061" spans="1:25" x14ac:dyDescent="0.25">
      <c r="A1061" t="s">
        <v>44</v>
      </c>
      <c r="B1061">
        <v>6232.01</v>
      </c>
      <c r="C1061">
        <v>6229.58</v>
      </c>
      <c r="D1061">
        <v>6229.15</v>
      </c>
      <c r="E1061">
        <v>6156.84</v>
      </c>
      <c r="F1061">
        <v>173.84399999999999</v>
      </c>
      <c r="G1061">
        <v>0</v>
      </c>
      <c r="H1061">
        <v>257.96800000000002</v>
      </c>
      <c r="I1061">
        <v>0</v>
      </c>
      <c r="J1061">
        <v>5.4004400000000001E-2</v>
      </c>
      <c r="K1061">
        <v>0.93182699999999996</v>
      </c>
      <c r="L1061">
        <v>0</v>
      </c>
      <c r="M1061" t="s">
        <v>42</v>
      </c>
    </row>
    <row r="1062" spans="1:25" x14ac:dyDescent="0.25">
      <c r="A1062" t="s">
        <v>44</v>
      </c>
      <c r="B1062">
        <v>6191.33</v>
      </c>
      <c r="C1062">
        <v>6188.93</v>
      </c>
      <c r="D1062">
        <v>6188.5</v>
      </c>
      <c r="E1062">
        <v>6116.63</v>
      </c>
      <c r="F1062">
        <v>158.626</v>
      </c>
      <c r="G1062">
        <v>0</v>
      </c>
      <c r="H1062">
        <v>258.44900000000001</v>
      </c>
      <c r="I1062">
        <v>0</v>
      </c>
      <c r="J1062">
        <v>5.4595600000000001E-2</v>
      </c>
      <c r="K1062">
        <v>0.93180499999999999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6202.48</v>
      </c>
      <c r="C1063">
        <v>6200.04</v>
      </c>
      <c r="D1063">
        <v>6199.62</v>
      </c>
      <c r="E1063">
        <v>6127.58</v>
      </c>
      <c r="F1063">
        <v>158.74600000000001</v>
      </c>
      <c r="G1063">
        <v>0</v>
      </c>
      <c r="H1063">
        <v>257.387</v>
      </c>
      <c r="I1063">
        <v>0</v>
      </c>
      <c r="J1063">
        <v>6.5338099999999996E-2</v>
      </c>
      <c r="K1063">
        <v>0.94266499999999998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6386.77</v>
      </c>
      <c r="C1064">
        <v>6384.36</v>
      </c>
      <c r="D1064">
        <v>6383.91</v>
      </c>
      <c r="E1064">
        <v>6309.96</v>
      </c>
      <c r="F1064">
        <v>163.315</v>
      </c>
      <c r="G1064">
        <v>0</v>
      </c>
      <c r="H1064">
        <v>264.34199999999998</v>
      </c>
      <c r="I1064">
        <v>0</v>
      </c>
      <c r="J1064">
        <v>5.44428E-2</v>
      </c>
      <c r="K1064">
        <v>0.93169999999999997</v>
      </c>
      <c r="L1064">
        <v>0</v>
      </c>
      <c r="M1064" t="s">
        <v>42</v>
      </c>
      <c r="R1064">
        <f>AVERAGE(B1015:B1064)</f>
        <v>6334.0635999999995</v>
      </c>
      <c r="S1064">
        <f>AVERAGE(C1015:C1064)</f>
        <v>6331.5613999999987</v>
      </c>
      <c r="U1064">
        <f>_xlfn.VAR.P(B1015:B1064)</f>
        <v>47785.900951039999</v>
      </c>
      <c r="V1064">
        <f>_xlfn.VAR.P(C1015:C1064)</f>
        <v>47718.863404040014</v>
      </c>
      <c r="X1064">
        <f>1.96*SQRT(U1064)/50</f>
        <v>8.5691147055810912</v>
      </c>
      <c r="Y1064">
        <f>1.96*SQRT(V1064)/50</f>
        <v>8.5631019065046772</v>
      </c>
    </row>
    <row r="1065" spans="1:25" x14ac:dyDescent="0.25">
      <c r="A1065" t="s">
        <v>44</v>
      </c>
      <c r="B1065">
        <v>316707.04669300001</v>
      </c>
      <c r="C1065" t="s">
        <v>36</v>
      </c>
    </row>
    <row r="1066" spans="1:25" x14ac:dyDescent="0.25">
      <c r="A1066" t="s">
        <v>45</v>
      </c>
      <c r="B1066">
        <v>65414.7</v>
      </c>
      <c r="C1066">
        <v>62880.6</v>
      </c>
      <c r="D1066">
        <v>62862.8</v>
      </c>
      <c r="E1066">
        <v>62739.6</v>
      </c>
      <c r="F1066">
        <v>480.04</v>
      </c>
      <c r="G1066">
        <v>1727.19</v>
      </c>
      <c r="H1066">
        <v>496.44099999999997</v>
      </c>
      <c r="I1066">
        <v>5.6838100000000003E-2</v>
      </c>
      <c r="J1066">
        <v>0.93081800000000003</v>
      </c>
      <c r="K1066">
        <v>0</v>
      </c>
      <c r="L1066" t="s">
        <v>42</v>
      </c>
    </row>
    <row r="1067" spans="1:25" x14ac:dyDescent="0.25">
      <c r="A1067" t="s">
        <v>45</v>
      </c>
      <c r="B1067">
        <v>64388.5</v>
      </c>
      <c r="C1067">
        <v>61871.5</v>
      </c>
      <c r="D1067">
        <v>61855.1</v>
      </c>
      <c r="E1067">
        <v>61723</v>
      </c>
      <c r="F1067">
        <v>472.60399999999998</v>
      </c>
      <c r="G1067">
        <v>1631.71</v>
      </c>
      <c r="H1067">
        <v>518.08399999999995</v>
      </c>
      <c r="I1067">
        <v>8.3256499999999997E-2</v>
      </c>
      <c r="J1067">
        <v>0.93108199999999997</v>
      </c>
      <c r="K1067">
        <v>0</v>
      </c>
      <c r="L1067" t="s">
        <v>42</v>
      </c>
    </row>
    <row r="1068" spans="1:25" x14ac:dyDescent="0.25">
      <c r="A1068" t="s">
        <v>45</v>
      </c>
      <c r="B1068">
        <v>63781.5</v>
      </c>
      <c r="C1068">
        <v>61434.8</v>
      </c>
      <c r="D1068">
        <v>61418.5</v>
      </c>
      <c r="E1068">
        <v>61297.4</v>
      </c>
      <c r="F1068">
        <v>473.56200000000001</v>
      </c>
      <c r="G1068">
        <v>1546.35</v>
      </c>
      <c r="H1068">
        <v>487.09199999999998</v>
      </c>
      <c r="I1068">
        <v>7.7392900000000001E-2</v>
      </c>
      <c r="J1068">
        <v>0.95873799999999998</v>
      </c>
      <c r="K1068">
        <v>0</v>
      </c>
      <c r="L1068" t="s">
        <v>42</v>
      </c>
    </row>
    <row r="1069" spans="1:25" x14ac:dyDescent="0.25">
      <c r="A1069" t="s">
        <v>45</v>
      </c>
      <c r="B1069">
        <v>64148.3</v>
      </c>
      <c r="C1069">
        <v>61761.7</v>
      </c>
      <c r="D1069">
        <v>61745.2</v>
      </c>
      <c r="E1069">
        <v>61624.6</v>
      </c>
      <c r="F1069">
        <v>471.72800000000001</v>
      </c>
      <c r="G1069">
        <v>1599.63</v>
      </c>
      <c r="H1069">
        <v>500.73700000000002</v>
      </c>
      <c r="I1069">
        <v>8.3258700000000005E-2</v>
      </c>
      <c r="J1069">
        <v>0.93168899999999999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64038.1</v>
      </c>
      <c r="C1070">
        <v>61637.8</v>
      </c>
      <c r="D1070">
        <v>61622.1</v>
      </c>
      <c r="E1070">
        <v>61500.6</v>
      </c>
      <c r="F1070">
        <v>472.10199999999998</v>
      </c>
      <c r="G1070">
        <v>1551.52</v>
      </c>
      <c r="H1070">
        <v>497.71</v>
      </c>
      <c r="I1070">
        <v>5.5701199999999999E-2</v>
      </c>
      <c r="J1070">
        <v>0.93168899999999999</v>
      </c>
      <c r="K1070">
        <v>0</v>
      </c>
      <c r="L1070" t="s">
        <v>42</v>
      </c>
    </row>
    <row r="1071" spans="1:25" x14ac:dyDescent="0.25">
      <c r="A1071" t="s">
        <v>45</v>
      </c>
      <c r="B1071">
        <v>64732</v>
      </c>
      <c r="C1071">
        <v>62339.4</v>
      </c>
      <c r="D1071">
        <v>62322.8</v>
      </c>
      <c r="E1071">
        <v>62200.1</v>
      </c>
      <c r="F1071">
        <v>478.80900000000003</v>
      </c>
      <c r="G1071">
        <v>1588.19</v>
      </c>
      <c r="H1071">
        <v>489.33199999999999</v>
      </c>
      <c r="I1071">
        <v>7.4534199999999995E-2</v>
      </c>
      <c r="J1071">
        <v>0.95921999999999996</v>
      </c>
      <c r="K1071">
        <v>0</v>
      </c>
      <c r="L1071" t="s">
        <v>42</v>
      </c>
    </row>
    <row r="1072" spans="1:25" x14ac:dyDescent="0.25">
      <c r="A1072" t="s">
        <v>45</v>
      </c>
      <c r="B1072">
        <v>63898.400000000001</v>
      </c>
      <c r="C1072">
        <v>61458.2</v>
      </c>
      <c r="D1072">
        <v>61442.400000000001</v>
      </c>
      <c r="E1072">
        <v>61321.599999999999</v>
      </c>
      <c r="F1072">
        <v>469.94799999999998</v>
      </c>
      <c r="G1072">
        <v>1536.38</v>
      </c>
      <c r="H1072">
        <v>486.904</v>
      </c>
      <c r="I1072">
        <v>7.5917100000000001E-2</v>
      </c>
      <c r="J1072">
        <v>0.93838699999999997</v>
      </c>
      <c r="K1072">
        <v>0</v>
      </c>
      <c r="L1072" t="s">
        <v>42</v>
      </c>
    </row>
    <row r="1073" spans="1:12" x14ac:dyDescent="0.25">
      <c r="A1073" t="s">
        <v>45</v>
      </c>
      <c r="B1073">
        <v>64617.8</v>
      </c>
      <c r="C1073">
        <v>62206.400000000001</v>
      </c>
      <c r="D1073">
        <v>62189.599999999999</v>
      </c>
      <c r="E1073">
        <v>62068</v>
      </c>
      <c r="F1073">
        <v>474.60899999999998</v>
      </c>
      <c r="G1073">
        <v>1609.86</v>
      </c>
      <c r="H1073">
        <v>489.43799999999999</v>
      </c>
      <c r="I1073">
        <v>5.39467E-2</v>
      </c>
      <c r="J1073">
        <v>0.93124700000000005</v>
      </c>
      <c r="K1073">
        <v>0</v>
      </c>
      <c r="L1073" t="s">
        <v>42</v>
      </c>
    </row>
    <row r="1074" spans="1:12" x14ac:dyDescent="0.25">
      <c r="A1074" t="s">
        <v>45</v>
      </c>
      <c r="B1074">
        <v>65593.600000000006</v>
      </c>
      <c r="C1074">
        <v>62849.9</v>
      </c>
      <c r="D1074">
        <v>62831.8</v>
      </c>
      <c r="E1074">
        <v>62709.3</v>
      </c>
      <c r="F1074">
        <v>479.08</v>
      </c>
      <c r="G1074">
        <v>1652.01</v>
      </c>
      <c r="H1074">
        <v>491.34699999999998</v>
      </c>
      <c r="I1074">
        <v>5.3920500000000003E-2</v>
      </c>
      <c r="J1074">
        <v>0.93180600000000002</v>
      </c>
      <c r="K1074">
        <v>0</v>
      </c>
      <c r="L1074" t="s">
        <v>42</v>
      </c>
    </row>
    <row r="1075" spans="1:12" x14ac:dyDescent="0.25">
      <c r="A1075" t="s">
        <v>45</v>
      </c>
      <c r="B1075">
        <v>64128.5</v>
      </c>
      <c r="C1075">
        <v>61738.7</v>
      </c>
      <c r="D1075">
        <v>61721.2</v>
      </c>
      <c r="E1075">
        <v>61601.5</v>
      </c>
      <c r="F1075">
        <v>478.60300000000001</v>
      </c>
      <c r="G1075">
        <v>1631.56</v>
      </c>
      <c r="H1075">
        <v>483.63799999999998</v>
      </c>
      <c r="I1075">
        <v>5.6100400000000002E-2</v>
      </c>
      <c r="J1075">
        <v>0.93161700000000003</v>
      </c>
      <c r="K1075">
        <v>0</v>
      </c>
      <c r="L1075" t="s">
        <v>42</v>
      </c>
    </row>
    <row r="1076" spans="1:12" x14ac:dyDescent="0.25">
      <c r="A1076" t="s">
        <v>45</v>
      </c>
      <c r="B1076">
        <v>63996.7</v>
      </c>
      <c r="C1076">
        <v>61644</v>
      </c>
      <c r="D1076">
        <v>61626.400000000001</v>
      </c>
      <c r="E1076">
        <v>61506.7</v>
      </c>
      <c r="F1076">
        <v>468.79500000000002</v>
      </c>
      <c r="G1076">
        <v>1617.94</v>
      </c>
      <c r="H1076">
        <v>482.63099999999997</v>
      </c>
      <c r="I1076">
        <v>6.3893599999999995E-2</v>
      </c>
      <c r="J1076">
        <v>0.93173700000000004</v>
      </c>
      <c r="K1076">
        <v>0</v>
      </c>
      <c r="L1076" t="s">
        <v>42</v>
      </c>
    </row>
    <row r="1077" spans="1:12" x14ac:dyDescent="0.25">
      <c r="A1077" t="s">
        <v>45</v>
      </c>
      <c r="B1077">
        <v>63344.4</v>
      </c>
      <c r="C1077">
        <v>60896.7</v>
      </c>
      <c r="D1077">
        <v>60880.4</v>
      </c>
      <c r="E1077">
        <v>60760.800000000003</v>
      </c>
      <c r="F1077">
        <v>465.93099999999998</v>
      </c>
      <c r="G1077">
        <v>1562.07</v>
      </c>
      <c r="H1077">
        <v>481.33499999999998</v>
      </c>
      <c r="I1077">
        <v>8.3258600000000002E-2</v>
      </c>
      <c r="J1077">
        <v>0.94089900000000004</v>
      </c>
      <c r="K1077">
        <v>0</v>
      </c>
      <c r="L1077" t="s">
        <v>42</v>
      </c>
    </row>
    <row r="1078" spans="1:12" x14ac:dyDescent="0.25">
      <c r="A1078" t="s">
        <v>45</v>
      </c>
      <c r="B1078">
        <v>64347.6</v>
      </c>
      <c r="C1078">
        <v>61943.4</v>
      </c>
      <c r="D1078">
        <v>61925.7</v>
      </c>
      <c r="E1078">
        <v>61804.9</v>
      </c>
      <c r="F1078">
        <v>486.74900000000002</v>
      </c>
      <c r="G1078">
        <v>1613.74</v>
      </c>
      <c r="H1078">
        <v>485.209</v>
      </c>
      <c r="I1078">
        <v>5.8021099999999999E-2</v>
      </c>
      <c r="J1078">
        <v>0.93183199999999999</v>
      </c>
      <c r="K1078">
        <v>0</v>
      </c>
      <c r="L1078" t="s">
        <v>42</v>
      </c>
    </row>
    <row r="1079" spans="1:12" x14ac:dyDescent="0.25">
      <c r="A1079" t="s">
        <v>45</v>
      </c>
      <c r="B1079">
        <v>63504.2</v>
      </c>
      <c r="C1079">
        <v>61042.5</v>
      </c>
      <c r="D1079">
        <v>61025.9</v>
      </c>
      <c r="E1079">
        <v>60906.1</v>
      </c>
      <c r="F1079">
        <v>467.416</v>
      </c>
      <c r="G1079">
        <v>1568.47</v>
      </c>
      <c r="H1079">
        <v>481.43200000000002</v>
      </c>
      <c r="I1079">
        <v>7.4821399999999996E-2</v>
      </c>
      <c r="J1079">
        <v>0.93181599999999998</v>
      </c>
      <c r="K1079">
        <v>0</v>
      </c>
      <c r="L1079" t="s">
        <v>42</v>
      </c>
    </row>
    <row r="1080" spans="1:12" x14ac:dyDescent="0.25">
      <c r="A1080" t="s">
        <v>45</v>
      </c>
      <c r="B1080">
        <v>63734.8</v>
      </c>
      <c r="C1080">
        <v>61268.2</v>
      </c>
      <c r="D1080">
        <v>61251.1</v>
      </c>
      <c r="E1080">
        <v>61131.1</v>
      </c>
      <c r="F1080">
        <v>470.34300000000002</v>
      </c>
      <c r="G1080">
        <v>1597.37</v>
      </c>
      <c r="H1080">
        <v>509.81200000000001</v>
      </c>
      <c r="I1080">
        <v>5.50497E-2</v>
      </c>
      <c r="J1080">
        <v>0.93146200000000001</v>
      </c>
      <c r="K1080">
        <v>0</v>
      </c>
      <c r="L1080" t="s">
        <v>42</v>
      </c>
    </row>
    <row r="1081" spans="1:12" x14ac:dyDescent="0.25">
      <c r="A1081" t="s">
        <v>45</v>
      </c>
      <c r="B1081">
        <v>64680.800000000003</v>
      </c>
      <c r="C1081">
        <v>61996</v>
      </c>
      <c r="D1081">
        <v>61978.5</v>
      </c>
      <c r="E1081">
        <v>61857.4</v>
      </c>
      <c r="F1081">
        <v>474.22800000000001</v>
      </c>
      <c r="G1081">
        <v>1637.89</v>
      </c>
      <c r="H1081">
        <v>501.786</v>
      </c>
      <c r="I1081">
        <v>4.4956200000000002E-2</v>
      </c>
      <c r="J1081">
        <v>0.93183400000000005</v>
      </c>
      <c r="K1081">
        <v>0</v>
      </c>
      <c r="L1081" t="s">
        <v>42</v>
      </c>
    </row>
    <row r="1082" spans="1:12" x14ac:dyDescent="0.25">
      <c r="A1082" t="s">
        <v>45</v>
      </c>
      <c r="B1082">
        <v>64991.3</v>
      </c>
      <c r="C1082">
        <v>62525.3</v>
      </c>
      <c r="D1082">
        <v>62508.5</v>
      </c>
      <c r="E1082">
        <v>62385.5</v>
      </c>
      <c r="F1082">
        <v>480.13600000000002</v>
      </c>
      <c r="G1082">
        <v>1621.33</v>
      </c>
      <c r="H1082">
        <v>502.73200000000003</v>
      </c>
      <c r="I1082">
        <v>5.9662E-2</v>
      </c>
      <c r="J1082">
        <v>0.93137099999999995</v>
      </c>
      <c r="K1082">
        <v>0</v>
      </c>
      <c r="L1082" t="s">
        <v>42</v>
      </c>
    </row>
    <row r="1083" spans="1:12" x14ac:dyDescent="0.25">
      <c r="A1083" t="s">
        <v>45</v>
      </c>
      <c r="B1083">
        <v>63705.1</v>
      </c>
      <c r="C1083">
        <v>61301.1</v>
      </c>
      <c r="D1083">
        <v>61284.9</v>
      </c>
      <c r="E1083">
        <v>61164</v>
      </c>
      <c r="F1083">
        <v>471.38400000000001</v>
      </c>
      <c r="G1083">
        <v>1533.12</v>
      </c>
      <c r="H1083">
        <v>484.91199999999998</v>
      </c>
      <c r="I1083">
        <v>5.6006899999999998E-2</v>
      </c>
      <c r="J1083">
        <v>0.93148900000000001</v>
      </c>
      <c r="K1083">
        <v>0</v>
      </c>
      <c r="L1083" t="s">
        <v>42</v>
      </c>
    </row>
    <row r="1084" spans="1:12" x14ac:dyDescent="0.25">
      <c r="A1084" t="s">
        <v>45</v>
      </c>
      <c r="B1084">
        <v>63715.3</v>
      </c>
      <c r="C1084">
        <v>61283</v>
      </c>
      <c r="D1084">
        <v>61266.3</v>
      </c>
      <c r="E1084">
        <v>61144.6</v>
      </c>
      <c r="F1084">
        <v>469.58199999999999</v>
      </c>
      <c r="G1084">
        <v>1583.1</v>
      </c>
      <c r="H1084">
        <v>482.16300000000001</v>
      </c>
      <c r="I1084">
        <v>8.3281900000000006E-2</v>
      </c>
      <c r="J1084">
        <v>0.93181999999999998</v>
      </c>
      <c r="K1084">
        <v>0</v>
      </c>
      <c r="L1084" t="s">
        <v>42</v>
      </c>
    </row>
    <row r="1085" spans="1:12" x14ac:dyDescent="0.25">
      <c r="A1085" t="s">
        <v>45</v>
      </c>
      <c r="B1085">
        <v>63229.1</v>
      </c>
      <c r="C1085">
        <v>60851.9</v>
      </c>
      <c r="D1085">
        <v>60835.9</v>
      </c>
      <c r="E1085">
        <v>60716.2</v>
      </c>
      <c r="F1085">
        <v>468.05099999999999</v>
      </c>
      <c r="G1085">
        <v>1547.08</v>
      </c>
      <c r="H1085">
        <v>479.75400000000002</v>
      </c>
      <c r="I1085">
        <v>5.3915100000000001E-2</v>
      </c>
      <c r="J1085">
        <v>0.942388</v>
      </c>
      <c r="K1085">
        <v>0</v>
      </c>
      <c r="L1085" t="s">
        <v>42</v>
      </c>
    </row>
    <row r="1086" spans="1:12" x14ac:dyDescent="0.25">
      <c r="A1086" t="s">
        <v>45</v>
      </c>
      <c r="B1086">
        <v>63009</v>
      </c>
      <c r="C1086">
        <v>60685.5</v>
      </c>
      <c r="D1086">
        <v>60669.4</v>
      </c>
      <c r="E1086">
        <v>60550.1</v>
      </c>
      <c r="F1086">
        <v>465.22500000000002</v>
      </c>
      <c r="G1086">
        <v>1542.74</v>
      </c>
      <c r="H1086">
        <v>479.09399999999999</v>
      </c>
      <c r="I1086">
        <v>6.3965999999999995E-2</v>
      </c>
      <c r="J1086">
        <v>0.931836</v>
      </c>
      <c r="K1086">
        <v>0</v>
      </c>
      <c r="L1086" t="s">
        <v>42</v>
      </c>
    </row>
    <row r="1087" spans="1:12" x14ac:dyDescent="0.25">
      <c r="A1087" t="s">
        <v>45</v>
      </c>
      <c r="B1087">
        <v>63494.5</v>
      </c>
      <c r="C1087">
        <v>61078.400000000001</v>
      </c>
      <c r="D1087">
        <v>61061.599999999999</v>
      </c>
      <c r="E1087">
        <v>60941.8</v>
      </c>
      <c r="F1087">
        <v>469.10300000000001</v>
      </c>
      <c r="G1087">
        <v>1585.97</v>
      </c>
      <c r="H1087">
        <v>481.90499999999997</v>
      </c>
      <c r="I1087">
        <v>6.0613500000000001E-2</v>
      </c>
      <c r="J1087">
        <v>0.93144400000000005</v>
      </c>
      <c r="K1087">
        <v>0</v>
      </c>
      <c r="L1087" t="s">
        <v>42</v>
      </c>
    </row>
    <row r="1088" spans="1:12" x14ac:dyDescent="0.25">
      <c r="A1088" t="s">
        <v>45</v>
      </c>
      <c r="B1088">
        <v>63250.6</v>
      </c>
      <c r="C1088">
        <v>60913.3</v>
      </c>
      <c r="D1088">
        <v>60896.800000000003</v>
      </c>
      <c r="E1088">
        <v>60777</v>
      </c>
      <c r="F1088">
        <v>466.99799999999999</v>
      </c>
      <c r="G1088">
        <v>1535.66</v>
      </c>
      <c r="H1088">
        <v>480.02699999999999</v>
      </c>
      <c r="I1088">
        <v>5.8298700000000002E-2</v>
      </c>
      <c r="J1088">
        <v>0.93180300000000005</v>
      </c>
      <c r="K1088">
        <v>0</v>
      </c>
      <c r="L1088" t="s">
        <v>42</v>
      </c>
    </row>
    <row r="1089" spans="1:12" x14ac:dyDescent="0.25">
      <c r="A1089" t="s">
        <v>45</v>
      </c>
      <c r="B1089">
        <v>62821.9</v>
      </c>
      <c r="C1089">
        <v>60435</v>
      </c>
      <c r="D1089">
        <v>60419.199999999997</v>
      </c>
      <c r="E1089">
        <v>60300.2</v>
      </c>
      <c r="F1089">
        <v>464.66300000000001</v>
      </c>
      <c r="G1089">
        <v>1523.08</v>
      </c>
      <c r="H1089">
        <v>476.89600000000002</v>
      </c>
      <c r="I1089">
        <v>6.4638100000000004E-2</v>
      </c>
      <c r="J1089">
        <v>0.93182500000000001</v>
      </c>
      <c r="K1089">
        <v>0</v>
      </c>
      <c r="L1089" t="s">
        <v>42</v>
      </c>
    </row>
    <row r="1090" spans="1:12" x14ac:dyDescent="0.25">
      <c r="A1090" t="s">
        <v>45</v>
      </c>
      <c r="B1090">
        <v>64908.9</v>
      </c>
      <c r="C1090">
        <v>62500</v>
      </c>
      <c r="D1090">
        <v>62482.8</v>
      </c>
      <c r="E1090">
        <v>62360.2</v>
      </c>
      <c r="F1090">
        <v>479.15899999999999</v>
      </c>
      <c r="G1090">
        <v>1623.31</v>
      </c>
      <c r="H1090">
        <v>490.50799999999998</v>
      </c>
      <c r="I1090">
        <v>5.7429500000000001E-2</v>
      </c>
      <c r="J1090">
        <v>0.93178700000000003</v>
      </c>
      <c r="K1090">
        <v>0</v>
      </c>
      <c r="L1090" t="s">
        <v>42</v>
      </c>
    </row>
    <row r="1091" spans="1:12" x14ac:dyDescent="0.25">
      <c r="A1091" t="s">
        <v>45</v>
      </c>
      <c r="B1091">
        <v>64361.2</v>
      </c>
      <c r="C1091">
        <v>61924</v>
      </c>
      <c r="D1091">
        <v>61907.199999999997</v>
      </c>
      <c r="E1091">
        <v>61786.2</v>
      </c>
      <c r="F1091">
        <v>474.84899999999999</v>
      </c>
      <c r="G1091">
        <v>1587.14</v>
      </c>
      <c r="H1091">
        <v>513.09900000000005</v>
      </c>
      <c r="I1091">
        <v>5.4821000000000002E-2</v>
      </c>
      <c r="J1091">
        <v>0.93176400000000004</v>
      </c>
      <c r="K1091">
        <v>0</v>
      </c>
      <c r="L1091" t="s">
        <v>42</v>
      </c>
    </row>
    <row r="1092" spans="1:12" x14ac:dyDescent="0.25">
      <c r="A1092" t="s">
        <v>45</v>
      </c>
      <c r="B1092">
        <v>65221.3</v>
      </c>
      <c r="C1092">
        <v>62780.4</v>
      </c>
      <c r="D1092">
        <v>62763.3</v>
      </c>
      <c r="E1092">
        <v>62640.800000000003</v>
      </c>
      <c r="F1092">
        <v>480.02300000000002</v>
      </c>
      <c r="G1092">
        <v>1636.74</v>
      </c>
      <c r="H1092">
        <v>506.40499999999997</v>
      </c>
      <c r="I1092">
        <v>5.87453E-2</v>
      </c>
      <c r="J1092">
        <v>0.931786</v>
      </c>
      <c r="K1092">
        <v>0</v>
      </c>
      <c r="L1092" t="s">
        <v>42</v>
      </c>
    </row>
    <row r="1093" spans="1:12" x14ac:dyDescent="0.25">
      <c r="A1093" t="s">
        <v>45</v>
      </c>
      <c r="B1093">
        <v>64749.8</v>
      </c>
      <c r="C1093">
        <v>62336.3</v>
      </c>
      <c r="D1093">
        <v>62319.3</v>
      </c>
      <c r="E1093">
        <v>62197.1</v>
      </c>
      <c r="F1093">
        <v>489.71600000000001</v>
      </c>
      <c r="G1093">
        <v>1604.87</v>
      </c>
      <c r="H1093">
        <v>490.46899999999999</v>
      </c>
      <c r="I1093">
        <v>6.6677600000000004E-2</v>
      </c>
      <c r="J1093">
        <v>0.931836</v>
      </c>
      <c r="K1093">
        <v>0</v>
      </c>
      <c r="L1093" t="s">
        <v>42</v>
      </c>
    </row>
    <row r="1094" spans="1:12" x14ac:dyDescent="0.25">
      <c r="A1094" t="s">
        <v>45</v>
      </c>
      <c r="B1094">
        <v>65140.1</v>
      </c>
      <c r="C1094">
        <v>62719.8</v>
      </c>
      <c r="D1094">
        <v>62702.7</v>
      </c>
      <c r="E1094">
        <v>62580.7</v>
      </c>
      <c r="F1094">
        <v>477.42099999999999</v>
      </c>
      <c r="G1094">
        <v>1614.87</v>
      </c>
      <c r="H1094">
        <v>503.36799999999999</v>
      </c>
      <c r="I1094">
        <v>6.3553299999999993E-2</v>
      </c>
      <c r="J1094">
        <v>0.93183499999999997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65494.7</v>
      </c>
      <c r="C1095">
        <v>63115.7</v>
      </c>
      <c r="D1095">
        <v>63097.7</v>
      </c>
      <c r="E1095">
        <v>62974.7</v>
      </c>
      <c r="F1095">
        <v>483.18700000000001</v>
      </c>
      <c r="G1095">
        <v>1618.8</v>
      </c>
      <c r="H1095">
        <v>496.161</v>
      </c>
      <c r="I1095">
        <v>5.9098600000000001E-2</v>
      </c>
      <c r="J1095">
        <v>0.93181599999999998</v>
      </c>
      <c r="K1095">
        <v>0</v>
      </c>
      <c r="L1095" t="s">
        <v>42</v>
      </c>
    </row>
    <row r="1096" spans="1:12" x14ac:dyDescent="0.25">
      <c r="A1096" t="s">
        <v>45</v>
      </c>
      <c r="B1096">
        <v>64438.400000000001</v>
      </c>
      <c r="C1096">
        <v>61939.4</v>
      </c>
      <c r="D1096">
        <v>61922.9</v>
      </c>
      <c r="E1096">
        <v>61801.599999999999</v>
      </c>
      <c r="F1096">
        <v>474.78899999999999</v>
      </c>
      <c r="G1096">
        <v>1582.77</v>
      </c>
      <c r="H1096">
        <v>487.97399999999999</v>
      </c>
      <c r="I1096">
        <v>5.4502799999999997E-2</v>
      </c>
      <c r="J1096">
        <v>0.94345299999999999</v>
      </c>
      <c r="K1096">
        <v>0</v>
      </c>
      <c r="L1096" t="s">
        <v>42</v>
      </c>
    </row>
    <row r="1097" spans="1:12" x14ac:dyDescent="0.25">
      <c r="A1097" t="s">
        <v>45</v>
      </c>
      <c r="B1097">
        <v>64323.7</v>
      </c>
      <c r="C1097">
        <v>61922.7</v>
      </c>
      <c r="D1097">
        <v>61906.5</v>
      </c>
      <c r="E1097">
        <v>61785</v>
      </c>
      <c r="F1097">
        <v>473.62099999999998</v>
      </c>
      <c r="G1097">
        <v>1606.4</v>
      </c>
      <c r="H1097">
        <v>514.99199999999996</v>
      </c>
      <c r="I1097">
        <v>6.5558000000000005E-2</v>
      </c>
      <c r="J1097">
        <v>0.93175799999999998</v>
      </c>
      <c r="K1097">
        <v>0</v>
      </c>
      <c r="L1097" t="s">
        <v>42</v>
      </c>
    </row>
    <row r="1098" spans="1:12" x14ac:dyDescent="0.25">
      <c r="A1098" t="s">
        <v>45</v>
      </c>
      <c r="B1098">
        <v>64416.6</v>
      </c>
      <c r="C1098">
        <v>62026.3</v>
      </c>
      <c r="D1098">
        <v>62009.4</v>
      </c>
      <c r="E1098">
        <v>61887.5</v>
      </c>
      <c r="F1098">
        <v>477.416</v>
      </c>
      <c r="G1098">
        <v>1599.69</v>
      </c>
      <c r="H1098">
        <v>491.27199999999999</v>
      </c>
      <c r="I1098">
        <v>5.50053E-2</v>
      </c>
      <c r="J1098">
        <v>0.93171499999999996</v>
      </c>
      <c r="K1098">
        <v>0</v>
      </c>
      <c r="L1098" t="s">
        <v>42</v>
      </c>
    </row>
    <row r="1099" spans="1:12" x14ac:dyDescent="0.25">
      <c r="A1099" t="s">
        <v>45</v>
      </c>
      <c r="B1099">
        <v>64584.1</v>
      </c>
      <c r="C1099">
        <v>62178.400000000001</v>
      </c>
      <c r="D1099">
        <v>62161.2</v>
      </c>
      <c r="E1099">
        <v>62039.4</v>
      </c>
      <c r="F1099">
        <v>475.25099999999998</v>
      </c>
      <c r="G1099">
        <v>1600.57</v>
      </c>
      <c r="H1099">
        <v>506.245</v>
      </c>
      <c r="I1099">
        <v>6.9347400000000003E-2</v>
      </c>
      <c r="J1099">
        <v>0.95921400000000001</v>
      </c>
      <c r="K1099">
        <v>0</v>
      </c>
      <c r="L1099" t="s">
        <v>42</v>
      </c>
    </row>
    <row r="1100" spans="1:12" x14ac:dyDescent="0.25">
      <c r="A1100" t="s">
        <v>45</v>
      </c>
      <c r="B1100">
        <v>64230</v>
      </c>
      <c r="C1100">
        <v>61766</v>
      </c>
      <c r="D1100">
        <v>61749.4</v>
      </c>
      <c r="E1100">
        <v>61628.3</v>
      </c>
      <c r="F1100">
        <v>472.38099999999997</v>
      </c>
      <c r="G1100">
        <v>1576.56</v>
      </c>
      <c r="H1100">
        <v>487.62900000000002</v>
      </c>
      <c r="I1100">
        <v>5.9545599999999997E-2</v>
      </c>
      <c r="J1100">
        <v>0.93103199999999997</v>
      </c>
      <c r="K1100">
        <v>0</v>
      </c>
      <c r="L1100" t="s">
        <v>42</v>
      </c>
    </row>
    <row r="1101" spans="1:12" x14ac:dyDescent="0.25">
      <c r="A1101" t="s">
        <v>45</v>
      </c>
      <c r="B1101">
        <v>64815.8</v>
      </c>
      <c r="C1101">
        <v>62332.800000000003</v>
      </c>
      <c r="D1101">
        <v>62315.5</v>
      </c>
      <c r="E1101">
        <v>62178.8</v>
      </c>
      <c r="F1101">
        <v>477.88299999999998</v>
      </c>
      <c r="G1101">
        <v>1622.32</v>
      </c>
      <c r="H1101">
        <v>499.947</v>
      </c>
      <c r="I1101">
        <v>5.7089000000000001E-2</v>
      </c>
      <c r="J1101">
        <v>0.93174000000000001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63488.3</v>
      </c>
      <c r="C1102">
        <v>61124.4</v>
      </c>
      <c r="D1102">
        <v>61107.4</v>
      </c>
      <c r="E1102">
        <v>60987.9</v>
      </c>
      <c r="F1102">
        <v>466.81599999999997</v>
      </c>
      <c r="G1102">
        <v>1583.96</v>
      </c>
      <c r="H1102">
        <v>481.15800000000002</v>
      </c>
      <c r="I1102">
        <v>5.61445E-2</v>
      </c>
      <c r="J1102">
        <v>0.93183400000000005</v>
      </c>
      <c r="K1102">
        <v>0</v>
      </c>
      <c r="L1102" t="s">
        <v>42</v>
      </c>
    </row>
    <row r="1103" spans="1:12" x14ac:dyDescent="0.25">
      <c r="A1103" t="s">
        <v>45</v>
      </c>
      <c r="B1103">
        <v>64238.1</v>
      </c>
      <c r="C1103">
        <v>61822.400000000001</v>
      </c>
      <c r="D1103">
        <v>61805.7</v>
      </c>
      <c r="E1103">
        <v>61682.400000000001</v>
      </c>
      <c r="F1103">
        <v>473.18599999999998</v>
      </c>
      <c r="G1103">
        <v>1584.72</v>
      </c>
      <c r="H1103">
        <v>487.262</v>
      </c>
      <c r="I1103">
        <v>6.0891300000000002E-2</v>
      </c>
      <c r="J1103">
        <v>0.94162400000000002</v>
      </c>
      <c r="K1103">
        <v>0</v>
      </c>
      <c r="L1103" t="s">
        <v>42</v>
      </c>
    </row>
    <row r="1104" spans="1:12" x14ac:dyDescent="0.25">
      <c r="A1104" t="s">
        <v>45</v>
      </c>
      <c r="B1104">
        <v>63832.3</v>
      </c>
      <c r="C1104">
        <v>61503.6</v>
      </c>
      <c r="D1104">
        <v>61487</v>
      </c>
      <c r="E1104">
        <v>61365.9</v>
      </c>
      <c r="F1104">
        <v>472.06700000000001</v>
      </c>
      <c r="G1104">
        <v>1573.82</v>
      </c>
      <c r="H1104">
        <v>486.77699999999999</v>
      </c>
      <c r="I1104">
        <v>5.4075199999999997E-2</v>
      </c>
      <c r="J1104">
        <v>0.931836</v>
      </c>
      <c r="K1104">
        <v>0</v>
      </c>
      <c r="L1104" t="s">
        <v>42</v>
      </c>
    </row>
    <row r="1105" spans="1:25" x14ac:dyDescent="0.25">
      <c r="A1105" t="s">
        <v>45</v>
      </c>
      <c r="B1105">
        <v>64315.9</v>
      </c>
      <c r="C1105">
        <v>61955.5</v>
      </c>
      <c r="D1105">
        <v>61938.5</v>
      </c>
      <c r="E1105">
        <v>61816.800000000003</v>
      </c>
      <c r="F1105">
        <v>476.47899999999998</v>
      </c>
      <c r="G1105">
        <v>1604.02</v>
      </c>
      <c r="H1105">
        <v>488.69499999999999</v>
      </c>
      <c r="I1105">
        <v>5.5643499999999999E-2</v>
      </c>
      <c r="J1105">
        <v>0.94831799999999999</v>
      </c>
      <c r="K1105">
        <v>0</v>
      </c>
      <c r="L1105" t="s">
        <v>42</v>
      </c>
    </row>
    <row r="1106" spans="1:25" x14ac:dyDescent="0.25">
      <c r="A1106" t="s">
        <v>45</v>
      </c>
      <c r="B1106">
        <v>64978</v>
      </c>
      <c r="C1106">
        <v>62389.3</v>
      </c>
      <c r="D1106">
        <v>62372.4</v>
      </c>
      <c r="E1106">
        <v>62250.5</v>
      </c>
      <c r="F1106">
        <v>475.62799999999999</v>
      </c>
      <c r="G1106">
        <v>1616.09</v>
      </c>
      <c r="H1106">
        <v>490.57900000000001</v>
      </c>
      <c r="I1106">
        <v>5.7053E-2</v>
      </c>
      <c r="J1106">
        <v>0.93180200000000002</v>
      </c>
      <c r="K1106">
        <v>0</v>
      </c>
      <c r="L1106" t="s">
        <v>42</v>
      </c>
    </row>
    <row r="1107" spans="1:25" x14ac:dyDescent="0.25">
      <c r="A1107" t="s">
        <v>45</v>
      </c>
      <c r="B1107">
        <v>64193.5</v>
      </c>
      <c r="C1107">
        <v>61826.9</v>
      </c>
      <c r="D1107">
        <v>61810.400000000001</v>
      </c>
      <c r="E1107">
        <v>61688.7</v>
      </c>
      <c r="F1107">
        <v>475.47500000000002</v>
      </c>
      <c r="G1107">
        <v>1563.89</v>
      </c>
      <c r="H1107">
        <v>488.83699999999999</v>
      </c>
      <c r="I1107">
        <v>6.9044999999999995E-2</v>
      </c>
      <c r="J1107">
        <v>0.93182600000000004</v>
      </c>
      <c r="K1107">
        <v>0</v>
      </c>
      <c r="L1107" t="s">
        <v>42</v>
      </c>
    </row>
    <row r="1108" spans="1:25" x14ac:dyDescent="0.25">
      <c r="A1108" t="s">
        <v>45</v>
      </c>
      <c r="B1108">
        <v>64574.2</v>
      </c>
      <c r="C1108">
        <v>62170.5</v>
      </c>
      <c r="D1108">
        <v>62153.4</v>
      </c>
      <c r="E1108">
        <v>62031.8</v>
      </c>
      <c r="F1108">
        <v>500.61</v>
      </c>
      <c r="G1108">
        <v>1580.35</v>
      </c>
      <c r="H1108">
        <v>489.01</v>
      </c>
      <c r="I1108">
        <v>5.39134E-2</v>
      </c>
      <c r="J1108">
        <v>0.93183300000000002</v>
      </c>
      <c r="K1108">
        <v>0</v>
      </c>
      <c r="L1108" t="s">
        <v>42</v>
      </c>
    </row>
    <row r="1109" spans="1:25" x14ac:dyDescent="0.25">
      <c r="A1109" t="s">
        <v>45</v>
      </c>
      <c r="B1109">
        <v>64163.9</v>
      </c>
      <c r="C1109">
        <v>61816.6</v>
      </c>
      <c r="D1109">
        <v>61799.7</v>
      </c>
      <c r="E1109">
        <v>61679.3</v>
      </c>
      <c r="F1109">
        <v>470.21600000000001</v>
      </c>
      <c r="G1109">
        <v>1596.54</v>
      </c>
      <c r="H1109">
        <v>486.94900000000001</v>
      </c>
      <c r="I1109">
        <v>7.0116399999999995E-2</v>
      </c>
      <c r="J1109">
        <v>0.93183099999999996</v>
      </c>
      <c r="K1109">
        <v>0</v>
      </c>
      <c r="L1109" t="s">
        <v>42</v>
      </c>
    </row>
    <row r="1110" spans="1:25" x14ac:dyDescent="0.25">
      <c r="A1110" t="s">
        <v>45</v>
      </c>
      <c r="B1110">
        <v>64619.1</v>
      </c>
      <c r="C1110">
        <v>62174.6</v>
      </c>
      <c r="D1110">
        <v>62158.1</v>
      </c>
      <c r="E1110">
        <v>62025.4</v>
      </c>
      <c r="F1110">
        <v>475.81400000000002</v>
      </c>
      <c r="G1110">
        <v>1599.97</v>
      </c>
      <c r="H1110">
        <v>490.56400000000002</v>
      </c>
      <c r="I1110">
        <v>5.9142199999999999E-2</v>
      </c>
      <c r="J1110">
        <v>0.93145599999999995</v>
      </c>
      <c r="K1110">
        <v>0</v>
      </c>
      <c r="L1110" t="s">
        <v>42</v>
      </c>
    </row>
    <row r="1111" spans="1:25" x14ac:dyDescent="0.25">
      <c r="A1111" t="s">
        <v>45</v>
      </c>
      <c r="B1111">
        <v>64516.5</v>
      </c>
      <c r="C1111">
        <v>62090.9</v>
      </c>
      <c r="D1111">
        <v>62074</v>
      </c>
      <c r="E1111">
        <v>61952.2</v>
      </c>
      <c r="F1111">
        <v>477.24799999999999</v>
      </c>
      <c r="G1111">
        <v>1586.57</v>
      </c>
      <c r="H1111">
        <v>492.74700000000001</v>
      </c>
      <c r="I1111">
        <v>5.6556599999999999E-2</v>
      </c>
      <c r="J1111">
        <v>0.93170399999999998</v>
      </c>
      <c r="K1111">
        <v>0</v>
      </c>
      <c r="L1111" t="s">
        <v>42</v>
      </c>
    </row>
    <row r="1112" spans="1:25" x14ac:dyDescent="0.25">
      <c r="A1112" t="s">
        <v>45</v>
      </c>
      <c r="B1112">
        <v>64487.9</v>
      </c>
      <c r="C1112">
        <v>62046</v>
      </c>
      <c r="D1112">
        <v>62028.9</v>
      </c>
      <c r="E1112">
        <v>61906.9</v>
      </c>
      <c r="F1112">
        <v>487.67</v>
      </c>
      <c r="G1112">
        <v>1586.87</v>
      </c>
      <c r="H1112">
        <v>491.04199999999997</v>
      </c>
      <c r="I1112">
        <v>8.3274799999999996E-2</v>
      </c>
      <c r="J1112">
        <v>0.93182699999999996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64390.3</v>
      </c>
      <c r="C1113">
        <v>61973.2</v>
      </c>
      <c r="D1113">
        <v>61955.9</v>
      </c>
      <c r="E1113">
        <v>61834.400000000001</v>
      </c>
      <c r="F1113">
        <v>487.04300000000001</v>
      </c>
      <c r="G1113">
        <v>1573</v>
      </c>
      <c r="H1113">
        <v>490.01600000000002</v>
      </c>
      <c r="I1113">
        <v>5.4914200000000003E-2</v>
      </c>
      <c r="J1113">
        <v>0.93183199999999999</v>
      </c>
      <c r="K1113">
        <v>0</v>
      </c>
      <c r="L1113" t="s">
        <v>42</v>
      </c>
    </row>
    <row r="1114" spans="1:25" x14ac:dyDescent="0.25">
      <c r="A1114" t="s">
        <v>45</v>
      </c>
      <c r="B1114">
        <v>64422.5</v>
      </c>
      <c r="C1114">
        <v>61901</v>
      </c>
      <c r="D1114">
        <v>61884.3</v>
      </c>
      <c r="E1114">
        <v>61760.9</v>
      </c>
      <c r="F1114">
        <v>485.512</v>
      </c>
      <c r="G1114">
        <v>1576.21</v>
      </c>
      <c r="H1114">
        <v>486.85500000000002</v>
      </c>
      <c r="I1114">
        <v>5.4372200000000002E-2</v>
      </c>
      <c r="J1114">
        <v>0.95821699999999999</v>
      </c>
      <c r="K1114">
        <v>0</v>
      </c>
      <c r="L1114" t="s">
        <v>42</v>
      </c>
    </row>
    <row r="1115" spans="1:25" x14ac:dyDescent="0.25">
      <c r="A1115" t="s">
        <v>45</v>
      </c>
      <c r="B1115">
        <v>64703.4</v>
      </c>
      <c r="C1115">
        <v>62316.5</v>
      </c>
      <c r="D1115">
        <v>62299.3</v>
      </c>
      <c r="E1115">
        <v>62177</v>
      </c>
      <c r="F1115">
        <v>477.16500000000002</v>
      </c>
      <c r="G1115">
        <v>1577.8</v>
      </c>
      <c r="H1115">
        <v>490.54899999999998</v>
      </c>
      <c r="I1115">
        <v>6.3628299999999999E-2</v>
      </c>
      <c r="J1115">
        <v>0.931759</v>
      </c>
      <c r="K1115">
        <v>0</v>
      </c>
      <c r="L1115" t="s">
        <v>42</v>
      </c>
    </row>
    <row r="1116" spans="1:25" x14ac:dyDescent="0.25">
      <c r="A1116" t="s">
        <v>45</v>
      </c>
      <c r="B1116">
        <v>64566.9</v>
      </c>
      <c r="C1116">
        <v>62126.2</v>
      </c>
      <c r="D1116">
        <v>62109.5</v>
      </c>
      <c r="E1116">
        <v>61987.3</v>
      </c>
      <c r="F1116">
        <v>490.60700000000003</v>
      </c>
      <c r="G1116">
        <v>1563.88</v>
      </c>
      <c r="H1116">
        <v>492.45600000000002</v>
      </c>
      <c r="I1116">
        <v>5.3995500000000002E-2</v>
      </c>
      <c r="J1116">
        <v>0.931836</v>
      </c>
      <c r="K1116">
        <v>0</v>
      </c>
      <c r="L1116" t="s">
        <v>42</v>
      </c>
    </row>
    <row r="1117" spans="1:25" x14ac:dyDescent="0.25">
      <c r="A1117" t="s">
        <v>45</v>
      </c>
      <c r="B1117">
        <v>64610.7</v>
      </c>
      <c r="C1117">
        <v>61873.1</v>
      </c>
      <c r="D1117">
        <v>61856.1</v>
      </c>
      <c r="E1117">
        <v>61734.8</v>
      </c>
      <c r="F1117">
        <v>483.5</v>
      </c>
      <c r="G1117">
        <v>1603.85</v>
      </c>
      <c r="H1117">
        <v>488.31</v>
      </c>
      <c r="I1117">
        <v>7.7293299999999995E-2</v>
      </c>
      <c r="J1117">
        <v>0.93182399999999999</v>
      </c>
      <c r="K1117">
        <v>0</v>
      </c>
      <c r="L1117" t="s">
        <v>42</v>
      </c>
    </row>
    <row r="1118" spans="1:25" x14ac:dyDescent="0.25">
      <c r="A1118" t="s">
        <v>45</v>
      </c>
      <c r="B1118">
        <v>64576.4</v>
      </c>
      <c r="C1118">
        <v>62173.9</v>
      </c>
      <c r="D1118">
        <v>62157</v>
      </c>
      <c r="E1118">
        <v>62035.199999999997</v>
      </c>
      <c r="F1118">
        <v>475.07900000000001</v>
      </c>
      <c r="G1118">
        <v>1576.3</v>
      </c>
      <c r="H1118">
        <v>491.41300000000001</v>
      </c>
      <c r="I1118">
        <v>5.63851E-2</v>
      </c>
      <c r="J1118">
        <v>0.95890900000000001</v>
      </c>
      <c r="K1118">
        <v>0</v>
      </c>
      <c r="L1118" t="s">
        <v>42</v>
      </c>
    </row>
    <row r="1119" spans="1:25" x14ac:dyDescent="0.25">
      <c r="A1119" t="s">
        <v>45</v>
      </c>
      <c r="B1119">
        <v>64744.6</v>
      </c>
      <c r="C1119">
        <v>62326.7</v>
      </c>
      <c r="D1119">
        <v>62309.9</v>
      </c>
      <c r="E1119">
        <v>62187.7</v>
      </c>
      <c r="F1119">
        <v>478.74900000000002</v>
      </c>
      <c r="G1119">
        <v>1598.1</v>
      </c>
      <c r="H1119">
        <v>502.09800000000001</v>
      </c>
      <c r="I1119">
        <v>5.4107299999999997E-2</v>
      </c>
      <c r="J1119">
        <v>0.93168700000000004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64092.3</v>
      </c>
      <c r="C1120">
        <v>61693.9</v>
      </c>
      <c r="D1120">
        <v>61677.599999999999</v>
      </c>
      <c r="E1120">
        <v>61556.1</v>
      </c>
      <c r="F1120">
        <v>484.57400000000001</v>
      </c>
      <c r="G1120">
        <v>1582.87</v>
      </c>
      <c r="H1120">
        <v>488.77499999999998</v>
      </c>
      <c r="I1120">
        <v>6.5773700000000004E-2</v>
      </c>
      <c r="J1120">
        <v>0.95747000000000004</v>
      </c>
      <c r="K1120">
        <v>0</v>
      </c>
      <c r="L1120" t="s">
        <v>42</v>
      </c>
      <c r="R1120">
        <f>AVERAGE(B1071:B1120)</f>
        <v>64299.899999999994</v>
      </c>
      <c r="S1120">
        <f>AVERAGE(C1071:C1120)</f>
        <v>61866.078000000001</v>
      </c>
      <c r="U1120">
        <f>_xlfn.VAR.P(B1071:B1120)</f>
        <v>368477.89160000009</v>
      </c>
      <c r="V1120">
        <f>_xlfn.VAR.P(C1071:C1120)</f>
        <v>332046.89771600033</v>
      </c>
      <c r="X1120">
        <f>1.96*SQRT(U1120)/50</f>
        <v>23.795332890048506</v>
      </c>
      <c r="Y1120">
        <f>1.96*SQRT(V1120)/50</f>
        <v>22.588416166396325</v>
      </c>
    </row>
    <row r="1121" spans="1:12" x14ac:dyDescent="0.25">
      <c r="A1121" t="s">
        <v>46</v>
      </c>
      <c r="B1121">
        <v>3215001.9856150001</v>
      </c>
      <c r="C1121" t="s">
        <v>36</v>
      </c>
    </row>
    <row r="1122" spans="1:12" x14ac:dyDescent="0.25">
      <c r="A1122" t="s">
        <v>47</v>
      </c>
      <c r="B1122">
        <v>60299.9</v>
      </c>
      <c r="C1122">
        <v>60296.800000000003</v>
      </c>
      <c r="D1122">
        <v>60285.1</v>
      </c>
      <c r="E1122">
        <v>60184</v>
      </c>
      <c r="F1122">
        <v>395.01400000000001</v>
      </c>
      <c r="G1122">
        <v>0</v>
      </c>
      <c r="H1122">
        <v>493.06799999999998</v>
      </c>
      <c r="I1122">
        <v>7.1046200000000004E-2</v>
      </c>
      <c r="J1122">
        <v>0.95732899999999999</v>
      </c>
      <c r="K1122">
        <v>0</v>
      </c>
      <c r="L1122" t="s">
        <v>42</v>
      </c>
    </row>
    <row r="1123" spans="1:12" x14ac:dyDescent="0.25">
      <c r="A1123" t="s">
        <v>47</v>
      </c>
      <c r="B1123">
        <v>61628.1</v>
      </c>
      <c r="C1123">
        <v>61625.1</v>
      </c>
      <c r="D1123">
        <v>61613.1</v>
      </c>
      <c r="E1123">
        <v>61510</v>
      </c>
      <c r="F1123">
        <v>438.71899999999999</v>
      </c>
      <c r="G1123">
        <v>0</v>
      </c>
      <c r="H1123">
        <v>501.12700000000001</v>
      </c>
      <c r="I1123">
        <v>5.4132399999999997E-2</v>
      </c>
      <c r="J1123">
        <v>0.93144199999999999</v>
      </c>
      <c r="K1123">
        <v>0</v>
      </c>
      <c r="L1123" t="s">
        <v>42</v>
      </c>
    </row>
    <row r="1124" spans="1:12" x14ac:dyDescent="0.25">
      <c r="A1124" t="s">
        <v>47</v>
      </c>
      <c r="B1124">
        <v>60499.6</v>
      </c>
      <c r="C1124">
        <v>60496.6</v>
      </c>
      <c r="D1124">
        <v>60484.9</v>
      </c>
      <c r="E1124">
        <v>60383.3</v>
      </c>
      <c r="F1124">
        <v>395.37700000000001</v>
      </c>
      <c r="G1124">
        <v>0</v>
      </c>
      <c r="H1124">
        <v>494.70699999999999</v>
      </c>
      <c r="I1124">
        <v>5.75202E-2</v>
      </c>
      <c r="J1124">
        <v>0.93150699999999997</v>
      </c>
      <c r="K1124">
        <v>0</v>
      </c>
      <c r="L1124" t="s">
        <v>42</v>
      </c>
    </row>
    <row r="1125" spans="1:12" x14ac:dyDescent="0.25">
      <c r="A1125" t="s">
        <v>47</v>
      </c>
      <c r="B1125">
        <v>60516.9</v>
      </c>
      <c r="C1125">
        <v>60513.9</v>
      </c>
      <c r="D1125">
        <v>60502.3</v>
      </c>
      <c r="E1125">
        <v>60401.599999999999</v>
      </c>
      <c r="F1125">
        <v>391.88499999999999</v>
      </c>
      <c r="G1125">
        <v>0</v>
      </c>
      <c r="H1125">
        <v>492.33100000000002</v>
      </c>
      <c r="I1125">
        <v>5.39414E-2</v>
      </c>
      <c r="J1125">
        <v>0.93178899999999998</v>
      </c>
      <c r="K1125">
        <v>0</v>
      </c>
      <c r="L1125" t="s">
        <v>42</v>
      </c>
    </row>
    <row r="1126" spans="1:12" x14ac:dyDescent="0.25">
      <c r="A1126" t="s">
        <v>47</v>
      </c>
      <c r="B1126">
        <v>60831.199999999997</v>
      </c>
      <c r="C1126">
        <v>60828.2</v>
      </c>
      <c r="D1126">
        <v>60816.4</v>
      </c>
      <c r="E1126">
        <v>60714.3</v>
      </c>
      <c r="F1126">
        <v>398.36799999999999</v>
      </c>
      <c r="G1126">
        <v>0</v>
      </c>
      <c r="H1126">
        <v>506.00400000000002</v>
      </c>
      <c r="I1126">
        <v>8.3255700000000002E-2</v>
      </c>
      <c r="J1126">
        <v>0.93181999999999998</v>
      </c>
      <c r="K1126">
        <v>0</v>
      </c>
      <c r="L1126" t="s">
        <v>42</v>
      </c>
    </row>
    <row r="1127" spans="1:12" x14ac:dyDescent="0.25">
      <c r="A1127" t="s">
        <v>47</v>
      </c>
      <c r="B1127">
        <v>60317.599999999999</v>
      </c>
      <c r="C1127">
        <v>60314.6</v>
      </c>
      <c r="D1127">
        <v>60303</v>
      </c>
      <c r="E1127">
        <v>60202.3</v>
      </c>
      <c r="F1127">
        <v>391.96499999999997</v>
      </c>
      <c r="G1127">
        <v>0</v>
      </c>
      <c r="H1127">
        <v>491.88600000000002</v>
      </c>
      <c r="I1127">
        <v>5.8576000000000003E-2</v>
      </c>
      <c r="J1127">
        <v>0.93177600000000005</v>
      </c>
      <c r="K1127">
        <v>0</v>
      </c>
      <c r="L1127" t="s">
        <v>42</v>
      </c>
    </row>
    <row r="1128" spans="1:12" x14ac:dyDescent="0.25">
      <c r="A1128" t="s">
        <v>47</v>
      </c>
      <c r="B1128">
        <v>62326.3</v>
      </c>
      <c r="C1128">
        <v>62323.4</v>
      </c>
      <c r="D1128">
        <v>62311.1</v>
      </c>
      <c r="E1128">
        <v>62196.800000000003</v>
      </c>
      <c r="F1128">
        <v>415.48</v>
      </c>
      <c r="G1128">
        <v>0</v>
      </c>
      <c r="H1128">
        <v>503.53</v>
      </c>
      <c r="I1128">
        <v>5.4300599999999997E-2</v>
      </c>
      <c r="J1128">
        <v>0.93183000000000005</v>
      </c>
      <c r="K1128">
        <v>0</v>
      </c>
      <c r="L1128" t="s">
        <v>42</v>
      </c>
    </row>
    <row r="1129" spans="1:12" x14ac:dyDescent="0.25">
      <c r="A1129" t="s">
        <v>47</v>
      </c>
      <c r="B1129">
        <v>60293</v>
      </c>
      <c r="C1129">
        <v>60290.1</v>
      </c>
      <c r="D1129">
        <v>60278.5</v>
      </c>
      <c r="E1129">
        <v>60166.8</v>
      </c>
      <c r="F1129">
        <v>394.29500000000002</v>
      </c>
      <c r="G1129">
        <v>0</v>
      </c>
      <c r="H1129">
        <v>490.38200000000001</v>
      </c>
      <c r="I1129">
        <v>5.6062300000000002E-2</v>
      </c>
      <c r="J1129">
        <v>0.93178099999999997</v>
      </c>
      <c r="K1129">
        <v>0</v>
      </c>
      <c r="L1129" t="s">
        <v>42</v>
      </c>
    </row>
    <row r="1130" spans="1:12" x14ac:dyDescent="0.25">
      <c r="A1130" t="s">
        <v>47</v>
      </c>
      <c r="B1130">
        <v>60678.6</v>
      </c>
      <c r="C1130">
        <v>60675.8</v>
      </c>
      <c r="D1130">
        <v>60664.1</v>
      </c>
      <c r="E1130">
        <v>60562.3</v>
      </c>
      <c r="F1130">
        <v>396.47699999999998</v>
      </c>
      <c r="G1130">
        <v>0</v>
      </c>
      <c r="H1130">
        <v>495.62</v>
      </c>
      <c r="I1130">
        <v>6.8039000000000002E-2</v>
      </c>
      <c r="J1130">
        <v>0.94352800000000003</v>
      </c>
      <c r="K1130">
        <v>0</v>
      </c>
      <c r="L1130" t="s">
        <v>42</v>
      </c>
    </row>
    <row r="1131" spans="1:12" x14ac:dyDescent="0.25">
      <c r="A1131" t="s">
        <v>47</v>
      </c>
      <c r="B1131">
        <v>60251.6</v>
      </c>
      <c r="C1131">
        <v>60248.6</v>
      </c>
      <c r="D1131">
        <v>60237</v>
      </c>
      <c r="E1131">
        <v>60136.6</v>
      </c>
      <c r="F1131">
        <v>391.49799999999999</v>
      </c>
      <c r="G1131">
        <v>0</v>
      </c>
      <c r="H1131">
        <v>492.65100000000001</v>
      </c>
      <c r="I1131">
        <v>5.8753399999999997E-2</v>
      </c>
      <c r="J1131">
        <v>0.93182600000000004</v>
      </c>
      <c r="K1131">
        <v>0</v>
      </c>
      <c r="L1131" t="s">
        <v>42</v>
      </c>
    </row>
    <row r="1132" spans="1:12" x14ac:dyDescent="0.25">
      <c r="A1132" t="s">
        <v>47</v>
      </c>
      <c r="B1132">
        <v>60147.199999999997</v>
      </c>
      <c r="C1132">
        <v>60144.3</v>
      </c>
      <c r="D1132">
        <v>60132.6</v>
      </c>
      <c r="E1132">
        <v>60032</v>
      </c>
      <c r="F1132">
        <v>393.73</v>
      </c>
      <c r="G1132">
        <v>0</v>
      </c>
      <c r="H1132">
        <v>490.85399999999998</v>
      </c>
      <c r="I1132">
        <v>5.40741E-2</v>
      </c>
      <c r="J1132">
        <v>0.93183000000000005</v>
      </c>
      <c r="K1132">
        <v>0</v>
      </c>
      <c r="L1132" t="s">
        <v>42</v>
      </c>
    </row>
    <row r="1133" spans="1:12" x14ac:dyDescent="0.25">
      <c r="A1133" t="s">
        <v>47</v>
      </c>
      <c r="B1133">
        <v>59726</v>
      </c>
      <c r="C1133">
        <v>59723.1</v>
      </c>
      <c r="D1133">
        <v>59711.6</v>
      </c>
      <c r="E1133">
        <v>59611.5</v>
      </c>
      <c r="F1133">
        <v>389.31599999999997</v>
      </c>
      <c r="G1133">
        <v>0</v>
      </c>
      <c r="H1133">
        <v>485.93900000000002</v>
      </c>
      <c r="I1133">
        <v>8.3257300000000006E-2</v>
      </c>
      <c r="J1133">
        <v>0.93174299999999999</v>
      </c>
      <c r="K1133">
        <v>0</v>
      </c>
      <c r="L1133" t="s">
        <v>42</v>
      </c>
    </row>
    <row r="1134" spans="1:12" x14ac:dyDescent="0.25">
      <c r="A1134" t="s">
        <v>47</v>
      </c>
      <c r="B1134">
        <v>59207</v>
      </c>
      <c r="C1134">
        <v>59204.1</v>
      </c>
      <c r="D1134">
        <v>59192.6</v>
      </c>
      <c r="E1134">
        <v>59093.5</v>
      </c>
      <c r="F1134">
        <v>385.94799999999998</v>
      </c>
      <c r="G1134">
        <v>0</v>
      </c>
      <c r="H1134">
        <v>482.12200000000001</v>
      </c>
      <c r="I1134">
        <v>5.8650500000000001E-2</v>
      </c>
      <c r="J1134">
        <v>0.93174100000000004</v>
      </c>
      <c r="K1134">
        <v>0</v>
      </c>
      <c r="L1134" t="s">
        <v>42</v>
      </c>
    </row>
    <row r="1135" spans="1:12" x14ac:dyDescent="0.25">
      <c r="A1135" t="s">
        <v>47</v>
      </c>
      <c r="B1135">
        <v>60147.5</v>
      </c>
      <c r="C1135">
        <v>60144.6</v>
      </c>
      <c r="D1135">
        <v>60133</v>
      </c>
      <c r="E1135">
        <v>60032.2</v>
      </c>
      <c r="F1135">
        <v>393.40499999999997</v>
      </c>
      <c r="G1135">
        <v>0</v>
      </c>
      <c r="H1135">
        <v>502.55900000000003</v>
      </c>
      <c r="I1135">
        <v>5.6755300000000002E-2</v>
      </c>
      <c r="J1135">
        <v>0.93176199999999998</v>
      </c>
      <c r="K1135">
        <v>0</v>
      </c>
      <c r="L1135" t="s">
        <v>42</v>
      </c>
    </row>
    <row r="1136" spans="1:12" x14ac:dyDescent="0.25">
      <c r="A1136" t="s">
        <v>47</v>
      </c>
      <c r="B1136">
        <v>60077</v>
      </c>
      <c r="C1136">
        <v>60074.2</v>
      </c>
      <c r="D1136">
        <v>60062.6</v>
      </c>
      <c r="E1136">
        <v>59961.9</v>
      </c>
      <c r="F1136">
        <v>392.02699999999999</v>
      </c>
      <c r="G1136">
        <v>0</v>
      </c>
      <c r="H1136">
        <v>489.01499999999999</v>
      </c>
      <c r="I1136">
        <v>6.9404300000000002E-2</v>
      </c>
      <c r="J1136">
        <v>0.93960200000000005</v>
      </c>
      <c r="K1136">
        <v>0</v>
      </c>
      <c r="L1136" t="s">
        <v>42</v>
      </c>
    </row>
    <row r="1137" spans="1:12" x14ac:dyDescent="0.25">
      <c r="A1137" t="s">
        <v>47</v>
      </c>
      <c r="B1137">
        <v>60283.6</v>
      </c>
      <c r="C1137">
        <v>60280.7</v>
      </c>
      <c r="D1137">
        <v>60269.1</v>
      </c>
      <c r="E1137">
        <v>60167.8</v>
      </c>
      <c r="F1137">
        <v>393.52800000000002</v>
      </c>
      <c r="G1137">
        <v>0</v>
      </c>
      <c r="H1137">
        <v>490.42200000000003</v>
      </c>
      <c r="I1137">
        <v>5.4639100000000003E-2</v>
      </c>
      <c r="J1137">
        <v>0.93183000000000005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61118.400000000001</v>
      </c>
      <c r="C1138">
        <v>61115.5</v>
      </c>
      <c r="D1138">
        <v>61103.7</v>
      </c>
      <c r="E1138">
        <v>61002.5</v>
      </c>
      <c r="F1138">
        <v>397.07799999999997</v>
      </c>
      <c r="G1138">
        <v>0</v>
      </c>
      <c r="H1138">
        <v>508.62200000000001</v>
      </c>
      <c r="I1138">
        <v>5.4047600000000001E-2</v>
      </c>
      <c r="J1138">
        <v>0.93158200000000002</v>
      </c>
      <c r="K1138">
        <v>0</v>
      </c>
      <c r="L1138" t="s">
        <v>42</v>
      </c>
    </row>
    <row r="1139" spans="1:12" x14ac:dyDescent="0.25">
      <c r="A1139" t="s">
        <v>47</v>
      </c>
      <c r="B1139">
        <v>60531.4</v>
      </c>
      <c r="C1139">
        <v>60528.4</v>
      </c>
      <c r="D1139">
        <v>60516.7</v>
      </c>
      <c r="E1139">
        <v>60404</v>
      </c>
      <c r="F1139">
        <v>393.05399999999997</v>
      </c>
      <c r="G1139">
        <v>0</v>
      </c>
      <c r="H1139">
        <v>491.19099999999997</v>
      </c>
      <c r="I1139">
        <v>8.3266300000000001E-2</v>
      </c>
      <c r="J1139">
        <v>0.93182699999999996</v>
      </c>
      <c r="K1139">
        <v>0</v>
      </c>
      <c r="L1139" t="s">
        <v>42</v>
      </c>
    </row>
    <row r="1140" spans="1:12" x14ac:dyDescent="0.25">
      <c r="A1140" t="s">
        <v>47</v>
      </c>
      <c r="B1140">
        <v>60466.7</v>
      </c>
      <c r="C1140">
        <v>60463.8</v>
      </c>
      <c r="D1140">
        <v>60451.9</v>
      </c>
      <c r="E1140">
        <v>60350.6</v>
      </c>
      <c r="F1140">
        <v>396.36099999999999</v>
      </c>
      <c r="G1140">
        <v>0</v>
      </c>
      <c r="H1140">
        <v>491.13600000000002</v>
      </c>
      <c r="I1140">
        <v>5.8860200000000001E-2</v>
      </c>
      <c r="J1140">
        <v>0.93171099999999996</v>
      </c>
      <c r="K1140">
        <v>0</v>
      </c>
      <c r="L1140" t="s">
        <v>42</v>
      </c>
    </row>
    <row r="1141" spans="1:12" x14ac:dyDescent="0.25">
      <c r="A1141" t="s">
        <v>47</v>
      </c>
      <c r="B1141">
        <v>60939.1</v>
      </c>
      <c r="C1141">
        <v>60936.3</v>
      </c>
      <c r="D1141">
        <v>60921.7</v>
      </c>
      <c r="E1141">
        <v>60820.4</v>
      </c>
      <c r="F1141">
        <v>395.18299999999999</v>
      </c>
      <c r="G1141">
        <v>0</v>
      </c>
      <c r="H1141">
        <v>508.71199999999999</v>
      </c>
      <c r="I1141">
        <v>6.2948699999999996E-2</v>
      </c>
      <c r="J1141">
        <v>0.93160600000000005</v>
      </c>
      <c r="K1141">
        <v>0</v>
      </c>
      <c r="L1141" t="s">
        <v>42</v>
      </c>
    </row>
    <row r="1142" spans="1:12" x14ac:dyDescent="0.25">
      <c r="A1142" t="s">
        <v>47</v>
      </c>
      <c r="B1142">
        <v>60394.7</v>
      </c>
      <c r="C1142">
        <v>60391.7</v>
      </c>
      <c r="D1142">
        <v>60380.1</v>
      </c>
      <c r="E1142">
        <v>60279.199999999997</v>
      </c>
      <c r="F1142">
        <v>408.86500000000001</v>
      </c>
      <c r="G1142">
        <v>0</v>
      </c>
      <c r="H1142">
        <v>493.803</v>
      </c>
      <c r="I1142">
        <v>5.4096199999999997E-2</v>
      </c>
      <c r="J1142">
        <v>0.94032700000000002</v>
      </c>
      <c r="K1142">
        <v>0</v>
      </c>
      <c r="L1142" t="s">
        <v>42</v>
      </c>
    </row>
    <row r="1143" spans="1:12" x14ac:dyDescent="0.25">
      <c r="A1143" t="s">
        <v>47</v>
      </c>
      <c r="B1143">
        <v>60473.7</v>
      </c>
      <c r="C1143">
        <v>60470.8</v>
      </c>
      <c r="D1143">
        <v>60459.1</v>
      </c>
      <c r="E1143">
        <v>60358.2</v>
      </c>
      <c r="F1143">
        <v>395.19</v>
      </c>
      <c r="G1143">
        <v>0</v>
      </c>
      <c r="H1143">
        <v>494.07600000000002</v>
      </c>
      <c r="I1143">
        <v>5.4055899999999997E-2</v>
      </c>
      <c r="J1143">
        <v>0.95167199999999996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60200.2</v>
      </c>
      <c r="C1144">
        <v>60197.2</v>
      </c>
      <c r="D1144">
        <v>60185.599999999999</v>
      </c>
      <c r="E1144">
        <v>60084.9</v>
      </c>
      <c r="F1144">
        <v>407.93299999999999</v>
      </c>
      <c r="G1144">
        <v>0</v>
      </c>
      <c r="H1144">
        <v>491.839</v>
      </c>
      <c r="I1144">
        <v>5.6327700000000001E-2</v>
      </c>
      <c r="J1144">
        <v>0.92946899999999999</v>
      </c>
      <c r="K1144">
        <v>0</v>
      </c>
      <c r="L1144" t="s">
        <v>42</v>
      </c>
    </row>
    <row r="1145" spans="1:12" x14ac:dyDescent="0.25">
      <c r="A1145" t="s">
        <v>47</v>
      </c>
      <c r="B1145">
        <v>60768.3</v>
      </c>
      <c r="C1145">
        <v>60765.3</v>
      </c>
      <c r="D1145">
        <v>60753.5</v>
      </c>
      <c r="E1145">
        <v>60651.9</v>
      </c>
      <c r="F1145">
        <v>396.61599999999999</v>
      </c>
      <c r="G1145">
        <v>0</v>
      </c>
      <c r="H1145">
        <v>496.63099999999997</v>
      </c>
      <c r="I1145">
        <v>5.5531499999999998E-2</v>
      </c>
      <c r="J1145">
        <v>0.93178700000000003</v>
      </c>
      <c r="K1145">
        <v>0</v>
      </c>
      <c r="L1145" t="s">
        <v>42</v>
      </c>
    </row>
    <row r="1146" spans="1:12" x14ac:dyDescent="0.25">
      <c r="A1146" t="s">
        <v>47</v>
      </c>
      <c r="B1146">
        <v>62769.4</v>
      </c>
      <c r="C1146">
        <v>62766.400000000001</v>
      </c>
      <c r="D1146">
        <v>62754.3</v>
      </c>
      <c r="E1146">
        <v>62651</v>
      </c>
      <c r="F1146">
        <v>402.57499999999999</v>
      </c>
      <c r="G1146">
        <v>0</v>
      </c>
      <c r="H1146">
        <v>509.62599999999998</v>
      </c>
      <c r="I1146">
        <v>5.6779700000000002E-2</v>
      </c>
      <c r="J1146">
        <v>0.953565</v>
      </c>
      <c r="K1146">
        <v>0</v>
      </c>
      <c r="L1146" t="s">
        <v>42</v>
      </c>
    </row>
    <row r="1147" spans="1:12" x14ac:dyDescent="0.25">
      <c r="A1147" t="s">
        <v>47</v>
      </c>
      <c r="B1147">
        <v>60797.9</v>
      </c>
      <c r="C1147">
        <v>60794.9</v>
      </c>
      <c r="D1147">
        <v>60783.199999999997</v>
      </c>
      <c r="E1147">
        <v>60681.9</v>
      </c>
      <c r="F1147">
        <v>395.50900000000001</v>
      </c>
      <c r="G1147">
        <v>0</v>
      </c>
      <c r="H1147">
        <v>496.97899999999998</v>
      </c>
      <c r="I1147">
        <v>6.4071100000000006E-2</v>
      </c>
      <c r="J1147">
        <v>0.93182399999999999</v>
      </c>
      <c r="K1147">
        <v>0</v>
      </c>
      <c r="L1147" t="s">
        <v>42</v>
      </c>
    </row>
    <row r="1148" spans="1:12" x14ac:dyDescent="0.25">
      <c r="A1148" t="s">
        <v>47</v>
      </c>
      <c r="B1148">
        <v>60306.400000000001</v>
      </c>
      <c r="C1148">
        <v>60303.4</v>
      </c>
      <c r="D1148">
        <v>60291.8</v>
      </c>
      <c r="E1148">
        <v>60190.7</v>
      </c>
      <c r="F1148">
        <v>393.512</v>
      </c>
      <c r="G1148">
        <v>0</v>
      </c>
      <c r="H1148">
        <v>494.94400000000002</v>
      </c>
      <c r="I1148">
        <v>8.3279199999999998E-2</v>
      </c>
      <c r="J1148">
        <v>0.93160299999999996</v>
      </c>
      <c r="K1148">
        <v>0</v>
      </c>
      <c r="L1148" t="s">
        <v>42</v>
      </c>
    </row>
    <row r="1149" spans="1:12" x14ac:dyDescent="0.25">
      <c r="A1149" t="s">
        <v>47</v>
      </c>
      <c r="B1149">
        <v>60024.1</v>
      </c>
      <c r="C1149">
        <v>60021.1</v>
      </c>
      <c r="D1149">
        <v>60009.5</v>
      </c>
      <c r="E1149">
        <v>59909.2</v>
      </c>
      <c r="F1149">
        <v>392.08600000000001</v>
      </c>
      <c r="G1149">
        <v>0</v>
      </c>
      <c r="H1149">
        <v>490.39299999999997</v>
      </c>
      <c r="I1149">
        <v>8.3268599999999998E-2</v>
      </c>
      <c r="J1149">
        <v>0.95922499999999999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60347.1</v>
      </c>
      <c r="C1150">
        <v>60344.1</v>
      </c>
      <c r="D1150">
        <v>60332.5</v>
      </c>
      <c r="E1150">
        <v>60231.7</v>
      </c>
      <c r="F1150">
        <v>393.33600000000001</v>
      </c>
      <c r="G1150">
        <v>0</v>
      </c>
      <c r="H1150">
        <v>493.48399999999998</v>
      </c>
      <c r="I1150">
        <v>5.7180599999999998E-2</v>
      </c>
      <c r="J1150">
        <v>0.93176400000000004</v>
      </c>
      <c r="K1150">
        <v>0</v>
      </c>
      <c r="L1150" t="s">
        <v>42</v>
      </c>
    </row>
    <row r="1151" spans="1:12" x14ac:dyDescent="0.25">
      <c r="A1151" t="s">
        <v>47</v>
      </c>
      <c r="B1151">
        <v>60673.8</v>
      </c>
      <c r="C1151">
        <v>60670.9</v>
      </c>
      <c r="D1151">
        <v>60659.199999999997</v>
      </c>
      <c r="E1151">
        <v>60558.1</v>
      </c>
      <c r="F1151">
        <v>394.108</v>
      </c>
      <c r="G1151">
        <v>0</v>
      </c>
      <c r="H1151">
        <v>493.18599999999998</v>
      </c>
      <c r="I1151">
        <v>6.5319699999999994E-2</v>
      </c>
      <c r="J1151">
        <v>0.93182699999999996</v>
      </c>
      <c r="K1151">
        <v>0</v>
      </c>
      <c r="L1151" t="s">
        <v>42</v>
      </c>
    </row>
    <row r="1152" spans="1:12" x14ac:dyDescent="0.25">
      <c r="A1152" t="s">
        <v>47</v>
      </c>
      <c r="B1152">
        <v>61060</v>
      </c>
      <c r="C1152">
        <v>61057.1</v>
      </c>
      <c r="D1152">
        <v>61045.3</v>
      </c>
      <c r="E1152">
        <v>60943</v>
      </c>
      <c r="F1152">
        <v>398.26900000000001</v>
      </c>
      <c r="G1152">
        <v>0</v>
      </c>
      <c r="H1152">
        <v>495.42200000000003</v>
      </c>
      <c r="I1152">
        <v>5.39561E-2</v>
      </c>
      <c r="J1152">
        <v>0.93180499999999999</v>
      </c>
      <c r="K1152">
        <v>0</v>
      </c>
      <c r="L1152" t="s">
        <v>42</v>
      </c>
    </row>
    <row r="1153" spans="1:12" x14ac:dyDescent="0.25">
      <c r="A1153" t="s">
        <v>47</v>
      </c>
      <c r="B1153">
        <v>63154.9</v>
      </c>
      <c r="C1153">
        <v>63150.9</v>
      </c>
      <c r="D1153">
        <v>63138.9</v>
      </c>
      <c r="E1153">
        <v>63034.7</v>
      </c>
      <c r="F1153">
        <v>406.16500000000002</v>
      </c>
      <c r="G1153">
        <v>0</v>
      </c>
      <c r="H1153">
        <v>512.59900000000005</v>
      </c>
      <c r="I1153">
        <v>6.85867E-2</v>
      </c>
      <c r="J1153">
        <v>0.93174900000000005</v>
      </c>
      <c r="K1153">
        <v>0</v>
      </c>
      <c r="L1153" t="s">
        <v>42</v>
      </c>
    </row>
    <row r="1154" spans="1:12" x14ac:dyDescent="0.25">
      <c r="A1154" t="s">
        <v>47</v>
      </c>
      <c r="B1154">
        <v>65590.600000000006</v>
      </c>
      <c r="C1154">
        <v>65587.600000000006</v>
      </c>
      <c r="D1154">
        <v>65574.600000000006</v>
      </c>
      <c r="E1154">
        <v>65464.3</v>
      </c>
      <c r="F1154">
        <v>430.23200000000003</v>
      </c>
      <c r="G1154">
        <v>0</v>
      </c>
      <c r="H1154">
        <v>534.971</v>
      </c>
      <c r="I1154">
        <v>6.0323399999999999E-2</v>
      </c>
      <c r="J1154">
        <v>0.93183499999999997</v>
      </c>
      <c r="K1154">
        <v>0</v>
      </c>
      <c r="L1154" t="s">
        <v>42</v>
      </c>
    </row>
    <row r="1155" spans="1:12" x14ac:dyDescent="0.25">
      <c r="A1155" t="s">
        <v>47</v>
      </c>
      <c r="B1155">
        <v>65030.1</v>
      </c>
      <c r="C1155">
        <v>65027.3</v>
      </c>
      <c r="D1155">
        <v>65014.5</v>
      </c>
      <c r="E1155">
        <v>64905.8</v>
      </c>
      <c r="F1155">
        <v>424.56599999999997</v>
      </c>
      <c r="G1155">
        <v>0</v>
      </c>
      <c r="H1155">
        <v>541.12800000000004</v>
      </c>
      <c r="I1155">
        <v>5.3976200000000002E-2</v>
      </c>
      <c r="J1155">
        <v>0.93173899999999998</v>
      </c>
      <c r="K1155">
        <v>0</v>
      </c>
      <c r="L1155" t="s">
        <v>42</v>
      </c>
    </row>
    <row r="1156" spans="1:12" x14ac:dyDescent="0.25">
      <c r="A1156" t="s">
        <v>47</v>
      </c>
      <c r="B1156">
        <v>63704</v>
      </c>
      <c r="C1156">
        <v>63701.1</v>
      </c>
      <c r="D1156">
        <v>63644</v>
      </c>
      <c r="E1156">
        <v>63538.6</v>
      </c>
      <c r="F1156">
        <v>411.93299999999999</v>
      </c>
      <c r="G1156">
        <v>0</v>
      </c>
      <c r="H1156">
        <v>553.904</v>
      </c>
      <c r="I1156">
        <v>5.72673E-2</v>
      </c>
      <c r="J1156">
        <v>0.93183700000000003</v>
      </c>
      <c r="K1156">
        <v>0</v>
      </c>
      <c r="L1156" t="s">
        <v>42</v>
      </c>
    </row>
    <row r="1157" spans="1:12" x14ac:dyDescent="0.25">
      <c r="A1157" t="s">
        <v>47</v>
      </c>
      <c r="B1157">
        <v>62796.6</v>
      </c>
      <c r="C1157">
        <v>62793.599999999999</v>
      </c>
      <c r="D1157">
        <v>62781.4</v>
      </c>
      <c r="E1157">
        <v>62676.6</v>
      </c>
      <c r="F1157">
        <v>408.03100000000001</v>
      </c>
      <c r="G1157">
        <v>0</v>
      </c>
      <c r="H1157">
        <v>540.72900000000004</v>
      </c>
      <c r="I1157">
        <v>5.59604E-2</v>
      </c>
      <c r="J1157">
        <v>0.93176999999999999</v>
      </c>
      <c r="K1157">
        <v>0</v>
      </c>
      <c r="L1157" t="s">
        <v>42</v>
      </c>
    </row>
    <row r="1158" spans="1:12" x14ac:dyDescent="0.25">
      <c r="A1158" t="s">
        <v>47</v>
      </c>
      <c r="B1158">
        <v>64157.9</v>
      </c>
      <c r="C1158">
        <v>64155</v>
      </c>
      <c r="D1158">
        <v>64116.6</v>
      </c>
      <c r="E1158">
        <v>64008.6</v>
      </c>
      <c r="F1158">
        <v>414.524</v>
      </c>
      <c r="G1158">
        <v>0</v>
      </c>
      <c r="H1158">
        <v>519.93100000000004</v>
      </c>
      <c r="I1158">
        <v>5.4690900000000001E-2</v>
      </c>
      <c r="J1158">
        <v>0.93183000000000005</v>
      </c>
      <c r="K1158">
        <v>0</v>
      </c>
      <c r="L1158" t="s">
        <v>42</v>
      </c>
    </row>
    <row r="1159" spans="1:12" x14ac:dyDescent="0.25">
      <c r="A1159" t="s">
        <v>47</v>
      </c>
      <c r="B1159">
        <v>65805.399999999994</v>
      </c>
      <c r="C1159">
        <v>65802.600000000006</v>
      </c>
      <c r="D1159">
        <v>65743.899999999994</v>
      </c>
      <c r="E1159">
        <v>65635.399999999994</v>
      </c>
      <c r="F1159">
        <v>422.52600000000001</v>
      </c>
      <c r="G1159">
        <v>0</v>
      </c>
      <c r="H1159">
        <v>548.68399999999997</v>
      </c>
      <c r="I1159">
        <v>5.5636900000000003E-2</v>
      </c>
      <c r="J1159">
        <v>0.959144</v>
      </c>
      <c r="K1159">
        <v>0</v>
      </c>
      <c r="L1159" t="s">
        <v>42</v>
      </c>
    </row>
    <row r="1160" spans="1:12" x14ac:dyDescent="0.25">
      <c r="A1160" t="s">
        <v>47</v>
      </c>
      <c r="B1160">
        <v>65599.399999999994</v>
      </c>
      <c r="C1160">
        <v>65596.399999999994</v>
      </c>
      <c r="D1160">
        <v>65583.399999999994</v>
      </c>
      <c r="E1160">
        <v>65474.2</v>
      </c>
      <c r="F1160">
        <v>425.94299999999998</v>
      </c>
      <c r="G1160">
        <v>0</v>
      </c>
      <c r="H1160">
        <v>530.34900000000005</v>
      </c>
      <c r="I1160">
        <v>5.4276600000000001E-2</v>
      </c>
      <c r="J1160">
        <v>0.93142800000000003</v>
      </c>
      <c r="K1160">
        <v>0</v>
      </c>
      <c r="L1160" t="s">
        <v>42</v>
      </c>
    </row>
    <row r="1161" spans="1:12" x14ac:dyDescent="0.25">
      <c r="A1161" t="s">
        <v>47</v>
      </c>
      <c r="B1161">
        <v>64416</v>
      </c>
      <c r="C1161">
        <v>64413</v>
      </c>
      <c r="D1161">
        <v>64400.4</v>
      </c>
      <c r="E1161">
        <v>64292.800000000003</v>
      </c>
      <c r="F1161">
        <v>420.31</v>
      </c>
      <c r="G1161">
        <v>0</v>
      </c>
      <c r="H1161">
        <v>526.22799999999995</v>
      </c>
      <c r="I1161">
        <v>5.4371799999999998E-2</v>
      </c>
      <c r="J1161">
        <v>0.931836</v>
      </c>
      <c r="K1161">
        <v>0</v>
      </c>
      <c r="L1161" t="s">
        <v>42</v>
      </c>
    </row>
    <row r="1162" spans="1:12" x14ac:dyDescent="0.25">
      <c r="A1162" t="s">
        <v>47</v>
      </c>
      <c r="B1162">
        <v>63867.199999999997</v>
      </c>
      <c r="C1162">
        <v>63863.5</v>
      </c>
      <c r="D1162">
        <v>63850.6</v>
      </c>
      <c r="E1162">
        <v>63744.4</v>
      </c>
      <c r="F1162">
        <v>429.10700000000003</v>
      </c>
      <c r="G1162">
        <v>0</v>
      </c>
      <c r="H1162">
        <v>517.28399999999999</v>
      </c>
      <c r="I1162">
        <v>6.5126400000000001E-2</v>
      </c>
      <c r="J1162">
        <v>0.941828</v>
      </c>
      <c r="K1162">
        <v>0</v>
      </c>
      <c r="L1162" t="s">
        <v>42</v>
      </c>
    </row>
    <row r="1163" spans="1:12" x14ac:dyDescent="0.25">
      <c r="A1163" t="s">
        <v>47</v>
      </c>
      <c r="B1163">
        <v>64158.1</v>
      </c>
      <c r="C1163">
        <v>64155.199999999997</v>
      </c>
      <c r="D1163">
        <v>64142.5</v>
      </c>
      <c r="E1163">
        <v>64035.4</v>
      </c>
      <c r="F1163">
        <v>416.56900000000002</v>
      </c>
      <c r="G1163">
        <v>0</v>
      </c>
      <c r="H1163">
        <v>522.50800000000004</v>
      </c>
      <c r="I1163">
        <v>7.3511800000000002E-2</v>
      </c>
      <c r="J1163">
        <v>0.93175600000000003</v>
      </c>
      <c r="K1163">
        <v>0</v>
      </c>
      <c r="L1163" t="s">
        <v>42</v>
      </c>
    </row>
    <row r="1164" spans="1:12" x14ac:dyDescent="0.25">
      <c r="A1164" t="s">
        <v>47</v>
      </c>
      <c r="B1164">
        <v>65450.2</v>
      </c>
      <c r="C1164">
        <v>65447.199999999997</v>
      </c>
      <c r="D1164">
        <v>65434.400000000001</v>
      </c>
      <c r="E1164">
        <v>65326.3</v>
      </c>
      <c r="F1164">
        <v>419.57799999999997</v>
      </c>
      <c r="G1164">
        <v>0</v>
      </c>
      <c r="H1164">
        <v>531.99599999999998</v>
      </c>
      <c r="I1164">
        <v>6.3114000000000003E-2</v>
      </c>
      <c r="J1164">
        <v>0.946654</v>
      </c>
      <c r="K1164">
        <v>0</v>
      </c>
      <c r="L1164" t="s">
        <v>42</v>
      </c>
    </row>
    <row r="1165" spans="1:12" x14ac:dyDescent="0.25">
      <c r="A1165" t="s">
        <v>47</v>
      </c>
      <c r="B1165">
        <v>65116.9</v>
      </c>
      <c r="C1165">
        <v>65113.9</v>
      </c>
      <c r="D1165">
        <v>65100.9</v>
      </c>
      <c r="E1165">
        <v>64957.9</v>
      </c>
      <c r="F1165">
        <v>423.238</v>
      </c>
      <c r="G1165">
        <v>0</v>
      </c>
      <c r="H1165">
        <v>527.15300000000002</v>
      </c>
      <c r="I1165">
        <v>5.57625E-2</v>
      </c>
      <c r="J1165">
        <v>0.93145699999999998</v>
      </c>
      <c r="K1165">
        <v>0</v>
      </c>
      <c r="L1165" t="s">
        <v>42</v>
      </c>
    </row>
    <row r="1166" spans="1:12" x14ac:dyDescent="0.25">
      <c r="A1166" t="s">
        <v>47</v>
      </c>
      <c r="B1166">
        <v>60262.6</v>
      </c>
      <c r="C1166">
        <v>60259.6</v>
      </c>
      <c r="D1166">
        <v>60247.9</v>
      </c>
      <c r="E1166">
        <v>60136.6</v>
      </c>
      <c r="F1166">
        <v>393.65199999999999</v>
      </c>
      <c r="G1166">
        <v>0</v>
      </c>
      <c r="H1166">
        <v>490.18</v>
      </c>
      <c r="I1166">
        <v>5.5110899999999997E-2</v>
      </c>
      <c r="J1166">
        <v>0.93180600000000002</v>
      </c>
      <c r="K1166">
        <v>0</v>
      </c>
      <c r="L1166" t="s">
        <v>42</v>
      </c>
    </row>
    <row r="1167" spans="1:12" x14ac:dyDescent="0.25">
      <c r="A1167" t="s">
        <v>47</v>
      </c>
      <c r="B1167">
        <v>59340.2</v>
      </c>
      <c r="C1167">
        <v>59337.3</v>
      </c>
      <c r="D1167">
        <v>59325.8</v>
      </c>
      <c r="E1167">
        <v>59226.400000000001</v>
      </c>
      <c r="F1167">
        <v>400.24599999999998</v>
      </c>
      <c r="G1167">
        <v>0</v>
      </c>
      <c r="H1167">
        <v>482.84199999999998</v>
      </c>
      <c r="I1167">
        <v>6.5875900000000001E-2</v>
      </c>
      <c r="J1167">
        <v>0.93177200000000004</v>
      </c>
      <c r="K1167">
        <v>0</v>
      </c>
      <c r="L1167" t="s">
        <v>42</v>
      </c>
    </row>
    <row r="1168" spans="1:12" x14ac:dyDescent="0.25">
      <c r="A1168" t="s">
        <v>47</v>
      </c>
      <c r="B1168">
        <v>60015.6</v>
      </c>
      <c r="C1168">
        <v>60012.5</v>
      </c>
      <c r="D1168">
        <v>60000.800000000003</v>
      </c>
      <c r="E1168">
        <v>59900.3</v>
      </c>
      <c r="F1168">
        <v>391.72500000000002</v>
      </c>
      <c r="G1168">
        <v>0</v>
      </c>
      <c r="H1168">
        <v>488.26</v>
      </c>
      <c r="I1168">
        <v>6.18287E-2</v>
      </c>
      <c r="J1168">
        <v>0.95900600000000003</v>
      </c>
      <c r="K1168">
        <v>0</v>
      </c>
      <c r="L1168" t="s">
        <v>42</v>
      </c>
    </row>
    <row r="1169" spans="1:25" x14ac:dyDescent="0.25">
      <c r="A1169" t="s">
        <v>47</v>
      </c>
      <c r="B1169">
        <v>60322.9</v>
      </c>
      <c r="C1169">
        <v>60320</v>
      </c>
      <c r="D1169">
        <v>60308.3</v>
      </c>
      <c r="E1169">
        <v>60207.4</v>
      </c>
      <c r="F1169">
        <v>393.36799999999999</v>
      </c>
      <c r="G1169">
        <v>0</v>
      </c>
      <c r="H1169">
        <v>490.00299999999999</v>
      </c>
      <c r="I1169">
        <v>6.6597100000000006E-2</v>
      </c>
      <c r="J1169">
        <v>0.93183400000000005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61977.9</v>
      </c>
      <c r="C1170">
        <v>61974.9</v>
      </c>
      <c r="D1170">
        <v>61962.8</v>
      </c>
      <c r="E1170">
        <v>61859.199999999997</v>
      </c>
      <c r="F1170">
        <v>403.95499999999998</v>
      </c>
      <c r="G1170">
        <v>0</v>
      </c>
      <c r="H1170">
        <v>514.76700000000005</v>
      </c>
      <c r="I1170">
        <v>8.3255899999999994E-2</v>
      </c>
      <c r="J1170">
        <v>0.93171099999999996</v>
      </c>
      <c r="K1170">
        <v>0</v>
      </c>
      <c r="L1170" t="s">
        <v>42</v>
      </c>
    </row>
    <row r="1171" spans="1:25" x14ac:dyDescent="0.25">
      <c r="A1171" t="s">
        <v>47</v>
      </c>
      <c r="B1171">
        <v>63267.6</v>
      </c>
      <c r="C1171">
        <v>63264.7</v>
      </c>
      <c r="D1171">
        <v>63252.3</v>
      </c>
      <c r="E1171">
        <v>63146.8</v>
      </c>
      <c r="F1171">
        <v>423.41699999999997</v>
      </c>
      <c r="G1171">
        <v>0</v>
      </c>
      <c r="H1171">
        <v>513.85500000000002</v>
      </c>
      <c r="I1171">
        <v>5.3990099999999999E-2</v>
      </c>
      <c r="J1171">
        <v>0.95763399999999999</v>
      </c>
      <c r="K1171">
        <v>0</v>
      </c>
      <c r="L1171" t="s">
        <v>42</v>
      </c>
    </row>
    <row r="1172" spans="1:25" x14ac:dyDescent="0.25">
      <c r="A1172" t="s">
        <v>47</v>
      </c>
      <c r="B1172">
        <v>65451</v>
      </c>
      <c r="C1172">
        <v>65448</v>
      </c>
      <c r="D1172">
        <v>65435.3</v>
      </c>
      <c r="E1172">
        <v>65328.9</v>
      </c>
      <c r="F1172">
        <v>417.21</v>
      </c>
      <c r="G1172">
        <v>0</v>
      </c>
      <c r="H1172">
        <v>529.17499999999995</v>
      </c>
      <c r="I1172">
        <v>6.7122799999999996E-2</v>
      </c>
      <c r="J1172">
        <v>0.93179900000000004</v>
      </c>
      <c r="K1172">
        <v>0</v>
      </c>
      <c r="L1172" t="s">
        <v>42</v>
      </c>
    </row>
    <row r="1173" spans="1:25" x14ac:dyDescent="0.25">
      <c r="A1173" t="s">
        <v>47</v>
      </c>
      <c r="B1173">
        <v>64430.8</v>
      </c>
      <c r="C1173">
        <v>64427.8</v>
      </c>
      <c r="D1173">
        <v>64415.1</v>
      </c>
      <c r="E1173">
        <v>64306.5</v>
      </c>
      <c r="F1173">
        <v>423.04300000000001</v>
      </c>
      <c r="G1173">
        <v>0</v>
      </c>
      <c r="H1173">
        <v>523.64700000000005</v>
      </c>
      <c r="I1173">
        <v>5.4027699999999998E-2</v>
      </c>
      <c r="J1173">
        <v>0.93183700000000003</v>
      </c>
      <c r="K1173">
        <v>0</v>
      </c>
      <c r="L1173" t="s">
        <v>42</v>
      </c>
    </row>
    <row r="1174" spans="1:25" x14ac:dyDescent="0.25">
      <c r="A1174" t="s">
        <v>47</v>
      </c>
      <c r="B1174">
        <v>64780.1</v>
      </c>
      <c r="C1174">
        <v>64777.3</v>
      </c>
      <c r="D1174">
        <v>64764.7</v>
      </c>
      <c r="E1174">
        <v>64657.2</v>
      </c>
      <c r="F1174">
        <v>420.56</v>
      </c>
      <c r="G1174">
        <v>0</v>
      </c>
      <c r="H1174">
        <v>527.83000000000004</v>
      </c>
      <c r="I1174">
        <v>8.3186200000000002E-2</v>
      </c>
      <c r="J1174">
        <v>0.93179500000000004</v>
      </c>
      <c r="K1174">
        <v>0</v>
      </c>
      <c r="L1174" t="s">
        <v>42</v>
      </c>
    </row>
    <row r="1175" spans="1:25" x14ac:dyDescent="0.25">
      <c r="A1175" t="s">
        <v>47</v>
      </c>
      <c r="B1175">
        <v>65711.8</v>
      </c>
      <c r="C1175">
        <v>65708.399999999994</v>
      </c>
      <c r="D1175">
        <v>65695.5</v>
      </c>
      <c r="E1175">
        <v>65586.3</v>
      </c>
      <c r="F1175">
        <v>428.08199999999999</v>
      </c>
      <c r="G1175">
        <v>0</v>
      </c>
      <c r="H1175">
        <v>535.83000000000004</v>
      </c>
      <c r="I1175">
        <v>5.4329700000000002E-2</v>
      </c>
      <c r="J1175">
        <v>0.93182100000000001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64589.9</v>
      </c>
      <c r="C1176">
        <v>64586.8</v>
      </c>
      <c r="D1176">
        <v>64573.8</v>
      </c>
      <c r="E1176">
        <v>64464.2</v>
      </c>
      <c r="F1176">
        <v>430.01799999999997</v>
      </c>
      <c r="G1176">
        <v>0</v>
      </c>
      <c r="H1176">
        <v>524.33000000000004</v>
      </c>
      <c r="I1176">
        <v>8.3255700000000002E-2</v>
      </c>
      <c r="J1176">
        <v>0.93121699999999996</v>
      </c>
      <c r="K1176">
        <v>0</v>
      </c>
      <c r="L1176" t="s">
        <v>42</v>
      </c>
      <c r="R1176">
        <f>AVERAGE(B1127:B1176)</f>
        <v>62066.486000000004</v>
      </c>
      <c r="S1176">
        <f>AVERAGE(C1127:C1176)</f>
        <v>62063.5</v>
      </c>
      <c r="U1176">
        <f>_xlfn.VAR.P(B1127:B1176)</f>
        <v>4525856.230804001</v>
      </c>
      <c r="V1176">
        <f>_xlfn.VAR.P(C1127:C1176)</f>
        <v>4525676.1004000017</v>
      </c>
      <c r="X1176">
        <f>1.96*SQRT(U1176)/50</f>
        <v>83.394314665345505</v>
      </c>
      <c r="Y1176">
        <f>1.96*SQRT(V1176)/50</f>
        <v>83.392655089753916</v>
      </c>
    </row>
    <row r="1177" spans="1:25" x14ac:dyDescent="0.25">
      <c r="A1177" t="s">
        <v>48</v>
      </c>
      <c r="B1177">
        <v>3103329.9500279999</v>
      </c>
      <c r="C1177" t="s">
        <v>36</v>
      </c>
    </row>
    <row r="1178" spans="1:25" x14ac:dyDescent="0.25">
      <c r="A1178" t="s">
        <v>49</v>
      </c>
      <c r="B1178">
        <v>7561</v>
      </c>
      <c r="C1178">
        <v>7429.52</v>
      </c>
      <c r="D1178">
        <v>7429.01</v>
      </c>
      <c r="E1178">
        <v>7348.6</v>
      </c>
      <c r="F1178">
        <v>179.95</v>
      </c>
      <c r="G1178">
        <v>884.07600000000002</v>
      </c>
      <c r="H1178">
        <v>277.49099999999999</v>
      </c>
      <c r="I1178">
        <v>6.2171799999999999E-2</v>
      </c>
      <c r="J1178">
        <v>0.93180700000000005</v>
      </c>
      <c r="K1178">
        <v>0</v>
      </c>
      <c r="L1178" t="s">
        <v>42</v>
      </c>
    </row>
    <row r="1179" spans="1:25" x14ac:dyDescent="0.25">
      <c r="A1179" t="s">
        <v>49</v>
      </c>
      <c r="B1179">
        <v>7528.35</v>
      </c>
      <c r="C1179">
        <v>7410.55</v>
      </c>
      <c r="D1179">
        <v>7410.06</v>
      </c>
      <c r="E1179">
        <v>7331.01</v>
      </c>
      <c r="F1179">
        <v>176.792</v>
      </c>
      <c r="G1179">
        <v>895.94299999999998</v>
      </c>
      <c r="H1179">
        <v>290.39</v>
      </c>
      <c r="I1179">
        <v>5.3928700000000003E-2</v>
      </c>
      <c r="J1179">
        <v>0.93171300000000001</v>
      </c>
      <c r="K1179">
        <v>0</v>
      </c>
      <c r="L1179" t="s">
        <v>42</v>
      </c>
    </row>
    <row r="1180" spans="1:25" x14ac:dyDescent="0.25">
      <c r="A1180" t="s">
        <v>49</v>
      </c>
      <c r="B1180">
        <v>7226.83</v>
      </c>
      <c r="C1180">
        <v>7110.59</v>
      </c>
      <c r="D1180">
        <v>7110.12</v>
      </c>
      <c r="E1180">
        <v>7033.96</v>
      </c>
      <c r="F1180">
        <v>169.97499999999999</v>
      </c>
      <c r="G1180">
        <v>865.36599999999999</v>
      </c>
      <c r="H1180">
        <v>264.55200000000002</v>
      </c>
      <c r="I1180">
        <v>5.6037099999999999E-2</v>
      </c>
      <c r="J1180">
        <v>0.931836</v>
      </c>
      <c r="K1180">
        <v>0</v>
      </c>
      <c r="L1180" t="s">
        <v>42</v>
      </c>
    </row>
    <row r="1181" spans="1:25" x14ac:dyDescent="0.25">
      <c r="A1181" t="s">
        <v>49</v>
      </c>
      <c r="B1181">
        <v>7124.39</v>
      </c>
      <c r="C1181">
        <v>6995.03</v>
      </c>
      <c r="D1181">
        <v>6994.56</v>
      </c>
      <c r="E1181">
        <v>6919.51</v>
      </c>
      <c r="F1181">
        <v>180.46600000000001</v>
      </c>
      <c r="G1181">
        <v>821.90300000000002</v>
      </c>
      <c r="H1181">
        <v>261.18299999999999</v>
      </c>
      <c r="I1181">
        <v>5.6657600000000002E-2</v>
      </c>
      <c r="J1181">
        <v>0.93183000000000005</v>
      </c>
      <c r="K1181">
        <v>0</v>
      </c>
      <c r="L1181" t="s">
        <v>42</v>
      </c>
    </row>
    <row r="1182" spans="1:25" x14ac:dyDescent="0.25">
      <c r="A1182" t="s">
        <v>49</v>
      </c>
      <c r="B1182">
        <v>7329.33</v>
      </c>
      <c r="C1182">
        <v>7211.02</v>
      </c>
      <c r="D1182">
        <v>7210.54</v>
      </c>
      <c r="E1182">
        <v>7133.44</v>
      </c>
      <c r="F1182">
        <v>174.03100000000001</v>
      </c>
      <c r="G1182">
        <v>889.18600000000004</v>
      </c>
      <c r="H1182">
        <v>268.91199999999998</v>
      </c>
      <c r="I1182">
        <v>5.92559E-2</v>
      </c>
      <c r="J1182">
        <v>0.93181199999999997</v>
      </c>
      <c r="K1182">
        <v>0</v>
      </c>
      <c r="L1182" t="s">
        <v>42</v>
      </c>
    </row>
    <row r="1183" spans="1:25" x14ac:dyDescent="0.25">
      <c r="A1183" t="s">
        <v>49</v>
      </c>
      <c r="B1183">
        <v>7065.65</v>
      </c>
      <c r="C1183">
        <v>6939.47</v>
      </c>
      <c r="D1183">
        <v>6939.02</v>
      </c>
      <c r="E1183">
        <v>6864.44</v>
      </c>
      <c r="F1183">
        <v>166.821</v>
      </c>
      <c r="G1183">
        <v>817.51099999999997</v>
      </c>
      <c r="H1183">
        <v>258.89800000000002</v>
      </c>
      <c r="I1183">
        <v>5.3917100000000003E-2</v>
      </c>
      <c r="J1183">
        <v>0.95909900000000003</v>
      </c>
      <c r="K1183">
        <v>0</v>
      </c>
      <c r="L1183" t="s">
        <v>42</v>
      </c>
    </row>
    <row r="1184" spans="1:25" x14ac:dyDescent="0.25">
      <c r="A1184" t="s">
        <v>49</v>
      </c>
      <c r="B1184">
        <v>7289.44</v>
      </c>
      <c r="C1184">
        <v>7170.74</v>
      </c>
      <c r="D1184">
        <v>7170.27</v>
      </c>
      <c r="E1184">
        <v>7094.47</v>
      </c>
      <c r="F1184">
        <v>183.107</v>
      </c>
      <c r="G1184">
        <v>888.96799999999996</v>
      </c>
      <c r="H1184">
        <v>265.69099999999997</v>
      </c>
      <c r="I1184">
        <v>5.4418000000000001E-2</v>
      </c>
      <c r="J1184">
        <v>0.93113400000000002</v>
      </c>
      <c r="K1184">
        <v>0</v>
      </c>
      <c r="L1184" t="s">
        <v>42</v>
      </c>
    </row>
    <row r="1185" spans="1:12" x14ac:dyDescent="0.25">
      <c r="A1185" t="s">
        <v>49</v>
      </c>
      <c r="B1185">
        <v>7119.17</v>
      </c>
      <c r="C1185">
        <v>7003.12</v>
      </c>
      <c r="D1185">
        <v>7002.65</v>
      </c>
      <c r="E1185">
        <v>6926.55</v>
      </c>
      <c r="F1185">
        <v>165.96199999999999</v>
      </c>
      <c r="G1185">
        <v>877.83600000000001</v>
      </c>
      <c r="H1185">
        <v>261.07400000000001</v>
      </c>
      <c r="I1185">
        <v>5.3917300000000001E-2</v>
      </c>
      <c r="J1185">
        <v>0.93135299999999999</v>
      </c>
      <c r="K1185">
        <v>0</v>
      </c>
      <c r="L1185" t="s">
        <v>42</v>
      </c>
    </row>
    <row r="1186" spans="1:12" x14ac:dyDescent="0.25">
      <c r="A1186" t="s">
        <v>49</v>
      </c>
      <c r="B1186">
        <v>7213.35</v>
      </c>
      <c r="C1186">
        <v>7095.93</v>
      </c>
      <c r="D1186">
        <v>7095.45</v>
      </c>
      <c r="E1186">
        <v>7019.84</v>
      </c>
      <c r="F1186">
        <v>169.01599999999999</v>
      </c>
      <c r="G1186">
        <v>871.34799999999996</v>
      </c>
      <c r="H1186">
        <v>265.67500000000001</v>
      </c>
      <c r="I1186">
        <v>5.3911599999999997E-2</v>
      </c>
      <c r="J1186">
        <v>0.93180700000000005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7452.73</v>
      </c>
      <c r="C1187">
        <v>7313.29</v>
      </c>
      <c r="D1187">
        <v>7312.79</v>
      </c>
      <c r="E1187">
        <v>7234.83</v>
      </c>
      <c r="F1187">
        <v>173.86099999999999</v>
      </c>
      <c r="G1187">
        <v>866.51599999999996</v>
      </c>
      <c r="H1187">
        <v>273.81299999999999</v>
      </c>
      <c r="I1187">
        <v>5.6896000000000002E-2</v>
      </c>
      <c r="J1187">
        <v>0.93896900000000005</v>
      </c>
      <c r="K1187">
        <v>7</v>
      </c>
      <c r="L1187" t="s">
        <v>42</v>
      </c>
    </row>
    <row r="1188" spans="1:12" x14ac:dyDescent="0.25">
      <c r="A1188" t="s">
        <v>49</v>
      </c>
      <c r="B1188">
        <v>7449.5</v>
      </c>
      <c r="C1188">
        <v>7332.7</v>
      </c>
      <c r="D1188">
        <v>7332.21</v>
      </c>
      <c r="E1188">
        <v>7254.09</v>
      </c>
      <c r="F1188">
        <v>174.64099999999999</v>
      </c>
      <c r="G1188">
        <v>947.24599999999998</v>
      </c>
      <c r="H1188">
        <v>273.87200000000001</v>
      </c>
      <c r="I1188">
        <v>5.7131099999999997E-2</v>
      </c>
      <c r="J1188">
        <v>0.93140299999999998</v>
      </c>
      <c r="K1188">
        <v>0</v>
      </c>
      <c r="L1188" t="s">
        <v>42</v>
      </c>
    </row>
    <row r="1189" spans="1:12" x14ac:dyDescent="0.25">
      <c r="A1189" t="s">
        <v>49</v>
      </c>
      <c r="B1189">
        <v>7450.53</v>
      </c>
      <c r="C1189">
        <v>7333.43</v>
      </c>
      <c r="D1189">
        <v>7332.94</v>
      </c>
      <c r="E1189">
        <v>7254.4</v>
      </c>
      <c r="F1189">
        <v>185.952</v>
      </c>
      <c r="G1189">
        <v>858.04899999999998</v>
      </c>
      <c r="H1189">
        <v>275.00799999999998</v>
      </c>
      <c r="I1189">
        <v>8.3258700000000005E-2</v>
      </c>
      <c r="J1189">
        <v>0.93165500000000001</v>
      </c>
      <c r="K1189">
        <v>0</v>
      </c>
      <c r="L1189" t="s">
        <v>42</v>
      </c>
    </row>
    <row r="1190" spans="1:12" x14ac:dyDescent="0.25">
      <c r="A1190" t="s">
        <v>49</v>
      </c>
      <c r="B1190">
        <v>7618.12</v>
      </c>
      <c r="C1190">
        <v>7502.51</v>
      </c>
      <c r="D1190">
        <v>7502</v>
      </c>
      <c r="E1190">
        <v>7422.73</v>
      </c>
      <c r="F1190">
        <v>177.12799999999999</v>
      </c>
      <c r="G1190">
        <v>962.43799999999999</v>
      </c>
      <c r="H1190">
        <v>279.48399999999998</v>
      </c>
      <c r="I1190">
        <v>8.3263900000000002E-2</v>
      </c>
      <c r="J1190">
        <v>0.93139099999999997</v>
      </c>
      <c r="K1190">
        <v>0</v>
      </c>
      <c r="L1190" t="s">
        <v>42</v>
      </c>
    </row>
    <row r="1191" spans="1:12" x14ac:dyDescent="0.25">
      <c r="A1191" t="s">
        <v>49</v>
      </c>
      <c r="B1191">
        <v>7733.39</v>
      </c>
      <c r="C1191">
        <v>7612.91</v>
      </c>
      <c r="D1191">
        <v>7612.39</v>
      </c>
      <c r="E1191">
        <v>7531.32</v>
      </c>
      <c r="F1191">
        <v>181.79599999999999</v>
      </c>
      <c r="G1191">
        <v>914.79899999999998</v>
      </c>
      <c r="H1191">
        <v>284.76600000000002</v>
      </c>
      <c r="I1191">
        <v>5.9676E-2</v>
      </c>
      <c r="J1191">
        <v>0.93174500000000005</v>
      </c>
      <c r="K1191">
        <v>0</v>
      </c>
      <c r="L1191" t="s">
        <v>42</v>
      </c>
    </row>
    <row r="1192" spans="1:12" x14ac:dyDescent="0.25">
      <c r="A1192" t="s">
        <v>49</v>
      </c>
      <c r="B1192">
        <v>7552.02</v>
      </c>
      <c r="C1192">
        <v>7426.07</v>
      </c>
      <c r="D1192">
        <v>7425.56</v>
      </c>
      <c r="E1192">
        <v>7346.13</v>
      </c>
      <c r="F1192">
        <v>178.13900000000001</v>
      </c>
      <c r="G1192">
        <v>892.88099999999997</v>
      </c>
      <c r="H1192">
        <v>277.00299999999999</v>
      </c>
      <c r="I1192">
        <v>8.3257999999999999E-2</v>
      </c>
      <c r="J1192">
        <v>0.93179199999999995</v>
      </c>
      <c r="K1192">
        <v>7</v>
      </c>
      <c r="L1192" t="s">
        <v>42</v>
      </c>
    </row>
    <row r="1193" spans="1:12" x14ac:dyDescent="0.25">
      <c r="A1193" t="s">
        <v>49</v>
      </c>
      <c r="B1193">
        <v>7507.43</v>
      </c>
      <c r="C1193">
        <v>7351.69</v>
      </c>
      <c r="D1193">
        <v>7351.2</v>
      </c>
      <c r="E1193">
        <v>7273.93</v>
      </c>
      <c r="F1193">
        <v>172.71799999999999</v>
      </c>
      <c r="G1193">
        <v>921.09799999999996</v>
      </c>
      <c r="H1193">
        <v>270.375</v>
      </c>
      <c r="I1193">
        <v>5.6186100000000003E-2</v>
      </c>
      <c r="J1193">
        <v>0.93168799999999996</v>
      </c>
      <c r="K1193">
        <v>0</v>
      </c>
      <c r="L1193" t="s">
        <v>42</v>
      </c>
    </row>
    <row r="1194" spans="1:12" x14ac:dyDescent="0.25">
      <c r="A1194" t="s">
        <v>49</v>
      </c>
      <c r="B1194">
        <v>7504.52</v>
      </c>
      <c r="C1194">
        <v>7345.77</v>
      </c>
      <c r="D1194">
        <v>7345.27</v>
      </c>
      <c r="E1194">
        <v>7270.08</v>
      </c>
      <c r="F1194">
        <v>168.18299999999999</v>
      </c>
      <c r="G1194">
        <v>1044.71</v>
      </c>
      <c r="H1194">
        <v>279.69400000000002</v>
      </c>
      <c r="I1194">
        <v>5.3944600000000002E-2</v>
      </c>
      <c r="J1194">
        <v>0.93177600000000005</v>
      </c>
      <c r="K1194">
        <v>0</v>
      </c>
      <c r="L1194" t="s">
        <v>42</v>
      </c>
    </row>
    <row r="1195" spans="1:12" x14ac:dyDescent="0.25">
      <c r="A1195" t="s">
        <v>49</v>
      </c>
      <c r="B1195">
        <v>8014</v>
      </c>
      <c r="C1195">
        <v>7891.45</v>
      </c>
      <c r="D1195">
        <v>7890.9</v>
      </c>
      <c r="E1195">
        <v>7809.11</v>
      </c>
      <c r="F1195">
        <v>198.596</v>
      </c>
      <c r="G1195">
        <v>1070.04</v>
      </c>
      <c r="H1195">
        <v>296.13099999999997</v>
      </c>
      <c r="I1195">
        <v>5.4189800000000003E-2</v>
      </c>
      <c r="J1195">
        <v>0.95360699999999998</v>
      </c>
      <c r="K1195">
        <v>0</v>
      </c>
      <c r="L1195" t="s">
        <v>42</v>
      </c>
    </row>
    <row r="1196" spans="1:12" x14ac:dyDescent="0.25">
      <c r="A1196" t="s">
        <v>49</v>
      </c>
      <c r="B1196">
        <v>7803.37</v>
      </c>
      <c r="C1196">
        <v>7676.75</v>
      </c>
      <c r="D1196">
        <v>7676.23</v>
      </c>
      <c r="E1196">
        <v>7596.33</v>
      </c>
      <c r="F1196">
        <v>181.39099999999999</v>
      </c>
      <c r="G1196">
        <v>1030.24</v>
      </c>
      <c r="H1196">
        <v>279.23899999999998</v>
      </c>
      <c r="I1196">
        <v>5.7872199999999999E-2</v>
      </c>
      <c r="J1196">
        <v>0.95816299999999999</v>
      </c>
      <c r="K1196">
        <v>0</v>
      </c>
      <c r="L1196" t="s">
        <v>42</v>
      </c>
    </row>
    <row r="1197" spans="1:12" x14ac:dyDescent="0.25">
      <c r="A1197" t="s">
        <v>49</v>
      </c>
      <c r="B1197">
        <v>7772.83</v>
      </c>
      <c r="C1197">
        <v>7579</v>
      </c>
      <c r="D1197">
        <v>7578.49</v>
      </c>
      <c r="E1197">
        <v>7496.83</v>
      </c>
      <c r="F1197">
        <v>177.904</v>
      </c>
      <c r="G1197">
        <v>935.18200000000002</v>
      </c>
      <c r="H1197">
        <v>279.08100000000002</v>
      </c>
      <c r="I1197">
        <v>5.6854200000000001E-2</v>
      </c>
      <c r="J1197">
        <v>0.93170799999999998</v>
      </c>
      <c r="K1197">
        <v>0</v>
      </c>
      <c r="L1197" t="s">
        <v>42</v>
      </c>
    </row>
    <row r="1198" spans="1:12" x14ac:dyDescent="0.25">
      <c r="A1198" t="s">
        <v>49</v>
      </c>
      <c r="B1198">
        <v>7284.73</v>
      </c>
      <c r="C1198">
        <v>7165.36</v>
      </c>
      <c r="D1198">
        <v>7164.87</v>
      </c>
      <c r="E1198">
        <v>7088.86</v>
      </c>
      <c r="F1198">
        <v>185.67599999999999</v>
      </c>
      <c r="G1198">
        <v>891.47299999999996</v>
      </c>
      <c r="H1198">
        <v>278.46800000000002</v>
      </c>
      <c r="I1198">
        <v>5.50381E-2</v>
      </c>
      <c r="J1198">
        <v>0.93174599999999996</v>
      </c>
      <c r="K1198">
        <v>0</v>
      </c>
      <c r="L1198" t="s">
        <v>42</v>
      </c>
    </row>
    <row r="1199" spans="1:12" x14ac:dyDescent="0.25">
      <c r="A1199" t="s">
        <v>49</v>
      </c>
      <c r="B1199">
        <v>7444.29</v>
      </c>
      <c r="C1199">
        <v>7315.92</v>
      </c>
      <c r="D1199">
        <v>7315.43</v>
      </c>
      <c r="E1199">
        <v>7237.43</v>
      </c>
      <c r="F1199">
        <v>173.63800000000001</v>
      </c>
      <c r="G1199">
        <v>875.16499999999996</v>
      </c>
      <c r="H1199">
        <v>284.95699999999999</v>
      </c>
      <c r="I1199">
        <v>5.4490799999999999E-2</v>
      </c>
      <c r="J1199">
        <v>0.93027899999999997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7727.72</v>
      </c>
      <c r="C1200">
        <v>7603.78</v>
      </c>
      <c r="D1200">
        <v>7603.27</v>
      </c>
      <c r="E1200">
        <v>7525.46</v>
      </c>
      <c r="F1200">
        <v>183.977</v>
      </c>
      <c r="G1200">
        <v>1058.96</v>
      </c>
      <c r="H1200">
        <v>273.10199999999998</v>
      </c>
      <c r="I1200">
        <v>5.4291300000000001E-2</v>
      </c>
      <c r="J1200">
        <v>0.95914200000000005</v>
      </c>
      <c r="K1200">
        <v>0</v>
      </c>
      <c r="L1200" t="s">
        <v>42</v>
      </c>
    </row>
    <row r="1201" spans="1:12" x14ac:dyDescent="0.25">
      <c r="A1201" t="s">
        <v>49</v>
      </c>
      <c r="B1201">
        <v>7222.7</v>
      </c>
      <c r="C1201">
        <v>7104.49</v>
      </c>
      <c r="D1201">
        <v>7103.99</v>
      </c>
      <c r="E1201">
        <v>7030.15</v>
      </c>
      <c r="F1201">
        <v>169.01400000000001</v>
      </c>
      <c r="G1201">
        <v>929.11900000000003</v>
      </c>
      <c r="H1201">
        <v>261.584</v>
      </c>
      <c r="I1201">
        <v>5.5455200000000003E-2</v>
      </c>
      <c r="J1201">
        <v>0.93181999999999998</v>
      </c>
      <c r="K1201">
        <v>0</v>
      </c>
      <c r="L1201" t="s">
        <v>42</v>
      </c>
    </row>
    <row r="1202" spans="1:12" x14ac:dyDescent="0.25">
      <c r="A1202" t="s">
        <v>49</v>
      </c>
      <c r="B1202">
        <v>7926.86</v>
      </c>
      <c r="C1202">
        <v>7724.18</v>
      </c>
      <c r="D1202">
        <v>7723.65</v>
      </c>
      <c r="E1202">
        <v>7642.43</v>
      </c>
      <c r="F1202">
        <v>182.202</v>
      </c>
      <c r="G1202">
        <v>984.9</v>
      </c>
      <c r="H1202">
        <v>283.74400000000003</v>
      </c>
      <c r="I1202">
        <v>6.2563099999999996E-2</v>
      </c>
      <c r="J1202">
        <v>0.93147999999999997</v>
      </c>
      <c r="K1202">
        <v>0</v>
      </c>
      <c r="L1202" t="s">
        <v>42</v>
      </c>
    </row>
    <row r="1203" spans="1:12" x14ac:dyDescent="0.25">
      <c r="A1203" t="s">
        <v>49</v>
      </c>
      <c r="B1203">
        <v>7511.51</v>
      </c>
      <c r="C1203">
        <v>7391.1</v>
      </c>
      <c r="D1203">
        <v>7390.59</v>
      </c>
      <c r="E1203">
        <v>7312.62</v>
      </c>
      <c r="F1203">
        <v>175.036</v>
      </c>
      <c r="G1203">
        <v>926.77</v>
      </c>
      <c r="H1203">
        <v>272.88099999999997</v>
      </c>
      <c r="I1203">
        <v>7.6433699999999993E-2</v>
      </c>
      <c r="J1203">
        <v>0.93664099999999995</v>
      </c>
      <c r="K1203">
        <v>0</v>
      </c>
      <c r="L1203" t="s">
        <v>42</v>
      </c>
    </row>
    <row r="1204" spans="1:12" x14ac:dyDescent="0.25">
      <c r="A1204" t="s">
        <v>49</v>
      </c>
      <c r="B1204">
        <v>7204.24</v>
      </c>
      <c r="C1204">
        <v>7084.88</v>
      </c>
      <c r="D1204">
        <v>7084.4</v>
      </c>
      <c r="E1204">
        <v>7010.25</v>
      </c>
      <c r="F1204">
        <v>165.66</v>
      </c>
      <c r="G1204">
        <v>954.73599999999999</v>
      </c>
      <c r="H1204">
        <v>260.65800000000002</v>
      </c>
      <c r="I1204">
        <v>5.4172400000000002E-2</v>
      </c>
      <c r="J1204">
        <v>0.93183300000000002</v>
      </c>
      <c r="K1204">
        <v>0</v>
      </c>
      <c r="L1204" t="s">
        <v>42</v>
      </c>
    </row>
    <row r="1205" spans="1:12" x14ac:dyDescent="0.25">
      <c r="A1205" t="s">
        <v>49</v>
      </c>
      <c r="B1205">
        <v>7324.26</v>
      </c>
      <c r="C1205">
        <v>7203.9</v>
      </c>
      <c r="D1205">
        <v>7203.41</v>
      </c>
      <c r="E1205">
        <v>7126.71</v>
      </c>
      <c r="F1205">
        <v>171.29599999999999</v>
      </c>
      <c r="G1205">
        <v>894.20299999999997</v>
      </c>
      <c r="H1205">
        <v>270.32499999999999</v>
      </c>
      <c r="I1205">
        <v>5.39788E-2</v>
      </c>
      <c r="J1205">
        <v>0.93183499999999997</v>
      </c>
      <c r="K1205">
        <v>0</v>
      </c>
      <c r="L1205" t="s">
        <v>42</v>
      </c>
    </row>
    <row r="1206" spans="1:12" x14ac:dyDescent="0.25">
      <c r="A1206" t="s">
        <v>49</v>
      </c>
      <c r="B1206">
        <v>7520.41</v>
      </c>
      <c r="C1206">
        <v>7386.21</v>
      </c>
      <c r="D1206">
        <v>7385.7</v>
      </c>
      <c r="E1206">
        <v>7306.78</v>
      </c>
      <c r="F1206">
        <v>187.31100000000001</v>
      </c>
      <c r="G1206">
        <v>967.5</v>
      </c>
      <c r="H1206">
        <v>269.69400000000002</v>
      </c>
      <c r="I1206">
        <v>6.1511700000000002E-2</v>
      </c>
      <c r="J1206">
        <v>0.95918099999999995</v>
      </c>
      <c r="K1206">
        <v>31</v>
      </c>
      <c r="L1206" t="s">
        <v>42</v>
      </c>
    </row>
    <row r="1207" spans="1:12" x14ac:dyDescent="0.25">
      <c r="A1207" t="s">
        <v>49</v>
      </c>
      <c r="B1207">
        <v>7452.02</v>
      </c>
      <c r="C1207">
        <v>7316.18</v>
      </c>
      <c r="D1207">
        <v>7315.68</v>
      </c>
      <c r="E1207">
        <v>7239.42</v>
      </c>
      <c r="F1207">
        <v>171.114</v>
      </c>
      <c r="G1207">
        <v>979.351</v>
      </c>
      <c r="H1207">
        <v>269.35300000000001</v>
      </c>
      <c r="I1207">
        <v>5.39969E-2</v>
      </c>
      <c r="J1207">
        <v>0.93906699999999999</v>
      </c>
      <c r="K1207">
        <v>0</v>
      </c>
      <c r="L1207" t="s">
        <v>42</v>
      </c>
    </row>
    <row r="1208" spans="1:12" x14ac:dyDescent="0.25">
      <c r="A1208" t="s">
        <v>49</v>
      </c>
      <c r="B1208">
        <v>7557.12</v>
      </c>
      <c r="C1208">
        <v>7424.12</v>
      </c>
      <c r="D1208">
        <v>7423.62</v>
      </c>
      <c r="E1208">
        <v>7342.96</v>
      </c>
      <c r="F1208">
        <v>174.84</v>
      </c>
      <c r="G1208">
        <v>902.53800000000001</v>
      </c>
      <c r="H1208">
        <v>274.67700000000002</v>
      </c>
      <c r="I1208">
        <v>6.5818399999999999E-2</v>
      </c>
      <c r="J1208">
        <v>0.93138900000000002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8059.33</v>
      </c>
      <c r="C1209">
        <v>7933.45</v>
      </c>
      <c r="D1209">
        <v>7932.91</v>
      </c>
      <c r="E1209">
        <v>7850.39</v>
      </c>
      <c r="F1209">
        <v>184.614</v>
      </c>
      <c r="G1209">
        <v>1047.8800000000001</v>
      </c>
      <c r="H1209">
        <v>287.69400000000002</v>
      </c>
      <c r="I1209">
        <v>7.5192200000000001E-2</v>
      </c>
      <c r="J1209">
        <v>0.93181999999999998</v>
      </c>
      <c r="K1209">
        <v>71</v>
      </c>
      <c r="L1209" t="s">
        <v>42</v>
      </c>
    </row>
    <row r="1210" spans="1:12" x14ac:dyDescent="0.25">
      <c r="A1210" t="s">
        <v>49</v>
      </c>
      <c r="B1210">
        <v>7574.77</v>
      </c>
      <c r="C1210">
        <v>7435</v>
      </c>
      <c r="D1210">
        <v>7434.48</v>
      </c>
      <c r="E1210">
        <v>7358.14</v>
      </c>
      <c r="F1210">
        <v>187.24799999999999</v>
      </c>
      <c r="G1210">
        <v>1050.93</v>
      </c>
      <c r="H1210">
        <v>280.697</v>
      </c>
      <c r="I1210">
        <v>6.4954799999999993E-2</v>
      </c>
      <c r="J1210">
        <v>0.93179199999999995</v>
      </c>
      <c r="K1210">
        <v>0</v>
      </c>
      <c r="L1210" t="s">
        <v>42</v>
      </c>
    </row>
    <row r="1211" spans="1:12" x14ac:dyDescent="0.25">
      <c r="A1211" t="s">
        <v>49</v>
      </c>
      <c r="B1211">
        <v>7738.25</v>
      </c>
      <c r="C1211">
        <v>7608.23</v>
      </c>
      <c r="D1211">
        <v>7607.72</v>
      </c>
      <c r="E1211">
        <v>7529.61</v>
      </c>
      <c r="F1211">
        <v>184.83600000000001</v>
      </c>
      <c r="G1211">
        <v>1096.92</v>
      </c>
      <c r="H1211">
        <v>273.303</v>
      </c>
      <c r="I1211">
        <v>5.4152499999999999E-2</v>
      </c>
      <c r="J1211">
        <v>0.93182600000000004</v>
      </c>
      <c r="K1211">
        <v>0</v>
      </c>
      <c r="L1211" t="s">
        <v>42</v>
      </c>
    </row>
    <row r="1212" spans="1:12" x14ac:dyDescent="0.25">
      <c r="A1212" t="s">
        <v>49</v>
      </c>
      <c r="B1212">
        <v>7471.19</v>
      </c>
      <c r="C1212">
        <v>7344.16</v>
      </c>
      <c r="D1212">
        <v>7343.63</v>
      </c>
      <c r="E1212">
        <v>7267.8</v>
      </c>
      <c r="F1212">
        <v>169.93700000000001</v>
      </c>
      <c r="G1212">
        <v>1015.59</v>
      </c>
      <c r="H1212">
        <v>277.52300000000002</v>
      </c>
      <c r="I1212">
        <v>5.6344900000000003E-2</v>
      </c>
      <c r="J1212">
        <v>0.93138500000000002</v>
      </c>
      <c r="K1212">
        <v>0</v>
      </c>
      <c r="L1212" t="s">
        <v>42</v>
      </c>
    </row>
    <row r="1213" spans="1:12" x14ac:dyDescent="0.25">
      <c r="A1213" t="s">
        <v>49</v>
      </c>
      <c r="B1213">
        <v>7783.52</v>
      </c>
      <c r="C1213">
        <v>7645.81</v>
      </c>
      <c r="D1213">
        <v>7645.3</v>
      </c>
      <c r="E1213">
        <v>7567.07</v>
      </c>
      <c r="F1213">
        <v>176.50200000000001</v>
      </c>
      <c r="G1213">
        <v>1091.8699999999999</v>
      </c>
      <c r="H1213">
        <v>303.78800000000001</v>
      </c>
      <c r="I1213">
        <v>8.3261399999999999E-2</v>
      </c>
      <c r="J1213">
        <v>0.95769700000000002</v>
      </c>
      <c r="K1213">
        <v>0</v>
      </c>
      <c r="L1213" t="s">
        <v>42</v>
      </c>
    </row>
    <row r="1214" spans="1:12" x14ac:dyDescent="0.25">
      <c r="A1214" t="s">
        <v>49</v>
      </c>
      <c r="B1214">
        <v>8011.32</v>
      </c>
      <c r="C1214">
        <v>7885.29</v>
      </c>
      <c r="D1214">
        <v>7884.77</v>
      </c>
      <c r="E1214">
        <v>7806.32</v>
      </c>
      <c r="F1214">
        <v>178.38900000000001</v>
      </c>
      <c r="G1214">
        <v>1322.69</v>
      </c>
      <c r="H1214">
        <v>276.38</v>
      </c>
      <c r="I1214">
        <v>5.4987599999999998E-2</v>
      </c>
      <c r="J1214">
        <v>0.95850100000000005</v>
      </c>
      <c r="K1214">
        <v>0</v>
      </c>
      <c r="L1214" t="s">
        <v>42</v>
      </c>
    </row>
    <row r="1215" spans="1:12" x14ac:dyDescent="0.25">
      <c r="A1215" t="s">
        <v>49</v>
      </c>
      <c r="B1215">
        <v>7524.36</v>
      </c>
      <c r="C1215">
        <v>7398.71</v>
      </c>
      <c r="D1215">
        <v>7398.19</v>
      </c>
      <c r="E1215">
        <v>7321.6</v>
      </c>
      <c r="F1215">
        <v>171.30699999999999</v>
      </c>
      <c r="G1215">
        <v>988.45100000000002</v>
      </c>
      <c r="H1215">
        <v>279.089</v>
      </c>
      <c r="I1215">
        <v>5.7689699999999997E-2</v>
      </c>
      <c r="J1215">
        <v>0.93051499999999998</v>
      </c>
      <c r="K1215">
        <v>0</v>
      </c>
      <c r="L1215" t="s">
        <v>42</v>
      </c>
    </row>
    <row r="1216" spans="1:12" x14ac:dyDescent="0.25">
      <c r="A1216" t="s">
        <v>49</v>
      </c>
      <c r="B1216">
        <v>7271.18</v>
      </c>
      <c r="C1216">
        <v>7136.56</v>
      </c>
      <c r="D1216">
        <v>7136.08</v>
      </c>
      <c r="E1216">
        <v>7061.36</v>
      </c>
      <c r="F1216">
        <v>167.43100000000001</v>
      </c>
      <c r="G1216">
        <v>930.63199999999995</v>
      </c>
      <c r="H1216">
        <v>277.75200000000001</v>
      </c>
      <c r="I1216">
        <v>5.4931300000000002E-2</v>
      </c>
      <c r="J1216">
        <v>0.94477199999999995</v>
      </c>
      <c r="K1216">
        <v>0</v>
      </c>
      <c r="L1216" t="s">
        <v>42</v>
      </c>
    </row>
    <row r="1217" spans="1:25" x14ac:dyDescent="0.25">
      <c r="A1217" t="s">
        <v>49</v>
      </c>
      <c r="B1217">
        <v>6897.11</v>
      </c>
      <c r="C1217">
        <v>6773.55</v>
      </c>
      <c r="D1217">
        <v>6773.09</v>
      </c>
      <c r="E1217">
        <v>6702.13</v>
      </c>
      <c r="F1217">
        <v>159.553</v>
      </c>
      <c r="G1217">
        <v>850.08799999999997</v>
      </c>
      <c r="H1217">
        <v>249.137</v>
      </c>
      <c r="I1217">
        <v>5.5773499999999997E-2</v>
      </c>
      <c r="J1217">
        <v>0.93157199999999996</v>
      </c>
      <c r="K1217">
        <v>0</v>
      </c>
      <c r="L1217" t="s">
        <v>42</v>
      </c>
    </row>
    <row r="1218" spans="1:25" x14ac:dyDescent="0.25">
      <c r="A1218" t="s">
        <v>49</v>
      </c>
      <c r="B1218">
        <v>7033.62</v>
      </c>
      <c r="C1218">
        <v>6913.07</v>
      </c>
      <c r="D1218">
        <v>6912.62</v>
      </c>
      <c r="E1218">
        <v>6839.47</v>
      </c>
      <c r="F1218">
        <v>165.83500000000001</v>
      </c>
      <c r="G1218">
        <v>850.33399999999995</v>
      </c>
      <c r="H1218">
        <v>254.45699999999999</v>
      </c>
      <c r="I1218">
        <v>5.3910199999999998E-2</v>
      </c>
      <c r="J1218">
        <v>0.93165200000000004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7245.48</v>
      </c>
      <c r="C1219">
        <v>7115.6</v>
      </c>
      <c r="D1219">
        <v>7115.13</v>
      </c>
      <c r="E1219">
        <v>7037.06</v>
      </c>
      <c r="F1219">
        <v>170.27600000000001</v>
      </c>
      <c r="G1219">
        <v>850.82500000000005</v>
      </c>
      <c r="H1219">
        <v>263.65499999999997</v>
      </c>
      <c r="I1219">
        <v>8.3255999999999997E-2</v>
      </c>
      <c r="J1219">
        <v>0.931836</v>
      </c>
      <c r="K1219">
        <v>0</v>
      </c>
      <c r="L1219" t="s">
        <v>42</v>
      </c>
    </row>
    <row r="1220" spans="1:25" x14ac:dyDescent="0.25">
      <c r="A1220" t="s">
        <v>49</v>
      </c>
      <c r="B1220">
        <v>6953.14</v>
      </c>
      <c r="C1220">
        <v>6831.68</v>
      </c>
      <c r="D1220">
        <v>6831.23</v>
      </c>
      <c r="E1220">
        <v>6757.99</v>
      </c>
      <c r="F1220">
        <v>163.733</v>
      </c>
      <c r="G1220">
        <v>799.68</v>
      </c>
      <c r="H1220">
        <v>254.68100000000001</v>
      </c>
      <c r="I1220">
        <v>5.6432900000000001E-2</v>
      </c>
      <c r="J1220">
        <v>0.93177500000000002</v>
      </c>
      <c r="K1220">
        <v>0</v>
      </c>
      <c r="L1220" t="s">
        <v>42</v>
      </c>
    </row>
    <row r="1221" spans="1:25" x14ac:dyDescent="0.25">
      <c r="A1221" t="s">
        <v>49</v>
      </c>
      <c r="B1221">
        <v>6869.96</v>
      </c>
      <c r="C1221">
        <v>6749.95</v>
      </c>
      <c r="D1221">
        <v>6749.5</v>
      </c>
      <c r="E1221">
        <v>6677.48</v>
      </c>
      <c r="F1221">
        <v>161.40100000000001</v>
      </c>
      <c r="G1221">
        <v>816.85400000000004</v>
      </c>
      <c r="H1221">
        <v>250.59</v>
      </c>
      <c r="I1221">
        <v>8.3269899999999994E-2</v>
      </c>
      <c r="J1221">
        <v>0.94852400000000003</v>
      </c>
      <c r="K1221">
        <v>0</v>
      </c>
      <c r="L1221" t="s">
        <v>42</v>
      </c>
    </row>
    <row r="1222" spans="1:25" x14ac:dyDescent="0.25">
      <c r="A1222" t="s">
        <v>49</v>
      </c>
      <c r="B1222">
        <v>6843.68</v>
      </c>
      <c r="C1222">
        <v>6721.23</v>
      </c>
      <c r="D1222">
        <v>6720.78</v>
      </c>
      <c r="E1222">
        <v>6648.61</v>
      </c>
      <c r="F1222">
        <v>161.55500000000001</v>
      </c>
      <c r="G1222">
        <v>780.20100000000002</v>
      </c>
      <c r="H1222">
        <v>250.97200000000001</v>
      </c>
      <c r="I1222">
        <v>5.9473199999999997E-2</v>
      </c>
      <c r="J1222">
        <v>0.93173300000000003</v>
      </c>
      <c r="K1222">
        <v>0</v>
      </c>
      <c r="L1222" t="s">
        <v>42</v>
      </c>
    </row>
    <row r="1223" spans="1:25" x14ac:dyDescent="0.25">
      <c r="A1223" t="s">
        <v>49</v>
      </c>
      <c r="B1223">
        <v>7107.41</v>
      </c>
      <c r="C1223">
        <v>6988.99</v>
      </c>
      <c r="D1223">
        <v>6988.52</v>
      </c>
      <c r="E1223">
        <v>6913.61</v>
      </c>
      <c r="F1223">
        <v>167.71</v>
      </c>
      <c r="G1223">
        <v>828.66</v>
      </c>
      <c r="H1223">
        <v>259.88099999999997</v>
      </c>
      <c r="I1223">
        <v>8.3256399999999994E-2</v>
      </c>
      <c r="J1223">
        <v>0.95592299999999997</v>
      </c>
      <c r="K1223">
        <v>0</v>
      </c>
      <c r="L1223" t="s">
        <v>42</v>
      </c>
    </row>
    <row r="1224" spans="1:25" x14ac:dyDescent="0.25">
      <c r="A1224" t="s">
        <v>49</v>
      </c>
      <c r="B1224">
        <v>6899.02</v>
      </c>
      <c r="C1224">
        <v>6775.63</v>
      </c>
      <c r="D1224">
        <v>6775.18</v>
      </c>
      <c r="E1224">
        <v>6702.53</v>
      </c>
      <c r="F1224">
        <v>162.57900000000001</v>
      </c>
      <c r="G1224">
        <v>791.33</v>
      </c>
      <c r="H1224">
        <v>252.96299999999999</v>
      </c>
      <c r="I1224">
        <v>8.3255800000000005E-2</v>
      </c>
      <c r="J1224">
        <v>0.93182799999999999</v>
      </c>
      <c r="K1224">
        <v>0</v>
      </c>
      <c r="L1224" t="s">
        <v>42</v>
      </c>
    </row>
    <row r="1225" spans="1:25" x14ac:dyDescent="0.25">
      <c r="A1225" t="s">
        <v>49</v>
      </c>
      <c r="B1225">
        <v>6784.41</v>
      </c>
      <c r="C1225">
        <v>6662.16</v>
      </c>
      <c r="D1225">
        <v>6661.7</v>
      </c>
      <c r="E1225">
        <v>6590.41</v>
      </c>
      <c r="F1225">
        <v>172.91</v>
      </c>
      <c r="G1225">
        <v>793.39499999999998</v>
      </c>
      <c r="H1225">
        <v>249.84899999999999</v>
      </c>
      <c r="I1225">
        <v>5.42114E-2</v>
      </c>
      <c r="J1225">
        <v>0.93183400000000005</v>
      </c>
      <c r="K1225">
        <v>0</v>
      </c>
      <c r="L1225" t="s">
        <v>42</v>
      </c>
    </row>
    <row r="1226" spans="1:25" x14ac:dyDescent="0.25">
      <c r="A1226" t="s">
        <v>49</v>
      </c>
      <c r="B1226">
        <v>7054.51</v>
      </c>
      <c r="C1226">
        <v>6932.31</v>
      </c>
      <c r="D1226">
        <v>6931.84</v>
      </c>
      <c r="E1226">
        <v>6857.47</v>
      </c>
      <c r="F1226">
        <v>166.14</v>
      </c>
      <c r="G1226">
        <v>814.58600000000001</v>
      </c>
      <c r="H1226">
        <v>260.66800000000001</v>
      </c>
      <c r="I1226">
        <v>8.3255700000000002E-2</v>
      </c>
      <c r="J1226">
        <v>0.93120199999999997</v>
      </c>
      <c r="K1226">
        <v>0</v>
      </c>
      <c r="L1226" t="s">
        <v>42</v>
      </c>
    </row>
    <row r="1227" spans="1:25" x14ac:dyDescent="0.25">
      <c r="A1227" t="s">
        <v>49</v>
      </c>
      <c r="B1227">
        <v>7020.82</v>
      </c>
      <c r="C1227">
        <v>6902.78</v>
      </c>
      <c r="D1227">
        <v>6902.32</v>
      </c>
      <c r="E1227">
        <v>6828.57</v>
      </c>
      <c r="F1227">
        <v>165.261</v>
      </c>
      <c r="G1227">
        <v>820.09400000000005</v>
      </c>
      <c r="H1227">
        <v>258.40600000000001</v>
      </c>
      <c r="I1227">
        <v>6.7252999999999993E-2</v>
      </c>
      <c r="J1227">
        <v>0.93174400000000002</v>
      </c>
      <c r="K1227">
        <v>0</v>
      </c>
      <c r="L1227" t="s">
        <v>42</v>
      </c>
    </row>
    <row r="1228" spans="1:25" x14ac:dyDescent="0.25">
      <c r="A1228" t="s">
        <v>49</v>
      </c>
      <c r="B1228">
        <v>6789.89</v>
      </c>
      <c r="C1228">
        <v>6666.08</v>
      </c>
      <c r="D1228">
        <v>6665.64</v>
      </c>
      <c r="E1228">
        <v>6594.11</v>
      </c>
      <c r="F1228">
        <v>160.13</v>
      </c>
      <c r="G1228">
        <v>784.59500000000003</v>
      </c>
      <c r="H1228">
        <v>248.79400000000001</v>
      </c>
      <c r="I1228">
        <v>5.3933599999999998E-2</v>
      </c>
      <c r="J1228">
        <v>0.93181199999999997</v>
      </c>
      <c r="K1228">
        <v>0</v>
      </c>
      <c r="L1228" t="s">
        <v>42</v>
      </c>
    </row>
    <row r="1229" spans="1:25" x14ac:dyDescent="0.25">
      <c r="A1229" t="s">
        <v>49</v>
      </c>
      <c r="B1229">
        <v>6922.03</v>
      </c>
      <c r="C1229">
        <v>6799.99</v>
      </c>
      <c r="D1229">
        <v>6799.53</v>
      </c>
      <c r="E1229">
        <v>6726.89</v>
      </c>
      <c r="F1229">
        <v>162.85499999999999</v>
      </c>
      <c r="G1229">
        <v>806.577</v>
      </c>
      <c r="H1229">
        <v>252.51400000000001</v>
      </c>
      <c r="I1229">
        <v>5.4109299999999999E-2</v>
      </c>
      <c r="J1229">
        <v>0.93140800000000001</v>
      </c>
      <c r="K1229">
        <v>0</v>
      </c>
      <c r="L1229" t="s">
        <v>42</v>
      </c>
    </row>
    <row r="1230" spans="1:25" x14ac:dyDescent="0.25">
      <c r="A1230" t="s">
        <v>49</v>
      </c>
      <c r="B1230">
        <v>6725.67</v>
      </c>
      <c r="C1230">
        <v>6606.51</v>
      </c>
      <c r="D1230">
        <v>6606.07</v>
      </c>
      <c r="E1230">
        <v>6535.21</v>
      </c>
      <c r="F1230">
        <v>158.57</v>
      </c>
      <c r="G1230">
        <v>779.84900000000005</v>
      </c>
      <c r="H1230">
        <v>246.631</v>
      </c>
      <c r="I1230">
        <v>5.4670400000000001E-2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49</v>
      </c>
      <c r="B1231">
        <v>6802.48</v>
      </c>
      <c r="C1231">
        <v>6683.94</v>
      </c>
      <c r="D1231">
        <v>6683.5</v>
      </c>
      <c r="E1231">
        <v>6611.99</v>
      </c>
      <c r="F1231">
        <v>160.29599999999999</v>
      </c>
      <c r="G1231">
        <v>793.32799999999997</v>
      </c>
      <c r="H1231">
        <v>248.40899999999999</v>
      </c>
      <c r="I1231">
        <v>6.4483100000000002E-2</v>
      </c>
      <c r="J1231">
        <v>0.93183400000000005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7040.32</v>
      </c>
      <c r="C1232">
        <v>6916.24</v>
      </c>
      <c r="D1232">
        <v>6915.78</v>
      </c>
      <c r="E1232">
        <v>6841.57</v>
      </c>
      <c r="F1232">
        <v>166.14599999999999</v>
      </c>
      <c r="G1232">
        <v>813.69</v>
      </c>
      <c r="H1232">
        <v>258.15499999999997</v>
      </c>
      <c r="I1232">
        <v>5.5007500000000001E-2</v>
      </c>
      <c r="J1232">
        <v>0.94925000000000004</v>
      </c>
      <c r="K1232">
        <v>0</v>
      </c>
      <c r="L1232" t="s">
        <v>42</v>
      </c>
      <c r="R1232">
        <f>AVERAGE(B1183:B1232)</f>
        <v>7342.9075999999986</v>
      </c>
      <c r="S1232">
        <f>AVERAGE(C1183:C1232)</f>
        <v>7214.4373999999989</v>
      </c>
      <c r="U1232">
        <f>_xlfn.VAR.P(B1183:B1232)</f>
        <v>127096.03150223996</v>
      </c>
      <c r="V1232">
        <f>_xlfn.VAR.P(C1183:C1232)</f>
        <v>122431.29058324004</v>
      </c>
      <c r="X1232">
        <f>1.96*SQRT(U1232)/50</f>
        <v>13.975007901521989</v>
      </c>
      <c r="Y1232">
        <f>1.96*SQRT(V1232)/50</f>
        <v>13.716151732969054</v>
      </c>
    </row>
    <row r="1233" spans="1:12" x14ac:dyDescent="0.25">
      <c r="A1233" t="s">
        <v>49</v>
      </c>
      <c r="B1233">
        <v>367149.43719000003</v>
      </c>
      <c r="C1233" t="s">
        <v>36</v>
      </c>
    </row>
    <row r="1234" spans="1:12" x14ac:dyDescent="0.25">
      <c r="A1234" t="s">
        <v>68</v>
      </c>
      <c r="B1234">
        <v>6854.88</v>
      </c>
      <c r="C1234">
        <v>6852.47</v>
      </c>
      <c r="D1234">
        <v>6851.99</v>
      </c>
      <c r="E1234">
        <v>6759.82</v>
      </c>
      <c r="F1234">
        <v>176.822</v>
      </c>
      <c r="G1234">
        <v>0</v>
      </c>
      <c r="H1234">
        <v>284.46199999999999</v>
      </c>
      <c r="I1234">
        <v>6.7948800000000004E-2</v>
      </c>
      <c r="J1234">
        <v>0.93163899999999999</v>
      </c>
      <c r="K1234">
        <v>0</v>
      </c>
      <c r="L1234" t="s">
        <v>42</v>
      </c>
    </row>
    <row r="1235" spans="1:12" x14ac:dyDescent="0.25">
      <c r="A1235" t="s">
        <v>68</v>
      </c>
      <c r="B1235">
        <v>6171.91</v>
      </c>
      <c r="C1235">
        <v>6169.61</v>
      </c>
      <c r="D1235">
        <v>6169.18</v>
      </c>
      <c r="E1235">
        <v>6097.99</v>
      </c>
      <c r="F1235">
        <v>159.43899999999999</v>
      </c>
      <c r="G1235">
        <v>0</v>
      </c>
      <c r="H1235">
        <v>258.303</v>
      </c>
      <c r="I1235">
        <v>6.6882999999999998E-2</v>
      </c>
      <c r="J1235">
        <v>0.95637300000000003</v>
      </c>
      <c r="K1235">
        <v>0</v>
      </c>
      <c r="L1235" t="s">
        <v>42</v>
      </c>
    </row>
    <row r="1236" spans="1:12" x14ac:dyDescent="0.25">
      <c r="A1236" t="s">
        <v>68</v>
      </c>
      <c r="B1236">
        <v>6121</v>
      </c>
      <c r="C1236">
        <v>6118.51</v>
      </c>
      <c r="D1236">
        <v>6118.08</v>
      </c>
      <c r="E1236">
        <v>6047.27</v>
      </c>
      <c r="F1236">
        <v>158.03899999999999</v>
      </c>
      <c r="G1236">
        <v>0</v>
      </c>
      <c r="H1236">
        <v>256.14999999999998</v>
      </c>
      <c r="I1236">
        <v>5.41564E-2</v>
      </c>
      <c r="J1236">
        <v>0.93182600000000004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6374.02</v>
      </c>
      <c r="C1237">
        <v>6371.63</v>
      </c>
      <c r="D1237">
        <v>6371.18</v>
      </c>
      <c r="E1237">
        <v>6297.57</v>
      </c>
      <c r="F1237">
        <v>164.483</v>
      </c>
      <c r="G1237">
        <v>0</v>
      </c>
      <c r="H1237">
        <v>265.86200000000002</v>
      </c>
      <c r="I1237">
        <v>5.5594900000000003E-2</v>
      </c>
      <c r="J1237">
        <v>0.93179999999999996</v>
      </c>
      <c r="K1237">
        <v>0</v>
      </c>
      <c r="L1237" t="s">
        <v>42</v>
      </c>
    </row>
    <row r="1238" spans="1:12" x14ac:dyDescent="0.25">
      <c r="A1238" t="s">
        <v>68</v>
      </c>
      <c r="B1238">
        <v>6211.33</v>
      </c>
      <c r="C1238">
        <v>6208.83</v>
      </c>
      <c r="D1238">
        <v>6208.38</v>
      </c>
      <c r="E1238">
        <v>6136.57</v>
      </c>
      <c r="F1238">
        <v>160.58799999999999</v>
      </c>
      <c r="G1238">
        <v>0</v>
      </c>
      <c r="H1238">
        <v>259.49400000000003</v>
      </c>
      <c r="I1238">
        <v>5.4282200000000003E-2</v>
      </c>
      <c r="J1238">
        <v>0.93180499999999999</v>
      </c>
      <c r="K1238">
        <v>0</v>
      </c>
      <c r="L1238" t="s">
        <v>42</v>
      </c>
    </row>
    <row r="1239" spans="1:12" x14ac:dyDescent="0.25">
      <c r="A1239" t="s">
        <v>68</v>
      </c>
      <c r="B1239">
        <v>6503.61</v>
      </c>
      <c r="C1239">
        <v>6501.12</v>
      </c>
      <c r="D1239">
        <v>6500.66</v>
      </c>
      <c r="E1239">
        <v>6425.54</v>
      </c>
      <c r="F1239">
        <v>167.93299999999999</v>
      </c>
      <c r="G1239">
        <v>0</v>
      </c>
      <c r="H1239">
        <v>279.47399999999999</v>
      </c>
      <c r="I1239">
        <v>6.7694699999999997E-2</v>
      </c>
      <c r="J1239">
        <v>0.93166300000000002</v>
      </c>
      <c r="K1239">
        <v>0</v>
      </c>
      <c r="L1239" t="s">
        <v>42</v>
      </c>
    </row>
    <row r="1240" spans="1:12" x14ac:dyDescent="0.25">
      <c r="A1240" t="s">
        <v>68</v>
      </c>
      <c r="B1240">
        <v>6167.24</v>
      </c>
      <c r="C1240">
        <v>6164.75</v>
      </c>
      <c r="D1240">
        <v>6164.31</v>
      </c>
      <c r="E1240">
        <v>6093.07</v>
      </c>
      <c r="F1240">
        <v>159.31399999999999</v>
      </c>
      <c r="G1240">
        <v>0</v>
      </c>
      <c r="H1240">
        <v>256.78399999999999</v>
      </c>
      <c r="I1240">
        <v>5.4552099999999999E-2</v>
      </c>
      <c r="J1240">
        <v>0.93147899999999995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6084.89</v>
      </c>
      <c r="C1241">
        <v>6082.54</v>
      </c>
      <c r="D1241">
        <v>6082.1</v>
      </c>
      <c r="E1241">
        <v>6011.69</v>
      </c>
      <c r="F1241">
        <v>157.233</v>
      </c>
      <c r="G1241">
        <v>0</v>
      </c>
      <c r="H1241">
        <v>254.28800000000001</v>
      </c>
      <c r="I1241">
        <v>5.7230400000000001E-2</v>
      </c>
      <c r="J1241">
        <v>0.95728100000000005</v>
      </c>
      <c r="K1241">
        <v>0</v>
      </c>
      <c r="L1241" t="s">
        <v>42</v>
      </c>
    </row>
    <row r="1242" spans="1:12" x14ac:dyDescent="0.25">
      <c r="A1242" t="s">
        <v>68</v>
      </c>
      <c r="B1242">
        <v>6075.55</v>
      </c>
      <c r="C1242">
        <v>6073.1</v>
      </c>
      <c r="D1242">
        <v>6072.67</v>
      </c>
      <c r="E1242">
        <v>6002.64</v>
      </c>
      <c r="F1242">
        <v>156.65600000000001</v>
      </c>
      <c r="G1242">
        <v>0</v>
      </c>
      <c r="H1242">
        <v>253.387</v>
      </c>
      <c r="I1242">
        <v>5.49276E-2</v>
      </c>
      <c r="J1242">
        <v>0.93183499999999997</v>
      </c>
      <c r="K1242">
        <v>0</v>
      </c>
      <c r="L1242" t="s">
        <v>42</v>
      </c>
    </row>
    <row r="1243" spans="1:12" x14ac:dyDescent="0.25">
      <c r="A1243" t="s">
        <v>68</v>
      </c>
      <c r="B1243">
        <v>6380.5</v>
      </c>
      <c r="C1243">
        <v>6378.21</v>
      </c>
      <c r="D1243">
        <v>6377.76</v>
      </c>
      <c r="E1243">
        <v>6303.98</v>
      </c>
      <c r="F1243">
        <v>164.95400000000001</v>
      </c>
      <c r="G1243">
        <v>0</v>
      </c>
      <c r="H1243">
        <v>267.55500000000001</v>
      </c>
      <c r="I1243">
        <v>6.7573999999999995E-2</v>
      </c>
      <c r="J1243">
        <v>0.93181899999999995</v>
      </c>
      <c r="K1243">
        <v>0</v>
      </c>
      <c r="L1243" t="s">
        <v>42</v>
      </c>
    </row>
    <row r="1244" spans="1:12" x14ac:dyDescent="0.25">
      <c r="A1244" t="s">
        <v>68</v>
      </c>
      <c r="B1244">
        <v>6526.12</v>
      </c>
      <c r="C1244">
        <v>6523.39</v>
      </c>
      <c r="D1244">
        <v>6522.94</v>
      </c>
      <c r="E1244">
        <v>6447.55</v>
      </c>
      <c r="F1244">
        <v>168.45</v>
      </c>
      <c r="G1244">
        <v>0</v>
      </c>
      <c r="H1244">
        <v>284.322</v>
      </c>
      <c r="I1244">
        <v>5.4322500000000003E-2</v>
      </c>
      <c r="J1244">
        <v>0.93176400000000004</v>
      </c>
      <c r="K1244">
        <v>0</v>
      </c>
      <c r="L1244" t="s">
        <v>42</v>
      </c>
    </row>
    <row r="1245" spans="1:12" x14ac:dyDescent="0.25">
      <c r="A1245" t="s">
        <v>68</v>
      </c>
      <c r="B1245">
        <v>6407.3</v>
      </c>
      <c r="C1245">
        <v>6404.92</v>
      </c>
      <c r="D1245">
        <v>6404.47</v>
      </c>
      <c r="E1245">
        <v>6330.51</v>
      </c>
      <c r="F1245">
        <v>165.33199999999999</v>
      </c>
      <c r="G1245">
        <v>0</v>
      </c>
      <c r="H1245">
        <v>267.38099999999997</v>
      </c>
      <c r="I1245">
        <v>5.3909499999999999E-2</v>
      </c>
      <c r="J1245">
        <v>0.93178099999999997</v>
      </c>
      <c r="K1245">
        <v>0</v>
      </c>
      <c r="L1245" t="s">
        <v>42</v>
      </c>
    </row>
    <row r="1246" spans="1:12" x14ac:dyDescent="0.25">
      <c r="A1246" t="s">
        <v>68</v>
      </c>
      <c r="B1246">
        <v>6207.67</v>
      </c>
      <c r="C1246">
        <v>6205.37</v>
      </c>
      <c r="D1246">
        <v>6204.93</v>
      </c>
      <c r="E1246">
        <v>6133.48</v>
      </c>
      <c r="F1246">
        <v>159.911</v>
      </c>
      <c r="G1246">
        <v>0</v>
      </c>
      <c r="H1246">
        <v>258.86</v>
      </c>
      <c r="I1246">
        <v>6.22423E-2</v>
      </c>
      <c r="J1246">
        <v>0.93181599999999998</v>
      </c>
      <c r="K1246">
        <v>0</v>
      </c>
      <c r="L1246" t="s">
        <v>42</v>
      </c>
    </row>
    <row r="1247" spans="1:12" x14ac:dyDescent="0.25">
      <c r="A1247" t="s">
        <v>68</v>
      </c>
      <c r="B1247">
        <v>6765.36</v>
      </c>
      <c r="C1247">
        <v>6762.34</v>
      </c>
      <c r="D1247">
        <v>6761.87</v>
      </c>
      <c r="E1247">
        <v>6671.73</v>
      </c>
      <c r="F1247">
        <v>174.63300000000001</v>
      </c>
      <c r="G1247">
        <v>0</v>
      </c>
      <c r="H1247">
        <v>281.60599999999999</v>
      </c>
      <c r="I1247">
        <v>5.4663900000000001E-2</v>
      </c>
      <c r="J1247">
        <v>0.93182100000000001</v>
      </c>
      <c r="K1247">
        <v>0</v>
      </c>
      <c r="L1247" t="s">
        <v>42</v>
      </c>
    </row>
    <row r="1248" spans="1:12" x14ac:dyDescent="0.25">
      <c r="A1248" t="s">
        <v>68</v>
      </c>
      <c r="B1248">
        <v>6899.6</v>
      </c>
      <c r="C1248">
        <v>6897.3</v>
      </c>
      <c r="D1248">
        <v>6896.82</v>
      </c>
      <c r="E1248">
        <v>6817.02</v>
      </c>
      <c r="F1248">
        <v>178.37200000000001</v>
      </c>
      <c r="G1248">
        <v>0</v>
      </c>
      <c r="H1248">
        <v>287.24599999999998</v>
      </c>
      <c r="I1248">
        <v>6.1029E-2</v>
      </c>
      <c r="J1248">
        <v>0.93803899999999996</v>
      </c>
      <c r="K1248">
        <v>0</v>
      </c>
      <c r="L1248" t="s">
        <v>42</v>
      </c>
    </row>
    <row r="1249" spans="1:12" x14ac:dyDescent="0.25">
      <c r="A1249" t="s">
        <v>68</v>
      </c>
      <c r="B1249">
        <v>6469.4</v>
      </c>
      <c r="C1249">
        <v>6466.67</v>
      </c>
      <c r="D1249">
        <v>6466.22</v>
      </c>
      <c r="E1249">
        <v>6391.45</v>
      </c>
      <c r="F1249">
        <v>167.47499999999999</v>
      </c>
      <c r="G1249">
        <v>0</v>
      </c>
      <c r="H1249">
        <v>269.60300000000001</v>
      </c>
      <c r="I1249">
        <v>8.3255700000000002E-2</v>
      </c>
      <c r="J1249">
        <v>0.93081400000000003</v>
      </c>
      <c r="K1249">
        <v>0</v>
      </c>
      <c r="L1249" t="s">
        <v>42</v>
      </c>
    </row>
    <row r="1250" spans="1:12" x14ac:dyDescent="0.25">
      <c r="A1250" t="s">
        <v>68</v>
      </c>
      <c r="B1250">
        <v>6361.71</v>
      </c>
      <c r="C1250">
        <v>6358.99</v>
      </c>
      <c r="D1250">
        <v>6358.53</v>
      </c>
      <c r="E1250">
        <v>6285.11</v>
      </c>
      <c r="F1250">
        <v>164.286</v>
      </c>
      <c r="G1250">
        <v>0</v>
      </c>
      <c r="H1250">
        <v>263.64299999999997</v>
      </c>
      <c r="I1250">
        <v>5.5071000000000002E-2</v>
      </c>
      <c r="J1250">
        <v>0.931589</v>
      </c>
      <c r="K1250">
        <v>0</v>
      </c>
      <c r="L1250" t="s">
        <v>42</v>
      </c>
    </row>
    <row r="1251" spans="1:12" x14ac:dyDescent="0.25">
      <c r="A1251" t="s">
        <v>68</v>
      </c>
      <c r="B1251">
        <v>6123.93</v>
      </c>
      <c r="C1251">
        <v>6121.63</v>
      </c>
      <c r="D1251">
        <v>6121.19</v>
      </c>
      <c r="E1251">
        <v>6050.32</v>
      </c>
      <c r="F1251">
        <v>158.43899999999999</v>
      </c>
      <c r="G1251">
        <v>0</v>
      </c>
      <c r="H1251">
        <v>256.36599999999999</v>
      </c>
      <c r="I1251">
        <v>7.9857499999999998E-2</v>
      </c>
      <c r="J1251">
        <v>0.93178000000000005</v>
      </c>
      <c r="K1251">
        <v>0</v>
      </c>
      <c r="L1251" t="s">
        <v>42</v>
      </c>
    </row>
    <row r="1252" spans="1:12" x14ac:dyDescent="0.25">
      <c r="A1252" t="s">
        <v>68</v>
      </c>
      <c r="B1252">
        <v>6088.67</v>
      </c>
      <c r="C1252">
        <v>6086.3</v>
      </c>
      <c r="D1252">
        <v>6085.88</v>
      </c>
      <c r="E1252">
        <v>6015.57</v>
      </c>
      <c r="F1252">
        <v>157.358</v>
      </c>
      <c r="G1252">
        <v>0</v>
      </c>
      <c r="H1252">
        <v>266.32799999999997</v>
      </c>
      <c r="I1252">
        <v>5.47406E-2</v>
      </c>
      <c r="J1252">
        <v>0.93179400000000001</v>
      </c>
      <c r="K1252">
        <v>0</v>
      </c>
      <c r="L1252" t="s">
        <v>42</v>
      </c>
    </row>
    <row r="1253" spans="1:12" x14ac:dyDescent="0.25">
      <c r="A1253" t="s">
        <v>68</v>
      </c>
      <c r="B1253">
        <v>6249.62</v>
      </c>
      <c r="C1253">
        <v>6247.33</v>
      </c>
      <c r="D1253">
        <v>6246.89</v>
      </c>
      <c r="E1253">
        <v>6174.65</v>
      </c>
      <c r="F1253">
        <v>161.66999999999999</v>
      </c>
      <c r="G1253">
        <v>0</v>
      </c>
      <c r="H1253">
        <v>260.76799999999997</v>
      </c>
      <c r="I1253">
        <v>5.7648400000000002E-2</v>
      </c>
      <c r="J1253">
        <v>0.93182699999999996</v>
      </c>
      <c r="K1253">
        <v>0</v>
      </c>
      <c r="L1253" t="s">
        <v>42</v>
      </c>
    </row>
    <row r="1254" spans="1:12" x14ac:dyDescent="0.25">
      <c r="A1254" t="s">
        <v>68</v>
      </c>
      <c r="B1254">
        <v>6314.38</v>
      </c>
      <c r="C1254">
        <v>6312.08</v>
      </c>
      <c r="D1254">
        <v>6311.63</v>
      </c>
      <c r="E1254">
        <v>6238.72</v>
      </c>
      <c r="F1254">
        <v>163.029</v>
      </c>
      <c r="G1254">
        <v>0</v>
      </c>
      <c r="H1254">
        <v>272.714</v>
      </c>
      <c r="I1254">
        <v>4.9694500000000003E-2</v>
      </c>
      <c r="J1254">
        <v>0.93183700000000003</v>
      </c>
      <c r="K1254">
        <v>0</v>
      </c>
      <c r="L1254" t="s">
        <v>42</v>
      </c>
    </row>
    <row r="1255" spans="1:12" x14ac:dyDescent="0.25">
      <c r="A1255" t="s">
        <v>68</v>
      </c>
      <c r="B1255">
        <v>6439.77</v>
      </c>
      <c r="C1255">
        <v>6437.28</v>
      </c>
      <c r="D1255">
        <v>6436.83</v>
      </c>
      <c r="E1255">
        <v>6362.46</v>
      </c>
      <c r="F1255">
        <v>166.32300000000001</v>
      </c>
      <c r="G1255">
        <v>0</v>
      </c>
      <c r="H1255">
        <v>268.47199999999998</v>
      </c>
      <c r="I1255">
        <v>5.8424900000000002E-2</v>
      </c>
      <c r="J1255">
        <v>0.93178399999999995</v>
      </c>
      <c r="K1255">
        <v>0</v>
      </c>
      <c r="L1255" t="s">
        <v>42</v>
      </c>
    </row>
    <row r="1256" spans="1:12" x14ac:dyDescent="0.25">
      <c r="A1256" t="s">
        <v>68</v>
      </c>
      <c r="B1256">
        <v>6088.08</v>
      </c>
      <c r="C1256">
        <v>6085.66</v>
      </c>
      <c r="D1256">
        <v>6085.23</v>
      </c>
      <c r="E1256">
        <v>6014.89</v>
      </c>
      <c r="F1256">
        <v>157.31899999999999</v>
      </c>
      <c r="G1256">
        <v>0</v>
      </c>
      <c r="H1256">
        <v>254.29300000000001</v>
      </c>
      <c r="I1256">
        <v>5.4312100000000002E-2</v>
      </c>
      <c r="J1256">
        <v>0.931755</v>
      </c>
      <c r="K1256">
        <v>0</v>
      </c>
      <c r="L1256" t="s">
        <v>42</v>
      </c>
    </row>
    <row r="1257" spans="1:12" x14ac:dyDescent="0.25">
      <c r="A1257" t="s">
        <v>68</v>
      </c>
      <c r="B1257">
        <v>6246.1</v>
      </c>
      <c r="C1257">
        <v>6243.72</v>
      </c>
      <c r="D1257">
        <v>6243.28</v>
      </c>
      <c r="E1257">
        <v>6171.15</v>
      </c>
      <c r="F1257">
        <v>161.62</v>
      </c>
      <c r="G1257">
        <v>0</v>
      </c>
      <c r="H1257">
        <v>260.96499999999997</v>
      </c>
      <c r="I1257">
        <v>5.61761E-2</v>
      </c>
      <c r="J1257">
        <v>0.94232499999999997</v>
      </c>
      <c r="K1257">
        <v>0</v>
      </c>
      <c r="L1257" t="s">
        <v>42</v>
      </c>
    </row>
    <row r="1258" spans="1:12" x14ac:dyDescent="0.25">
      <c r="A1258" t="s">
        <v>68</v>
      </c>
      <c r="B1258">
        <v>6215.71</v>
      </c>
      <c r="C1258">
        <v>6213.42</v>
      </c>
      <c r="D1258">
        <v>6212.97</v>
      </c>
      <c r="E1258">
        <v>6141.29</v>
      </c>
      <c r="F1258">
        <v>160.084</v>
      </c>
      <c r="G1258">
        <v>0</v>
      </c>
      <c r="H1258">
        <v>259.50299999999999</v>
      </c>
      <c r="I1258">
        <v>5.5201E-2</v>
      </c>
      <c r="J1258">
        <v>0.93173899999999998</v>
      </c>
      <c r="K1258">
        <v>0</v>
      </c>
      <c r="L1258" t="s">
        <v>42</v>
      </c>
    </row>
    <row r="1259" spans="1:12" x14ac:dyDescent="0.25">
      <c r="A1259" t="s">
        <v>68</v>
      </c>
      <c r="B1259">
        <v>6716.8</v>
      </c>
      <c r="C1259">
        <v>6714.5</v>
      </c>
      <c r="D1259">
        <v>6714.03</v>
      </c>
      <c r="E1259">
        <v>6636.41</v>
      </c>
      <c r="F1259">
        <v>173.251</v>
      </c>
      <c r="G1259">
        <v>0</v>
      </c>
      <c r="H1259">
        <v>278.93</v>
      </c>
      <c r="I1259">
        <v>5.5753499999999998E-2</v>
      </c>
      <c r="J1259">
        <v>0.93183499999999997</v>
      </c>
      <c r="K1259">
        <v>0</v>
      </c>
      <c r="L1259" t="s">
        <v>42</v>
      </c>
    </row>
    <row r="1260" spans="1:12" x14ac:dyDescent="0.25">
      <c r="A1260" t="s">
        <v>68</v>
      </c>
      <c r="B1260">
        <v>6270.55</v>
      </c>
      <c r="C1260">
        <v>6267.93</v>
      </c>
      <c r="D1260">
        <v>6267.48</v>
      </c>
      <c r="E1260">
        <v>6195.16</v>
      </c>
      <c r="F1260">
        <v>161.83199999999999</v>
      </c>
      <c r="G1260">
        <v>0</v>
      </c>
      <c r="H1260">
        <v>258.798</v>
      </c>
      <c r="I1260">
        <v>5.7870999999999999E-2</v>
      </c>
      <c r="J1260">
        <v>0.931755</v>
      </c>
      <c r="K1260">
        <v>0</v>
      </c>
      <c r="L1260" t="s">
        <v>42</v>
      </c>
    </row>
    <row r="1261" spans="1:12" x14ac:dyDescent="0.25">
      <c r="A1261" t="s">
        <v>68</v>
      </c>
      <c r="B1261">
        <v>6489.15</v>
      </c>
      <c r="C1261">
        <v>6486.8</v>
      </c>
      <c r="D1261">
        <v>6486.34</v>
      </c>
      <c r="E1261">
        <v>6411.32</v>
      </c>
      <c r="F1261">
        <v>167.935</v>
      </c>
      <c r="G1261">
        <v>0</v>
      </c>
      <c r="H1261">
        <v>267.488</v>
      </c>
      <c r="I1261">
        <v>5.9317099999999998E-2</v>
      </c>
      <c r="J1261">
        <v>0.93173899999999998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6616.69</v>
      </c>
      <c r="C1262">
        <v>6614.19</v>
      </c>
      <c r="D1262">
        <v>6613.73</v>
      </c>
      <c r="E1262">
        <v>6537.4</v>
      </c>
      <c r="F1262">
        <v>172.59299999999999</v>
      </c>
      <c r="G1262">
        <v>0</v>
      </c>
      <c r="H1262">
        <v>273.34399999999999</v>
      </c>
      <c r="I1262">
        <v>6.1244300000000002E-2</v>
      </c>
      <c r="J1262">
        <v>0.931836</v>
      </c>
      <c r="K1262">
        <v>0</v>
      </c>
      <c r="L1262" t="s">
        <v>42</v>
      </c>
    </row>
    <row r="1263" spans="1:12" x14ac:dyDescent="0.25">
      <c r="A1263" t="s">
        <v>68</v>
      </c>
      <c r="B1263">
        <v>6393.98</v>
      </c>
      <c r="C1263">
        <v>6391.25</v>
      </c>
      <c r="D1263">
        <v>6390.8</v>
      </c>
      <c r="E1263">
        <v>6317.16</v>
      </c>
      <c r="F1263">
        <v>175.25800000000001</v>
      </c>
      <c r="G1263">
        <v>0</v>
      </c>
      <c r="H1263">
        <v>265.20299999999997</v>
      </c>
      <c r="I1263">
        <v>8.0638100000000004E-2</v>
      </c>
      <c r="J1263">
        <v>0.93171899999999996</v>
      </c>
      <c r="K1263">
        <v>0</v>
      </c>
      <c r="L1263" t="s">
        <v>42</v>
      </c>
    </row>
    <row r="1264" spans="1:12" x14ac:dyDescent="0.25">
      <c r="A1264" t="s">
        <v>68</v>
      </c>
      <c r="B1264">
        <v>6490.77</v>
      </c>
      <c r="C1264">
        <v>6488.47</v>
      </c>
      <c r="D1264">
        <v>6488.02</v>
      </c>
      <c r="E1264">
        <v>6412.87</v>
      </c>
      <c r="F1264">
        <v>167.846</v>
      </c>
      <c r="G1264">
        <v>0</v>
      </c>
      <c r="H1264">
        <v>267.476</v>
      </c>
      <c r="I1264">
        <v>5.5117699999999999E-2</v>
      </c>
      <c r="J1264">
        <v>0.931836</v>
      </c>
      <c r="K1264">
        <v>0</v>
      </c>
      <c r="L1264" t="s">
        <v>42</v>
      </c>
    </row>
    <row r="1265" spans="1:12" x14ac:dyDescent="0.25">
      <c r="A1265" t="s">
        <v>68</v>
      </c>
      <c r="B1265">
        <v>6513.53</v>
      </c>
      <c r="C1265">
        <v>6511.04</v>
      </c>
      <c r="D1265">
        <v>6510.58</v>
      </c>
      <c r="E1265">
        <v>6435.27</v>
      </c>
      <c r="F1265">
        <v>168.28700000000001</v>
      </c>
      <c r="G1265">
        <v>0</v>
      </c>
      <c r="H1265">
        <v>292.553</v>
      </c>
      <c r="I1265">
        <v>6.4968200000000004E-2</v>
      </c>
      <c r="J1265">
        <v>0.93169999999999997</v>
      </c>
      <c r="K1265">
        <v>0</v>
      </c>
      <c r="L1265" t="s">
        <v>42</v>
      </c>
    </row>
    <row r="1266" spans="1:12" x14ac:dyDescent="0.25">
      <c r="A1266" t="s">
        <v>68</v>
      </c>
      <c r="B1266">
        <v>6339.7</v>
      </c>
      <c r="C1266">
        <v>6337.21</v>
      </c>
      <c r="D1266">
        <v>6336.76</v>
      </c>
      <c r="E1266">
        <v>6263.49</v>
      </c>
      <c r="F1266">
        <v>163.577</v>
      </c>
      <c r="G1266">
        <v>0</v>
      </c>
      <c r="H1266">
        <v>264.33100000000002</v>
      </c>
      <c r="I1266">
        <v>5.3914499999999997E-2</v>
      </c>
      <c r="J1266">
        <v>0.93086199999999997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6438.56</v>
      </c>
      <c r="C1267">
        <v>6436.13</v>
      </c>
      <c r="D1267">
        <v>6435.68</v>
      </c>
      <c r="E1267">
        <v>6361.14</v>
      </c>
      <c r="F1267">
        <v>166.524</v>
      </c>
      <c r="G1267">
        <v>0</v>
      </c>
      <c r="H1267">
        <v>269.06200000000001</v>
      </c>
      <c r="I1267">
        <v>5.4660899999999998E-2</v>
      </c>
      <c r="J1267">
        <v>0.95278700000000005</v>
      </c>
      <c r="K1267">
        <v>0</v>
      </c>
      <c r="L1267" t="s">
        <v>42</v>
      </c>
    </row>
    <row r="1268" spans="1:12" x14ac:dyDescent="0.25">
      <c r="A1268" t="s">
        <v>68</v>
      </c>
      <c r="B1268">
        <v>6367.74</v>
      </c>
      <c r="C1268">
        <v>6365.25</v>
      </c>
      <c r="D1268">
        <v>6364.8</v>
      </c>
      <c r="E1268">
        <v>6279.48</v>
      </c>
      <c r="F1268">
        <v>164.35900000000001</v>
      </c>
      <c r="G1268">
        <v>0</v>
      </c>
      <c r="H1268">
        <v>265.48500000000001</v>
      </c>
      <c r="I1268">
        <v>5.39426E-2</v>
      </c>
      <c r="J1268">
        <v>0.93171000000000004</v>
      </c>
      <c r="K1268">
        <v>0</v>
      </c>
      <c r="L1268" t="s">
        <v>42</v>
      </c>
    </row>
    <row r="1269" spans="1:12" x14ac:dyDescent="0.25">
      <c r="A1269" t="s">
        <v>68</v>
      </c>
      <c r="B1269">
        <v>6331.74</v>
      </c>
      <c r="C1269">
        <v>6329.33</v>
      </c>
      <c r="D1269">
        <v>6328.88</v>
      </c>
      <c r="E1269">
        <v>6255.77</v>
      </c>
      <c r="F1269">
        <v>163.69</v>
      </c>
      <c r="G1269">
        <v>0</v>
      </c>
      <c r="H1269">
        <v>264.70400000000001</v>
      </c>
      <c r="I1269">
        <v>5.39163E-2</v>
      </c>
      <c r="J1269">
        <v>0.931114</v>
      </c>
      <c r="K1269">
        <v>0</v>
      </c>
      <c r="L1269" t="s">
        <v>42</v>
      </c>
    </row>
    <row r="1270" spans="1:12" x14ac:dyDescent="0.25">
      <c r="A1270" t="s">
        <v>68</v>
      </c>
      <c r="B1270">
        <v>6194.99</v>
      </c>
      <c r="C1270">
        <v>6192.57</v>
      </c>
      <c r="D1270">
        <v>6192.13</v>
      </c>
      <c r="E1270">
        <v>6120.72</v>
      </c>
      <c r="F1270">
        <v>160.40899999999999</v>
      </c>
      <c r="G1270">
        <v>0</v>
      </c>
      <c r="H1270">
        <v>259.03100000000001</v>
      </c>
      <c r="I1270">
        <v>5.39356E-2</v>
      </c>
      <c r="J1270">
        <v>0.95444899999999999</v>
      </c>
      <c r="K1270">
        <v>0</v>
      </c>
      <c r="L1270" t="s">
        <v>42</v>
      </c>
    </row>
    <row r="1271" spans="1:12" x14ac:dyDescent="0.25">
      <c r="A1271" t="s">
        <v>68</v>
      </c>
      <c r="B1271">
        <v>6149.33</v>
      </c>
      <c r="C1271">
        <v>6147.03</v>
      </c>
      <c r="D1271">
        <v>6146.6</v>
      </c>
      <c r="E1271">
        <v>6075.66</v>
      </c>
      <c r="F1271">
        <v>158.96799999999999</v>
      </c>
      <c r="G1271">
        <v>0</v>
      </c>
      <c r="H1271">
        <v>256.38900000000001</v>
      </c>
      <c r="I1271">
        <v>5.39175E-2</v>
      </c>
      <c r="J1271">
        <v>0.93179800000000002</v>
      </c>
      <c r="K1271">
        <v>0</v>
      </c>
      <c r="L1271" t="s">
        <v>42</v>
      </c>
    </row>
    <row r="1272" spans="1:12" x14ac:dyDescent="0.25">
      <c r="A1272" t="s">
        <v>68</v>
      </c>
      <c r="B1272">
        <v>6328.76</v>
      </c>
      <c r="C1272">
        <v>6326.42</v>
      </c>
      <c r="D1272">
        <v>6325.96</v>
      </c>
      <c r="E1272">
        <v>6252.64</v>
      </c>
      <c r="F1272">
        <v>163.66999999999999</v>
      </c>
      <c r="G1272">
        <v>0</v>
      </c>
      <c r="H1272">
        <v>277.09300000000002</v>
      </c>
      <c r="I1272">
        <v>5.9189600000000002E-2</v>
      </c>
      <c r="J1272">
        <v>0.93182100000000001</v>
      </c>
      <c r="K1272">
        <v>0</v>
      </c>
      <c r="L1272" t="s">
        <v>42</v>
      </c>
    </row>
    <row r="1273" spans="1:12" x14ac:dyDescent="0.25">
      <c r="A1273" t="s">
        <v>68</v>
      </c>
      <c r="B1273">
        <v>6147.6</v>
      </c>
      <c r="C1273">
        <v>6145.25</v>
      </c>
      <c r="D1273">
        <v>6144.82</v>
      </c>
      <c r="E1273">
        <v>6073.76</v>
      </c>
      <c r="F1273">
        <v>158.90100000000001</v>
      </c>
      <c r="G1273">
        <v>0</v>
      </c>
      <c r="H1273">
        <v>267.26900000000001</v>
      </c>
      <c r="I1273">
        <v>8.3255700000000002E-2</v>
      </c>
      <c r="J1273">
        <v>0.93142100000000005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6195.87</v>
      </c>
      <c r="C1274">
        <v>6193.55</v>
      </c>
      <c r="D1274">
        <v>6193.11</v>
      </c>
      <c r="E1274">
        <v>6121.39</v>
      </c>
      <c r="F1274">
        <v>160.37200000000001</v>
      </c>
      <c r="G1274">
        <v>0</v>
      </c>
      <c r="H1274">
        <v>258.77100000000002</v>
      </c>
      <c r="I1274">
        <v>5.3923899999999997E-2</v>
      </c>
      <c r="J1274">
        <v>0.93182699999999996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6530.45</v>
      </c>
      <c r="C1275">
        <v>6527.95</v>
      </c>
      <c r="D1275">
        <v>6527.49</v>
      </c>
      <c r="E1275">
        <v>6451.99</v>
      </c>
      <c r="F1275">
        <v>168.602</v>
      </c>
      <c r="G1275">
        <v>0</v>
      </c>
      <c r="H1275">
        <v>272.00099999999998</v>
      </c>
      <c r="I1275">
        <v>8.3258200000000004E-2</v>
      </c>
      <c r="J1275">
        <v>0.93148200000000003</v>
      </c>
      <c r="K1275">
        <v>0</v>
      </c>
      <c r="L1275" t="s">
        <v>42</v>
      </c>
    </row>
    <row r="1276" spans="1:12" x14ac:dyDescent="0.25">
      <c r="A1276" t="s">
        <v>68</v>
      </c>
      <c r="B1276">
        <v>6241.8</v>
      </c>
      <c r="C1276">
        <v>6239.51</v>
      </c>
      <c r="D1276">
        <v>6239.08</v>
      </c>
      <c r="E1276">
        <v>6166.99</v>
      </c>
      <c r="F1276">
        <v>161.21100000000001</v>
      </c>
      <c r="G1276">
        <v>0</v>
      </c>
      <c r="H1276">
        <v>260.35300000000001</v>
      </c>
      <c r="I1276">
        <v>7.5710600000000003E-2</v>
      </c>
      <c r="J1276">
        <v>0.930844</v>
      </c>
      <c r="K1276">
        <v>0</v>
      </c>
      <c r="L1276" t="s">
        <v>42</v>
      </c>
    </row>
    <row r="1277" spans="1:12" x14ac:dyDescent="0.25">
      <c r="A1277" t="s">
        <v>68</v>
      </c>
      <c r="B1277">
        <v>6112.66</v>
      </c>
      <c r="C1277">
        <v>6110.24</v>
      </c>
      <c r="D1277">
        <v>6109.8</v>
      </c>
      <c r="E1277">
        <v>6039</v>
      </c>
      <c r="F1277">
        <v>171.48599999999999</v>
      </c>
      <c r="G1277">
        <v>0</v>
      </c>
      <c r="H1277">
        <v>257.62700000000001</v>
      </c>
      <c r="I1277">
        <v>8.3256399999999994E-2</v>
      </c>
      <c r="J1277">
        <v>0.93183199999999999</v>
      </c>
      <c r="K1277">
        <v>0</v>
      </c>
      <c r="L1277" t="s">
        <v>42</v>
      </c>
    </row>
    <row r="1278" spans="1:12" x14ac:dyDescent="0.25">
      <c r="A1278" t="s">
        <v>68</v>
      </c>
      <c r="B1278">
        <v>6271.87</v>
      </c>
      <c r="C1278">
        <v>6269.46</v>
      </c>
      <c r="D1278">
        <v>6269.02</v>
      </c>
      <c r="E1278">
        <v>6196.46</v>
      </c>
      <c r="F1278">
        <v>162.00399999999999</v>
      </c>
      <c r="G1278">
        <v>0</v>
      </c>
      <c r="H1278">
        <v>262.28199999999998</v>
      </c>
      <c r="I1278">
        <v>5.9718399999999998E-2</v>
      </c>
      <c r="J1278">
        <v>0.931616</v>
      </c>
      <c r="K1278">
        <v>0</v>
      </c>
      <c r="L1278" t="s">
        <v>42</v>
      </c>
    </row>
    <row r="1279" spans="1:12" x14ac:dyDescent="0.25">
      <c r="A1279" t="s">
        <v>68</v>
      </c>
      <c r="B1279">
        <v>6168.99</v>
      </c>
      <c r="C1279">
        <v>6166.56</v>
      </c>
      <c r="D1279">
        <v>6166.12</v>
      </c>
      <c r="E1279">
        <v>6095.07</v>
      </c>
      <c r="F1279">
        <v>158.999</v>
      </c>
      <c r="G1279">
        <v>0</v>
      </c>
      <c r="H1279">
        <v>257.33</v>
      </c>
      <c r="I1279">
        <v>5.74987E-2</v>
      </c>
      <c r="J1279">
        <v>0.931836</v>
      </c>
      <c r="K1279">
        <v>0</v>
      </c>
      <c r="L1279" t="s">
        <v>42</v>
      </c>
    </row>
    <row r="1280" spans="1:12" x14ac:dyDescent="0.25">
      <c r="A1280" t="s">
        <v>68</v>
      </c>
      <c r="B1280">
        <v>6103.38</v>
      </c>
      <c r="C1280">
        <v>6101</v>
      </c>
      <c r="D1280">
        <v>6100.57</v>
      </c>
      <c r="E1280">
        <v>6030.1</v>
      </c>
      <c r="F1280">
        <v>157.852</v>
      </c>
      <c r="G1280">
        <v>0</v>
      </c>
      <c r="H1280">
        <v>251.999</v>
      </c>
      <c r="I1280">
        <v>5.72779E-2</v>
      </c>
      <c r="J1280">
        <v>0.95645899999999995</v>
      </c>
      <c r="K1280">
        <v>0</v>
      </c>
      <c r="L1280" t="s">
        <v>42</v>
      </c>
    </row>
    <row r="1281" spans="1:25" x14ac:dyDescent="0.25">
      <c r="A1281" t="s">
        <v>68</v>
      </c>
      <c r="B1281">
        <v>6436.87</v>
      </c>
      <c r="C1281">
        <v>6434.45</v>
      </c>
      <c r="D1281">
        <v>6434</v>
      </c>
      <c r="E1281">
        <v>6359.75</v>
      </c>
      <c r="F1281">
        <v>166.27500000000001</v>
      </c>
      <c r="G1281">
        <v>0</v>
      </c>
      <c r="H1281">
        <v>266.49</v>
      </c>
      <c r="I1281">
        <v>6.4687800000000004E-2</v>
      </c>
      <c r="J1281">
        <v>0.93183400000000005</v>
      </c>
      <c r="K1281">
        <v>0</v>
      </c>
      <c r="L1281" t="s">
        <v>42</v>
      </c>
    </row>
    <row r="1282" spans="1:25" x14ac:dyDescent="0.25">
      <c r="A1282" t="s">
        <v>68</v>
      </c>
      <c r="B1282">
        <v>6414.16</v>
      </c>
      <c r="C1282">
        <v>6411.67</v>
      </c>
      <c r="D1282">
        <v>6411.22</v>
      </c>
      <c r="E1282">
        <v>6336.97</v>
      </c>
      <c r="F1282">
        <v>165.703</v>
      </c>
      <c r="G1282">
        <v>0</v>
      </c>
      <c r="H1282">
        <v>266.226</v>
      </c>
      <c r="I1282">
        <v>5.9607599999999997E-2</v>
      </c>
      <c r="J1282">
        <v>0.93073499999999998</v>
      </c>
      <c r="K1282">
        <v>0</v>
      </c>
      <c r="L1282" t="s">
        <v>42</v>
      </c>
    </row>
    <row r="1283" spans="1:25" x14ac:dyDescent="0.25">
      <c r="A1283" t="s">
        <v>68</v>
      </c>
      <c r="B1283">
        <v>6456.21</v>
      </c>
      <c r="C1283">
        <v>6453.79</v>
      </c>
      <c r="D1283">
        <v>6453.33</v>
      </c>
      <c r="E1283">
        <v>6369.03</v>
      </c>
      <c r="F1283">
        <v>167.01400000000001</v>
      </c>
      <c r="G1283">
        <v>0</v>
      </c>
      <c r="H1283">
        <v>266.738</v>
      </c>
      <c r="I1283">
        <v>5.8060599999999997E-2</v>
      </c>
      <c r="J1283">
        <v>0.93179500000000004</v>
      </c>
      <c r="K1283">
        <v>0</v>
      </c>
      <c r="L1283" t="s">
        <v>42</v>
      </c>
    </row>
    <row r="1284" spans="1:25" x14ac:dyDescent="0.25">
      <c r="A1284" t="s">
        <v>68</v>
      </c>
      <c r="B1284">
        <v>6348.58</v>
      </c>
      <c r="C1284">
        <v>6346.08</v>
      </c>
      <c r="D1284">
        <v>6345.62</v>
      </c>
      <c r="E1284">
        <v>6272.32</v>
      </c>
      <c r="F1284">
        <v>163.93700000000001</v>
      </c>
      <c r="G1284">
        <v>0</v>
      </c>
      <c r="H1284">
        <v>273.46300000000002</v>
      </c>
      <c r="I1284">
        <v>5.4689599999999998E-2</v>
      </c>
      <c r="J1284">
        <v>0.93162</v>
      </c>
      <c r="K1284">
        <v>0</v>
      </c>
      <c r="L1284" t="s">
        <v>42</v>
      </c>
    </row>
    <row r="1285" spans="1:25" x14ac:dyDescent="0.25">
      <c r="A1285" t="s">
        <v>68</v>
      </c>
      <c r="B1285">
        <v>6305.05</v>
      </c>
      <c r="C1285">
        <v>6302.62</v>
      </c>
      <c r="D1285">
        <v>6302.18</v>
      </c>
      <c r="E1285">
        <v>6229.33</v>
      </c>
      <c r="F1285">
        <v>163.08600000000001</v>
      </c>
      <c r="G1285">
        <v>0</v>
      </c>
      <c r="H1285">
        <v>260.26299999999998</v>
      </c>
      <c r="I1285">
        <v>5.4791399999999997E-2</v>
      </c>
      <c r="J1285">
        <v>0.93182100000000001</v>
      </c>
      <c r="K1285">
        <v>0</v>
      </c>
      <c r="L1285" t="s">
        <v>42</v>
      </c>
    </row>
    <row r="1286" spans="1:25" x14ac:dyDescent="0.25">
      <c r="A1286" t="s">
        <v>68</v>
      </c>
      <c r="B1286">
        <v>6408.26</v>
      </c>
      <c r="C1286">
        <v>6405.78</v>
      </c>
      <c r="D1286">
        <v>6405.34</v>
      </c>
      <c r="E1286">
        <v>6331.27</v>
      </c>
      <c r="F1286">
        <v>165.73099999999999</v>
      </c>
      <c r="G1286">
        <v>0</v>
      </c>
      <c r="H1286">
        <v>266.28199999999998</v>
      </c>
      <c r="I1286">
        <v>5.3913500000000003E-2</v>
      </c>
      <c r="J1286">
        <v>0.93174900000000005</v>
      </c>
      <c r="K1286">
        <v>0</v>
      </c>
      <c r="L1286" t="s">
        <v>42</v>
      </c>
    </row>
    <row r="1287" spans="1:25" x14ac:dyDescent="0.25">
      <c r="A1287" t="s">
        <v>68</v>
      </c>
      <c r="B1287">
        <v>6240.81</v>
      </c>
      <c r="C1287">
        <v>6238.36</v>
      </c>
      <c r="D1287">
        <v>6237.91</v>
      </c>
      <c r="E1287">
        <v>6165.81</v>
      </c>
      <c r="F1287">
        <v>161.245</v>
      </c>
      <c r="G1287">
        <v>0</v>
      </c>
      <c r="H1287">
        <v>257.92899999999997</v>
      </c>
      <c r="I1287">
        <v>5.5584799999999997E-2</v>
      </c>
      <c r="J1287">
        <v>0.93183199999999999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6343.11</v>
      </c>
      <c r="C1288">
        <v>6340.61</v>
      </c>
      <c r="D1288">
        <v>6340.16</v>
      </c>
      <c r="E1288">
        <v>6266.9</v>
      </c>
      <c r="F1288">
        <v>163.714</v>
      </c>
      <c r="G1288">
        <v>0</v>
      </c>
      <c r="H1288">
        <v>261.24</v>
      </c>
      <c r="I1288">
        <v>5.46337E-2</v>
      </c>
      <c r="J1288">
        <v>0.93172299999999997</v>
      </c>
      <c r="K1288">
        <v>0</v>
      </c>
      <c r="L1288" t="s">
        <v>42</v>
      </c>
      <c r="R1288">
        <f>AVERAGE(B1239:B1288)</f>
        <v>6339.6633999999985</v>
      </c>
      <c r="S1288">
        <f>AVERAGE(C1239:C1288)</f>
        <v>6337.2223999999997</v>
      </c>
      <c r="U1288">
        <f>_xlfn.VAR.P(B1239:B1288)</f>
        <v>32729.682214439978</v>
      </c>
      <c r="V1288">
        <f>_xlfn.VAR.P(C1239:C1288)</f>
        <v>32711.64175824001</v>
      </c>
      <c r="X1288">
        <f>1.96*SQRT(U1288)/50</f>
        <v>7.09180787091677</v>
      </c>
      <c r="Y1288">
        <f>1.96*SQRT(V1288)/50</f>
        <v>7.0898531149370028</v>
      </c>
    </row>
    <row r="1289" spans="1:25" x14ac:dyDescent="0.25">
      <c r="A1289" t="s">
        <v>68</v>
      </c>
      <c r="B1289">
        <v>316986.36850799999</v>
      </c>
      <c r="C1289" t="s">
        <v>36</v>
      </c>
    </row>
    <row r="1290" spans="1:25" x14ac:dyDescent="0.25">
      <c r="A1290" t="s">
        <v>136</v>
      </c>
      <c r="B1290">
        <v>8020.51</v>
      </c>
      <c r="C1290">
        <v>7898.41</v>
      </c>
      <c r="D1290">
        <v>7897.94</v>
      </c>
      <c r="E1290">
        <v>7803.77</v>
      </c>
      <c r="F1290">
        <v>193.934</v>
      </c>
      <c r="G1290">
        <v>1359.19</v>
      </c>
      <c r="H1290">
        <v>263.45400000000001</v>
      </c>
      <c r="I1290">
        <v>255.38399999999999</v>
      </c>
      <c r="J1290">
        <v>287.35300000000001</v>
      </c>
      <c r="K1290">
        <v>5874.49</v>
      </c>
      <c r="L1290">
        <v>6.4334799999999998E-2</v>
      </c>
      <c r="M1290">
        <v>0.93179299999999998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7734.77</v>
      </c>
      <c r="C1291">
        <v>7609.45</v>
      </c>
      <c r="D1291">
        <v>7608.99</v>
      </c>
      <c r="E1291">
        <v>7527.3</v>
      </c>
      <c r="F1291">
        <v>189.054</v>
      </c>
      <c r="G1291">
        <v>1344.36</v>
      </c>
      <c r="H1291">
        <v>252.80500000000001</v>
      </c>
      <c r="I1291">
        <v>245.328</v>
      </c>
      <c r="J1291">
        <v>314.95299999999997</v>
      </c>
      <c r="K1291">
        <v>5632.65</v>
      </c>
      <c r="L1291">
        <v>7.2043200000000002E-2</v>
      </c>
      <c r="M1291">
        <v>0.93181499999999995</v>
      </c>
      <c r="N1291">
        <v>0</v>
      </c>
      <c r="O1291" t="s">
        <v>42</v>
      </c>
    </row>
    <row r="1292" spans="1:25" x14ac:dyDescent="0.25">
      <c r="A1292" t="s">
        <v>136</v>
      </c>
      <c r="B1292">
        <v>7607.42</v>
      </c>
      <c r="C1292">
        <v>7484.43</v>
      </c>
      <c r="D1292">
        <v>7483.97</v>
      </c>
      <c r="E1292">
        <v>7403.61</v>
      </c>
      <c r="F1292">
        <v>184.077</v>
      </c>
      <c r="G1292">
        <v>1310.89</v>
      </c>
      <c r="H1292">
        <v>260.40199999999999</v>
      </c>
      <c r="I1292">
        <v>242.364</v>
      </c>
      <c r="J1292">
        <v>283.43599999999998</v>
      </c>
      <c r="K1292">
        <v>5551.7</v>
      </c>
      <c r="L1292">
        <v>5.5585599999999999E-2</v>
      </c>
      <c r="M1292">
        <v>0.93092399999999997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7624.03</v>
      </c>
      <c r="C1293">
        <v>7500.12</v>
      </c>
      <c r="D1293">
        <v>7499.67</v>
      </c>
      <c r="E1293">
        <v>7419.49</v>
      </c>
      <c r="F1293">
        <v>183.911</v>
      </c>
      <c r="G1293">
        <v>1328.25</v>
      </c>
      <c r="H1293">
        <v>249.465</v>
      </c>
      <c r="I1293">
        <v>241.833</v>
      </c>
      <c r="J1293">
        <v>313.12099999999998</v>
      </c>
      <c r="K1293">
        <v>5551.15</v>
      </c>
      <c r="L1293">
        <v>5.3937800000000001E-2</v>
      </c>
      <c r="M1293">
        <v>0.955627</v>
      </c>
      <c r="N1293">
        <v>0</v>
      </c>
      <c r="O1293" t="s">
        <v>42</v>
      </c>
    </row>
    <row r="1294" spans="1:25" x14ac:dyDescent="0.25">
      <c r="A1294" t="s">
        <v>136</v>
      </c>
      <c r="B1294">
        <v>7790.02</v>
      </c>
      <c r="C1294">
        <v>7655.39</v>
      </c>
      <c r="D1294">
        <v>7654.93</v>
      </c>
      <c r="E1294">
        <v>7572.63</v>
      </c>
      <c r="F1294">
        <v>188.648</v>
      </c>
      <c r="G1294">
        <v>1319.97</v>
      </c>
      <c r="H1294">
        <v>255.61799999999999</v>
      </c>
      <c r="I1294">
        <v>248.191</v>
      </c>
      <c r="J1294">
        <v>278.66800000000001</v>
      </c>
      <c r="K1294">
        <v>5698.37</v>
      </c>
      <c r="L1294">
        <v>5.7373199999999999E-2</v>
      </c>
      <c r="M1294">
        <v>0.950963</v>
      </c>
      <c r="N1294">
        <v>0</v>
      </c>
      <c r="O1294" t="s">
        <v>42</v>
      </c>
    </row>
    <row r="1295" spans="1:25" x14ac:dyDescent="0.25">
      <c r="A1295" t="s">
        <v>136</v>
      </c>
      <c r="B1295">
        <v>7459.99</v>
      </c>
      <c r="C1295">
        <v>7341.16</v>
      </c>
      <c r="D1295">
        <v>7340.71</v>
      </c>
      <c r="E1295">
        <v>7262.48</v>
      </c>
      <c r="F1295">
        <v>179.28299999999999</v>
      </c>
      <c r="G1295">
        <v>1302.6099999999999</v>
      </c>
      <c r="H1295">
        <v>246.35599999999999</v>
      </c>
      <c r="I1295">
        <v>236.71700000000001</v>
      </c>
      <c r="J1295">
        <v>306.51100000000002</v>
      </c>
      <c r="K1295">
        <v>5431.5</v>
      </c>
      <c r="L1295">
        <v>5.9054500000000003E-2</v>
      </c>
      <c r="M1295">
        <v>0.93180799999999997</v>
      </c>
      <c r="N1295">
        <v>0</v>
      </c>
      <c r="O1295" t="s">
        <v>42</v>
      </c>
    </row>
    <row r="1296" spans="1:25" x14ac:dyDescent="0.25">
      <c r="A1296" t="s">
        <v>136</v>
      </c>
      <c r="B1296">
        <v>7441.66</v>
      </c>
      <c r="C1296">
        <v>7321.92</v>
      </c>
      <c r="D1296">
        <v>7321.48</v>
      </c>
      <c r="E1296">
        <v>7242.86</v>
      </c>
      <c r="F1296">
        <v>180.03100000000001</v>
      </c>
      <c r="G1296">
        <v>1262.95</v>
      </c>
      <c r="H1296">
        <v>244.34800000000001</v>
      </c>
      <c r="I1296">
        <v>237.33199999999999</v>
      </c>
      <c r="J1296">
        <v>267.36500000000001</v>
      </c>
      <c r="K1296">
        <v>5450.4</v>
      </c>
      <c r="L1296">
        <v>5.5276699999999998E-2</v>
      </c>
      <c r="M1296">
        <v>0.93157999999999996</v>
      </c>
      <c r="N1296">
        <v>0</v>
      </c>
      <c r="O1296" t="s">
        <v>42</v>
      </c>
    </row>
    <row r="1297" spans="1:15" x14ac:dyDescent="0.25">
      <c r="A1297" t="s">
        <v>136</v>
      </c>
      <c r="B1297">
        <v>7626.62</v>
      </c>
      <c r="C1297">
        <v>7502.03</v>
      </c>
      <c r="D1297">
        <v>7501.58</v>
      </c>
      <c r="E1297">
        <v>7421.59</v>
      </c>
      <c r="F1297">
        <v>183.00399999999999</v>
      </c>
      <c r="G1297">
        <v>1336.73</v>
      </c>
      <c r="H1297">
        <v>249.185</v>
      </c>
      <c r="I1297">
        <v>241.756</v>
      </c>
      <c r="J1297">
        <v>312.13499999999999</v>
      </c>
      <c r="K1297">
        <v>5543.73</v>
      </c>
      <c r="L1297">
        <v>5.7238700000000003E-2</v>
      </c>
      <c r="M1297">
        <v>0.95917799999999998</v>
      </c>
      <c r="N1297">
        <v>0</v>
      </c>
      <c r="O1297" t="s">
        <v>42</v>
      </c>
    </row>
    <row r="1298" spans="1:15" x14ac:dyDescent="0.25">
      <c r="A1298" t="s">
        <v>136</v>
      </c>
      <c r="B1298">
        <v>7671.73</v>
      </c>
      <c r="C1298">
        <v>7546.97</v>
      </c>
      <c r="D1298">
        <v>7546.51</v>
      </c>
      <c r="E1298">
        <v>7465.72</v>
      </c>
      <c r="F1298">
        <v>185.04</v>
      </c>
      <c r="G1298">
        <v>1321.2</v>
      </c>
      <c r="H1298">
        <v>261.803</v>
      </c>
      <c r="I1298">
        <v>244.23</v>
      </c>
      <c r="J1298">
        <v>286.27100000000002</v>
      </c>
      <c r="K1298">
        <v>5597.58</v>
      </c>
      <c r="L1298">
        <v>5.3910100000000002E-2</v>
      </c>
      <c r="M1298">
        <v>0.93182200000000004</v>
      </c>
      <c r="N1298">
        <v>0</v>
      </c>
      <c r="O1298" t="s">
        <v>42</v>
      </c>
    </row>
    <row r="1299" spans="1:15" x14ac:dyDescent="0.25">
      <c r="A1299" t="s">
        <v>136</v>
      </c>
      <c r="B1299">
        <v>7895.02</v>
      </c>
      <c r="C1299">
        <v>7772.11</v>
      </c>
      <c r="D1299">
        <v>7771.62</v>
      </c>
      <c r="E1299">
        <v>7688.47</v>
      </c>
      <c r="F1299">
        <v>189.99299999999999</v>
      </c>
      <c r="G1299">
        <v>1355.41</v>
      </c>
      <c r="H1299">
        <v>258.29599999999999</v>
      </c>
      <c r="I1299">
        <v>250.643</v>
      </c>
      <c r="J1299">
        <v>303.79399999999998</v>
      </c>
      <c r="K1299">
        <v>5774.36</v>
      </c>
      <c r="L1299">
        <v>5.42937E-2</v>
      </c>
      <c r="M1299">
        <v>0.95774599999999999</v>
      </c>
      <c r="N1299">
        <v>0</v>
      </c>
      <c r="O1299" t="s">
        <v>42</v>
      </c>
    </row>
    <row r="1300" spans="1:15" x14ac:dyDescent="0.25">
      <c r="A1300" t="s">
        <v>136</v>
      </c>
      <c r="B1300">
        <v>7554.21</v>
      </c>
      <c r="C1300">
        <v>7430.51</v>
      </c>
      <c r="D1300">
        <v>7430.05</v>
      </c>
      <c r="E1300">
        <v>7350.63</v>
      </c>
      <c r="F1300">
        <v>182.375</v>
      </c>
      <c r="G1300">
        <v>1312.71</v>
      </c>
      <c r="H1300">
        <v>249.60900000000001</v>
      </c>
      <c r="I1300">
        <v>240.03399999999999</v>
      </c>
      <c r="J1300">
        <v>303.07299999999998</v>
      </c>
      <c r="K1300">
        <v>5501.76</v>
      </c>
      <c r="L1300">
        <v>6.5942500000000001E-2</v>
      </c>
      <c r="M1300">
        <v>0.95486400000000005</v>
      </c>
      <c r="N1300">
        <v>0</v>
      </c>
      <c r="O1300" t="s">
        <v>42</v>
      </c>
    </row>
    <row r="1301" spans="1:15" x14ac:dyDescent="0.25">
      <c r="A1301" t="s">
        <v>136</v>
      </c>
      <c r="B1301">
        <v>7542.57</v>
      </c>
      <c r="C1301">
        <v>7420.3</v>
      </c>
      <c r="D1301">
        <v>7419.85</v>
      </c>
      <c r="E1301">
        <v>7340.73</v>
      </c>
      <c r="F1301">
        <v>181.55799999999999</v>
      </c>
      <c r="G1301">
        <v>1277.23</v>
      </c>
      <c r="H1301">
        <v>247.35499999999999</v>
      </c>
      <c r="I1301">
        <v>239.80199999999999</v>
      </c>
      <c r="J1301">
        <v>270.30200000000002</v>
      </c>
      <c r="K1301">
        <v>5528.49</v>
      </c>
      <c r="L1301">
        <v>5.69372E-2</v>
      </c>
      <c r="M1301">
        <v>0.93183700000000003</v>
      </c>
      <c r="N1301">
        <v>0</v>
      </c>
      <c r="O1301" t="s">
        <v>42</v>
      </c>
    </row>
    <row r="1302" spans="1:15" x14ac:dyDescent="0.25">
      <c r="A1302" t="s">
        <v>136</v>
      </c>
      <c r="B1302">
        <v>7678.13</v>
      </c>
      <c r="C1302">
        <v>7559.39</v>
      </c>
      <c r="D1302">
        <v>7558.93</v>
      </c>
      <c r="E1302">
        <v>7478.24</v>
      </c>
      <c r="F1302">
        <v>185.05099999999999</v>
      </c>
      <c r="G1302">
        <v>1338.75</v>
      </c>
      <c r="H1302">
        <v>251.44800000000001</v>
      </c>
      <c r="I1302">
        <v>245.99299999999999</v>
      </c>
      <c r="J1302">
        <v>313.04599999999999</v>
      </c>
      <c r="K1302">
        <v>5595.23</v>
      </c>
      <c r="L1302">
        <v>5.39204E-2</v>
      </c>
      <c r="M1302">
        <v>0.93124499999999999</v>
      </c>
      <c r="N1302">
        <v>0</v>
      </c>
      <c r="O1302" t="s">
        <v>42</v>
      </c>
    </row>
    <row r="1303" spans="1:15" x14ac:dyDescent="0.25">
      <c r="A1303" t="s">
        <v>136</v>
      </c>
      <c r="B1303">
        <v>7731.63</v>
      </c>
      <c r="C1303">
        <v>7612.43</v>
      </c>
      <c r="D1303">
        <v>7611.98</v>
      </c>
      <c r="E1303">
        <v>7530.27</v>
      </c>
      <c r="F1303">
        <v>186.56200000000001</v>
      </c>
      <c r="G1303">
        <v>1310.3900000000001</v>
      </c>
      <c r="H1303">
        <v>253.96</v>
      </c>
      <c r="I1303">
        <v>246.19300000000001</v>
      </c>
      <c r="J1303">
        <v>276.78199999999998</v>
      </c>
      <c r="K1303">
        <v>5670.52</v>
      </c>
      <c r="L1303">
        <v>5.6050000000000003E-2</v>
      </c>
      <c r="M1303">
        <v>0.931813</v>
      </c>
      <c r="N1303">
        <v>0</v>
      </c>
      <c r="O1303" t="s">
        <v>42</v>
      </c>
    </row>
    <row r="1304" spans="1:15" x14ac:dyDescent="0.25">
      <c r="A1304" t="s">
        <v>136</v>
      </c>
      <c r="B1304">
        <v>7620.99</v>
      </c>
      <c r="C1304">
        <v>7498.45</v>
      </c>
      <c r="D1304">
        <v>7498</v>
      </c>
      <c r="E1304">
        <v>7418.04</v>
      </c>
      <c r="F1304">
        <v>182.88200000000001</v>
      </c>
      <c r="G1304">
        <v>1344.9</v>
      </c>
      <c r="H1304">
        <v>250.89099999999999</v>
      </c>
      <c r="I1304">
        <v>241.58699999999999</v>
      </c>
      <c r="J1304">
        <v>311.92399999999998</v>
      </c>
      <c r="K1304">
        <v>5536.08</v>
      </c>
      <c r="L1304">
        <v>8.3257999999999999E-2</v>
      </c>
      <c r="M1304">
        <v>0.93064000000000002</v>
      </c>
      <c r="N1304">
        <v>162</v>
      </c>
      <c r="O1304" t="s">
        <v>42</v>
      </c>
    </row>
    <row r="1305" spans="1:15" x14ac:dyDescent="0.25">
      <c r="A1305" t="s">
        <v>136</v>
      </c>
      <c r="B1305">
        <v>7410.06</v>
      </c>
      <c r="C1305">
        <v>7291.9</v>
      </c>
      <c r="D1305">
        <v>7291.46</v>
      </c>
      <c r="E1305">
        <v>7213.37</v>
      </c>
      <c r="F1305">
        <v>178.9</v>
      </c>
      <c r="G1305">
        <v>1266.27</v>
      </c>
      <c r="H1305">
        <v>243.631</v>
      </c>
      <c r="I1305">
        <v>236.20400000000001</v>
      </c>
      <c r="J1305">
        <v>274.755</v>
      </c>
      <c r="K1305">
        <v>5400.65</v>
      </c>
      <c r="L1305">
        <v>6.4377599999999993E-2</v>
      </c>
      <c r="M1305">
        <v>0.93176099999999995</v>
      </c>
      <c r="N1305">
        <v>0</v>
      </c>
      <c r="O1305" t="s">
        <v>42</v>
      </c>
    </row>
    <row r="1306" spans="1:15" x14ac:dyDescent="0.25">
      <c r="A1306" t="s">
        <v>136</v>
      </c>
      <c r="B1306">
        <v>7871.9</v>
      </c>
      <c r="C1306">
        <v>7751.63</v>
      </c>
      <c r="D1306">
        <v>7751.16</v>
      </c>
      <c r="E1306">
        <v>7668.32</v>
      </c>
      <c r="F1306">
        <v>190.07499999999999</v>
      </c>
      <c r="G1306">
        <v>1365.2</v>
      </c>
      <c r="H1306">
        <v>257.64999999999998</v>
      </c>
      <c r="I1306">
        <v>249.95699999999999</v>
      </c>
      <c r="J1306">
        <v>316.43</v>
      </c>
      <c r="K1306">
        <v>5744.81</v>
      </c>
      <c r="L1306">
        <v>5.4026900000000003E-2</v>
      </c>
      <c r="M1306">
        <v>0.93183199999999999</v>
      </c>
      <c r="N1306">
        <v>0</v>
      </c>
      <c r="O1306" t="s">
        <v>42</v>
      </c>
    </row>
    <row r="1307" spans="1:15" x14ac:dyDescent="0.25">
      <c r="A1307" t="s">
        <v>136</v>
      </c>
      <c r="B1307">
        <v>7869.08</v>
      </c>
      <c r="C1307">
        <v>7750.65</v>
      </c>
      <c r="D1307">
        <v>7750.19</v>
      </c>
      <c r="E1307">
        <v>7667.1</v>
      </c>
      <c r="F1307">
        <v>190.624</v>
      </c>
      <c r="G1307">
        <v>1362.61</v>
      </c>
      <c r="H1307">
        <v>258.04899999999998</v>
      </c>
      <c r="I1307">
        <v>250.321</v>
      </c>
      <c r="J1307">
        <v>312.399</v>
      </c>
      <c r="K1307">
        <v>5745.45</v>
      </c>
      <c r="L1307">
        <v>5.4587999999999998E-2</v>
      </c>
      <c r="M1307">
        <v>0.931786</v>
      </c>
      <c r="N1307">
        <v>0</v>
      </c>
      <c r="O1307" t="s">
        <v>42</v>
      </c>
    </row>
    <row r="1308" spans="1:15" x14ac:dyDescent="0.25">
      <c r="A1308" t="s">
        <v>136</v>
      </c>
      <c r="B1308">
        <v>7430.53</v>
      </c>
      <c r="C1308">
        <v>7311.64</v>
      </c>
      <c r="D1308">
        <v>7311.2</v>
      </c>
      <c r="E1308">
        <v>7233.1</v>
      </c>
      <c r="F1308">
        <v>179.214</v>
      </c>
      <c r="G1308">
        <v>1269.5899999999999</v>
      </c>
      <c r="H1308">
        <v>243.58600000000001</v>
      </c>
      <c r="I1308">
        <v>236.303</v>
      </c>
      <c r="J1308">
        <v>266.58100000000002</v>
      </c>
      <c r="K1308">
        <v>5435.93</v>
      </c>
      <c r="L1308">
        <v>8.3259600000000003E-2</v>
      </c>
      <c r="M1308">
        <v>0.93178700000000003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7438.12</v>
      </c>
      <c r="C1309">
        <v>7319.34</v>
      </c>
      <c r="D1309">
        <v>7318.9</v>
      </c>
      <c r="E1309">
        <v>7240.64</v>
      </c>
      <c r="F1309">
        <v>179.30699999999999</v>
      </c>
      <c r="G1309">
        <v>1310.23</v>
      </c>
      <c r="H1309">
        <v>243.346</v>
      </c>
      <c r="I1309">
        <v>236.21299999999999</v>
      </c>
      <c r="J1309">
        <v>303.87599999999998</v>
      </c>
      <c r="K1309">
        <v>5403.33</v>
      </c>
      <c r="L1309">
        <v>5.5209000000000001E-2</v>
      </c>
      <c r="M1309">
        <v>0.93183499999999997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7355.34</v>
      </c>
      <c r="C1310">
        <v>7232.73</v>
      </c>
      <c r="D1310">
        <v>7232.29</v>
      </c>
      <c r="E1310">
        <v>7154.59</v>
      </c>
      <c r="F1310">
        <v>177.57300000000001</v>
      </c>
      <c r="G1310">
        <v>1249.48</v>
      </c>
      <c r="H1310">
        <v>241.57300000000001</v>
      </c>
      <c r="I1310">
        <v>234.346</v>
      </c>
      <c r="J1310">
        <v>265.14999999999998</v>
      </c>
      <c r="K1310">
        <v>5382.23</v>
      </c>
      <c r="L1310">
        <v>5.4354699999999999E-2</v>
      </c>
      <c r="M1310">
        <v>0.93171700000000002</v>
      </c>
      <c r="N1310">
        <v>0</v>
      </c>
      <c r="O1310" t="s">
        <v>42</v>
      </c>
    </row>
    <row r="1311" spans="1:15" x14ac:dyDescent="0.25">
      <c r="A1311" t="s">
        <v>136</v>
      </c>
      <c r="B1311">
        <v>7765.77</v>
      </c>
      <c r="C1311">
        <v>7646.71</v>
      </c>
      <c r="D1311">
        <v>7646.24</v>
      </c>
      <c r="E1311">
        <v>7564.94</v>
      </c>
      <c r="F1311">
        <v>186.661</v>
      </c>
      <c r="G1311">
        <v>1351.1</v>
      </c>
      <c r="H1311">
        <v>253.93199999999999</v>
      </c>
      <c r="I1311">
        <v>246.26300000000001</v>
      </c>
      <c r="J1311">
        <v>318.01</v>
      </c>
      <c r="K1311">
        <v>5662.86</v>
      </c>
      <c r="L1311">
        <v>8.3258700000000005E-2</v>
      </c>
      <c r="M1311">
        <v>0.94507699999999994</v>
      </c>
      <c r="N1311">
        <v>0</v>
      </c>
      <c r="O1311" t="s">
        <v>42</v>
      </c>
    </row>
    <row r="1312" spans="1:15" x14ac:dyDescent="0.25">
      <c r="A1312" t="s">
        <v>136</v>
      </c>
      <c r="B1312">
        <v>7849.14</v>
      </c>
      <c r="C1312">
        <v>7725.87</v>
      </c>
      <c r="D1312">
        <v>7725.4</v>
      </c>
      <c r="E1312">
        <v>7642.33</v>
      </c>
      <c r="F1312">
        <v>189.74799999999999</v>
      </c>
      <c r="G1312">
        <v>1342.12</v>
      </c>
      <c r="H1312">
        <v>257.89400000000001</v>
      </c>
      <c r="I1312">
        <v>250.614</v>
      </c>
      <c r="J1312">
        <v>291.24299999999999</v>
      </c>
      <c r="K1312">
        <v>5741.69</v>
      </c>
      <c r="L1312">
        <v>6.6237699999999997E-2</v>
      </c>
      <c r="M1312">
        <v>0.95812699999999995</v>
      </c>
      <c r="N1312">
        <v>0</v>
      </c>
      <c r="O1312" t="s">
        <v>42</v>
      </c>
    </row>
    <row r="1313" spans="1:15" x14ac:dyDescent="0.25">
      <c r="A1313" t="s">
        <v>136</v>
      </c>
      <c r="B1313">
        <v>7590.81</v>
      </c>
      <c r="C1313">
        <v>7466.47</v>
      </c>
      <c r="D1313">
        <v>7466.02</v>
      </c>
      <c r="E1313">
        <v>7386.2</v>
      </c>
      <c r="F1313">
        <v>184.495</v>
      </c>
      <c r="G1313">
        <v>1343.46</v>
      </c>
      <c r="H1313">
        <v>261.22300000000001</v>
      </c>
      <c r="I1313">
        <v>240.471</v>
      </c>
      <c r="J1313">
        <v>320.71100000000001</v>
      </c>
      <c r="K1313">
        <v>5503.52</v>
      </c>
      <c r="L1313">
        <v>5.7914500000000001E-2</v>
      </c>
      <c r="M1313">
        <v>0.931813</v>
      </c>
      <c r="N1313">
        <v>0</v>
      </c>
      <c r="O1313" t="s">
        <v>42</v>
      </c>
    </row>
    <row r="1314" spans="1:15" x14ac:dyDescent="0.25">
      <c r="A1314" t="s">
        <v>136</v>
      </c>
      <c r="B1314">
        <v>7330.35</v>
      </c>
      <c r="C1314">
        <v>7211.73</v>
      </c>
      <c r="D1314">
        <v>7211.28</v>
      </c>
      <c r="E1314">
        <v>7134.01</v>
      </c>
      <c r="F1314">
        <v>177</v>
      </c>
      <c r="G1314">
        <v>1246.98</v>
      </c>
      <c r="H1314">
        <v>241.21799999999999</v>
      </c>
      <c r="I1314">
        <v>234.09299999999999</v>
      </c>
      <c r="J1314">
        <v>264.26400000000001</v>
      </c>
      <c r="K1314">
        <v>5365.27</v>
      </c>
      <c r="L1314">
        <v>5.3933000000000002E-2</v>
      </c>
      <c r="M1314">
        <v>0.95462000000000002</v>
      </c>
      <c r="N1314">
        <v>4</v>
      </c>
      <c r="O1314" t="s">
        <v>42</v>
      </c>
    </row>
    <row r="1315" spans="1:15" x14ac:dyDescent="0.25">
      <c r="A1315" t="s">
        <v>136</v>
      </c>
      <c r="B1315">
        <v>8220.19</v>
      </c>
      <c r="C1315">
        <v>8096.31</v>
      </c>
      <c r="D1315">
        <v>8095.83</v>
      </c>
      <c r="E1315">
        <v>8009.6</v>
      </c>
      <c r="F1315">
        <v>197.27199999999999</v>
      </c>
      <c r="G1315">
        <v>1427.87</v>
      </c>
      <c r="H1315">
        <v>270.11200000000002</v>
      </c>
      <c r="I1315">
        <v>260.04399999999998</v>
      </c>
      <c r="J1315">
        <v>334.60700000000003</v>
      </c>
      <c r="K1315">
        <v>6002.02</v>
      </c>
      <c r="L1315">
        <v>5.70856E-2</v>
      </c>
      <c r="M1315">
        <v>0.93178899999999998</v>
      </c>
      <c r="N1315">
        <v>0</v>
      </c>
      <c r="O1315" t="s">
        <v>42</v>
      </c>
    </row>
    <row r="1316" spans="1:15" x14ac:dyDescent="0.25">
      <c r="A1316" t="s">
        <v>136</v>
      </c>
      <c r="B1316">
        <v>7425.12</v>
      </c>
      <c r="C1316">
        <v>7306.33</v>
      </c>
      <c r="D1316">
        <v>7305.88</v>
      </c>
      <c r="E1316">
        <v>7227.6</v>
      </c>
      <c r="F1316">
        <v>179.28299999999999</v>
      </c>
      <c r="G1316">
        <v>1288.6300000000001</v>
      </c>
      <c r="H1316">
        <v>243.81100000000001</v>
      </c>
      <c r="I1316">
        <v>246.423</v>
      </c>
      <c r="J1316">
        <v>285.59399999999999</v>
      </c>
      <c r="K1316">
        <v>5411.04</v>
      </c>
      <c r="L1316">
        <v>5.5476600000000001E-2</v>
      </c>
      <c r="M1316">
        <v>0.94501400000000002</v>
      </c>
      <c r="N1316">
        <v>0</v>
      </c>
      <c r="O1316" t="s">
        <v>42</v>
      </c>
    </row>
    <row r="1317" spans="1:15" x14ac:dyDescent="0.25">
      <c r="A1317" t="s">
        <v>136</v>
      </c>
      <c r="B1317">
        <v>7449.14</v>
      </c>
      <c r="C1317">
        <v>7330.76</v>
      </c>
      <c r="D1317">
        <v>7330.32</v>
      </c>
      <c r="E1317">
        <v>7251.75</v>
      </c>
      <c r="F1317">
        <v>180.239</v>
      </c>
      <c r="G1317">
        <v>1263.03</v>
      </c>
      <c r="H1317">
        <v>244.51</v>
      </c>
      <c r="I1317">
        <v>237.28399999999999</v>
      </c>
      <c r="J1317">
        <v>267.39800000000002</v>
      </c>
      <c r="K1317">
        <v>5459.04</v>
      </c>
      <c r="L1317">
        <v>7.7418699999999993E-2</v>
      </c>
      <c r="M1317">
        <v>0.93183400000000005</v>
      </c>
      <c r="N1317">
        <v>3</v>
      </c>
      <c r="O1317" t="s">
        <v>42</v>
      </c>
    </row>
    <row r="1318" spans="1:15" x14ac:dyDescent="0.25">
      <c r="A1318" t="s">
        <v>136</v>
      </c>
      <c r="B1318">
        <v>7379.12</v>
      </c>
      <c r="C1318">
        <v>7257.47</v>
      </c>
      <c r="D1318">
        <v>7257.03</v>
      </c>
      <c r="E1318">
        <v>7178.99</v>
      </c>
      <c r="F1318">
        <v>178.74600000000001</v>
      </c>
      <c r="G1318">
        <v>1281.49</v>
      </c>
      <c r="H1318">
        <v>241.82900000000001</v>
      </c>
      <c r="I1318">
        <v>234.358</v>
      </c>
      <c r="J1318">
        <v>297.04899999999998</v>
      </c>
      <c r="K1318">
        <v>5361.12</v>
      </c>
      <c r="L1318">
        <v>5.3936499999999998E-2</v>
      </c>
      <c r="M1318">
        <v>0.95406999999999997</v>
      </c>
      <c r="N1318">
        <v>0</v>
      </c>
      <c r="O1318" t="s">
        <v>42</v>
      </c>
    </row>
    <row r="1319" spans="1:15" x14ac:dyDescent="0.25">
      <c r="A1319" t="s">
        <v>136</v>
      </c>
      <c r="B1319">
        <v>8126.61</v>
      </c>
      <c r="C1319">
        <v>8004</v>
      </c>
      <c r="D1319">
        <v>8003.52</v>
      </c>
      <c r="E1319">
        <v>7917.81</v>
      </c>
      <c r="F1319">
        <v>196.44</v>
      </c>
      <c r="G1319">
        <v>1374.5</v>
      </c>
      <c r="H1319">
        <v>266.495</v>
      </c>
      <c r="I1319">
        <v>258.53100000000001</v>
      </c>
      <c r="J1319">
        <v>290.00799999999998</v>
      </c>
      <c r="K1319">
        <v>5966.58</v>
      </c>
      <c r="L1319">
        <v>5.8335699999999997E-2</v>
      </c>
      <c r="M1319">
        <v>0.93183000000000005</v>
      </c>
      <c r="N1319">
        <v>0</v>
      </c>
      <c r="O1319" t="s">
        <v>42</v>
      </c>
    </row>
    <row r="1320" spans="1:15" x14ac:dyDescent="0.25">
      <c r="A1320" t="s">
        <v>136</v>
      </c>
      <c r="B1320">
        <v>7925.28</v>
      </c>
      <c r="C1320">
        <v>7801.45</v>
      </c>
      <c r="D1320">
        <v>7800.98</v>
      </c>
      <c r="E1320">
        <v>7717.7</v>
      </c>
      <c r="F1320">
        <v>190.86</v>
      </c>
      <c r="G1320">
        <v>1378.05</v>
      </c>
      <c r="H1320">
        <v>259.03100000000001</v>
      </c>
      <c r="I1320">
        <v>251.05699999999999</v>
      </c>
      <c r="J1320">
        <v>324.31400000000002</v>
      </c>
      <c r="K1320">
        <v>5778.91</v>
      </c>
      <c r="L1320">
        <v>6.03046E-2</v>
      </c>
      <c r="M1320">
        <v>0.93179100000000004</v>
      </c>
      <c r="N1320">
        <v>0</v>
      </c>
      <c r="O1320" t="s">
        <v>42</v>
      </c>
    </row>
    <row r="1321" spans="1:15" x14ac:dyDescent="0.25">
      <c r="A1321" t="s">
        <v>136</v>
      </c>
      <c r="B1321">
        <v>7548.49</v>
      </c>
      <c r="C1321">
        <v>7429.38</v>
      </c>
      <c r="D1321">
        <v>7428.93</v>
      </c>
      <c r="E1321">
        <v>7349.35</v>
      </c>
      <c r="F1321">
        <v>182.322</v>
      </c>
      <c r="G1321">
        <v>1282.72</v>
      </c>
      <c r="H1321">
        <v>248.322</v>
      </c>
      <c r="I1321">
        <v>240.983</v>
      </c>
      <c r="J1321">
        <v>271.45999999999998</v>
      </c>
      <c r="K1321">
        <v>5529.22</v>
      </c>
      <c r="L1321">
        <v>6.36298E-2</v>
      </c>
      <c r="M1321">
        <v>0.95205899999999999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7508.17</v>
      </c>
      <c r="C1322">
        <v>7384.17</v>
      </c>
      <c r="D1322">
        <v>7383.73</v>
      </c>
      <c r="E1322">
        <v>7304.9</v>
      </c>
      <c r="F1322">
        <v>180.40899999999999</v>
      </c>
      <c r="G1322">
        <v>1309.79</v>
      </c>
      <c r="H1322">
        <v>245.23699999999999</v>
      </c>
      <c r="I1322">
        <v>237.98500000000001</v>
      </c>
      <c r="J1322">
        <v>311.13600000000002</v>
      </c>
      <c r="K1322">
        <v>5461.93</v>
      </c>
      <c r="L1322">
        <v>5.7351699999999999E-2</v>
      </c>
      <c r="M1322">
        <v>0.93183400000000005</v>
      </c>
      <c r="N1322">
        <v>0</v>
      </c>
      <c r="O1322" t="s">
        <v>42</v>
      </c>
    </row>
    <row r="1323" spans="1:15" x14ac:dyDescent="0.25">
      <c r="A1323" t="s">
        <v>136</v>
      </c>
      <c r="B1323">
        <v>7714.48</v>
      </c>
      <c r="C1323">
        <v>7594.6</v>
      </c>
      <c r="D1323">
        <v>7594.14</v>
      </c>
      <c r="E1323">
        <v>7512.89</v>
      </c>
      <c r="F1323">
        <v>186.249</v>
      </c>
      <c r="G1323">
        <v>1326.5</v>
      </c>
      <c r="H1323">
        <v>252.97300000000001</v>
      </c>
      <c r="I1323">
        <v>245.43600000000001</v>
      </c>
      <c r="J1323">
        <v>289.98500000000001</v>
      </c>
      <c r="K1323">
        <v>5644.99</v>
      </c>
      <c r="L1323">
        <v>8.0152699999999993E-2</v>
      </c>
      <c r="M1323">
        <v>0.93178099999999997</v>
      </c>
      <c r="N1323">
        <v>291</v>
      </c>
      <c r="O1323" t="s">
        <v>42</v>
      </c>
    </row>
    <row r="1324" spans="1:15" x14ac:dyDescent="0.25">
      <c r="A1324" t="s">
        <v>136</v>
      </c>
      <c r="B1324">
        <v>7760.84</v>
      </c>
      <c r="C1324">
        <v>7642.16</v>
      </c>
      <c r="D1324">
        <v>7641.69</v>
      </c>
      <c r="E1324">
        <v>7559.97</v>
      </c>
      <c r="F1324">
        <v>187.101</v>
      </c>
      <c r="G1324">
        <v>1358.63</v>
      </c>
      <c r="H1324">
        <v>253.857</v>
      </c>
      <c r="I1324">
        <v>259.62</v>
      </c>
      <c r="J1324">
        <v>300.70400000000001</v>
      </c>
      <c r="K1324">
        <v>5650.89</v>
      </c>
      <c r="L1324">
        <v>5.3983499999999997E-2</v>
      </c>
      <c r="M1324">
        <v>0.93175799999999998</v>
      </c>
      <c r="N1324">
        <v>0</v>
      </c>
      <c r="O1324" t="s">
        <v>42</v>
      </c>
    </row>
    <row r="1325" spans="1:15" x14ac:dyDescent="0.25">
      <c r="A1325" t="s">
        <v>136</v>
      </c>
      <c r="B1325">
        <v>7804.12</v>
      </c>
      <c r="C1325">
        <v>7681.06</v>
      </c>
      <c r="D1325">
        <v>7680.59</v>
      </c>
      <c r="E1325">
        <v>7598.63</v>
      </c>
      <c r="F1325">
        <v>188.00299999999999</v>
      </c>
      <c r="G1325">
        <v>1355.24</v>
      </c>
      <c r="H1325">
        <v>255.11</v>
      </c>
      <c r="I1325">
        <v>247.43700000000001</v>
      </c>
      <c r="J1325">
        <v>316.64699999999999</v>
      </c>
      <c r="K1325">
        <v>5691.05</v>
      </c>
      <c r="L1325">
        <v>5.9441000000000001E-2</v>
      </c>
      <c r="M1325">
        <v>0.93183199999999999</v>
      </c>
      <c r="N1325">
        <v>0</v>
      </c>
      <c r="O1325" t="s">
        <v>42</v>
      </c>
    </row>
    <row r="1326" spans="1:15" x14ac:dyDescent="0.25">
      <c r="A1326" t="s">
        <v>136</v>
      </c>
      <c r="B1326">
        <v>7569.77</v>
      </c>
      <c r="C1326">
        <v>7446.17</v>
      </c>
      <c r="D1326">
        <v>7445.72</v>
      </c>
      <c r="E1326">
        <v>7365.87</v>
      </c>
      <c r="F1326">
        <v>182.68700000000001</v>
      </c>
      <c r="G1326">
        <v>1283.93</v>
      </c>
      <c r="H1326">
        <v>248.44499999999999</v>
      </c>
      <c r="I1326">
        <v>241.33</v>
      </c>
      <c r="J1326">
        <v>271.86700000000002</v>
      </c>
      <c r="K1326">
        <v>5543.84</v>
      </c>
      <c r="L1326">
        <v>5.50936E-2</v>
      </c>
      <c r="M1326">
        <v>0.93181800000000004</v>
      </c>
      <c r="N1326">
        <v>0</v>
      </c>
      <c r="O1326" t="s">
        <v>42</v>
      </c>
    </row>
    <row r="1327" spans="1:15" x14ac:dyDescent="0.25">
      <c r="A1327" t="s">
        <v>136</v>
      </c>
      <c r="B1327">
        <v>8098.65</v>
      </c>
      <c r="C1327">
        <v>7974.05</v>
      </c>
      <c r="D1327">
        <v>7973.56</v>
      </c>
      <c r="E1327">
        <v>7888.5</v>
      </c>
      <c r="F1327">
        <v>194.76499999999999</v>
      </c>
      <c r="G1327">
        <v>1406.35</v>
      </c>
      <c r="H1327">
        <v>264.53199999999998</v>
      </c>
      <c r="I1327">
        <v>256.61399999999998</v>
      </c>
      <c r="J1327">
        <v>329.77600000000001</v>
      </c>
      <c r="K1327">
        <v>5907.5</v>
      </c>
      <c r="L1327">
        <v>6.14986E-2</v>
      </c>
      <c r="M1327">
        <v>0.95883399999999996</v>
      </c>
      <c r="N1327">
        <v>0</v>
      </c>
      <c r="O1327" t="s">
        <v>42</v>
      </c>
    </row>
    <row r="1328" spans="1:15" x14ac:dyDescent="0.25">
      <c r="A1328" t="s">
        <v>136</v>
      </c>
      <c r="B1328">
        <v>7591.56</v>
      </c>
      <c r="C1328">
        <v>7469.27</v>
      </c>
      <c r="D1328">
        <v>7468.82</v>
      </c>
      <c r="E1328">
        <v>7388.48</v>
      </c>
      <c r="F1328">
        <v>184</v>
      </c>
      <c r="G1328">
        <v>1289.3900000000001</v>
      </c>
      <c r="H1328">
        <v>249.61199999999999</v>
      </c>
      <c r="I1328">
        <v>242.286</v>
      </c>
      <c r="J1328">
        <v>272.64499999999998</v>
      </c>
      <c r="K1328">
        <v>5558.08</v>
      </c>
      <c r="L1328">
        <v>5.3925899999999999E-2</v>
      </c>
      <c r="M1328">
        <v>0.95569099999999996</v>
      </c>
      <c r="N1328">
        <v>0</v>
      </c>
      <c r="O1328" t="s">
        <v>42</v>
      </c>
    </row>
    <row r="1329" spans="1:25" x14ac:dyDescent="0.25">
      <c r="A1329" t="s">
        <v>136</v>
      </c>
      <c r="B1329">
        <v>7436.22</v>
      </c>
      <c r="C1329">
        <v>7315.68</v>
      </c>
      <c r="D1329">
        <v>7315.24</v>
      </c>
      <c r="E1329">
        <v>7237.21</v>
      </c>
      <c r="F1329">
        <v>178.34899999999999</v>
      </c>
      <c r="G1329">
        <v>1295.51</v>
      </c>
      <c r="H1329">
        <v>242.952</v>
      </c>
      <c r="I1329">
        <v>235.71700000000001</v>
      </c>
      <c r="J1329">
        <v>306.202</v>
      </c>
      <c r="K1329">
        <v>5405.34</v>
      </c>
      <c r="L1329">
        <v>6.3489199999999996E-2</v>
      </c>
      <c r="M1329">
        <v>0.93183300000000002</v>
      </c>
      <c r="N1329">
        <v>0</v>
      </c>
      <c r="O1329" t="s">
        <v>42</v>
      </c>
    </row>
    <row r="1330" spans="1:25" x14ac:dyDescent="0.25">
      <c r="A1330" t="s">
        <v>136</v>
      </c>
      <c r="B1330">
        <v>7446.49</v>
      </c>
      <c r="C1330">
        <v>7326.34</v>
      </c>
      <c r="D1330">
        <v>7325.9</v>
      </c>
      <c r="E1330">
        <v>7247.36</v>
      </c>
      <c r="F1330">
        <v>179.929</v>
      </c>
      <c r="G1330">
        <v>1276.3499999999999</v>
      </c>
      <c r="H1330">
        <v>244.352</v>
      </c>
      <c r="I1330">
        <v>237.21799999999999</v>
      </c>
      <c r="J1330">
        <v>280.84899999999999</v>
      </c>
      <c r="K1330">
        <v>5441.51</v>
      </c>
      <c r="L1330">
        <v>5.4004900000000002E-2</v>
      </c>
      <c r="M1330">
        <v>0.931836</v>
      </c>
      <c r="N1330">
        <v>0</v>
      </c>
      <c r="O1330" t="s">
        <v>42</v>
      </c>
    </row>
    <row r="1331" spans="1:25" x14ac:dyDescent="0.25">
      <c r="A1331" t="s">
        <v>136</v>
      </c>
      <c r="B1331">
        <v>7612.81</v>
      </c>
      <c r="C1331">
        <v>7489.05</v>
      </c>
      <c r="D1331">
        <v>7488.6</v>
      </c>
      <c r="E1331">
        <v>7408.67</v>
      </c>
      <c r="F1331">
        <v>183.17400000000001</v>
      </c>
      <c r="G1331">
        <v>1308.83</v>
      </c>
      <c r="H1331">
        <v>248.86099999999999</v>
      </c>
      <c r="I1331">
        <v>241.43600000000001</v>
      </c>
      <c r="J1331">
        <v>295.54199999999997</v>
      </c>
      <c r="K1331">
        <v>5560.95</v>
      </c>
      <c r="L1331">
        <v>5.45256E-2</v>
      </c>
      <c r="M1331">
        <v>0.94447400000000004</v>
      </c>
      <c r="N1331">
        <v>0</v>
      </c>
      <c r="O1331" t="s">
        <v>42</v>
      </c>
    </row>
    <row r="1332" spans="1:25" x14ac:dyDescent="0.25">
      <c r="A1332" t="s">
        <v>136</v>
      </c>
      <c r="B1332">
        <v>7359.91</v>
      </c>
      <c r="C1332">
        <v>7238.09</v>
      </c>
      <c r="D1332">
        <v>7237.65</v>
      </c>
      <c r="E1332">
        <v>7160.02</v>
      </c>
      <c r="F1332">
        <v>177.48099999999999</v>
      </c>
      <c r="G1332">
        <v>1276.8</v>
      </c>
      <c r="H1332">
        <v>241.25200000000001</v>
      </c>
      <c r="I1332">
        <v>233.929</v>
      </c>
      <c r="J1332">
        <v>292.46300000000002</v>
      </c>
      <c r="K1332">
        <v>5360.66</v>
      </c>
      <c r="L1332">
        <v>5.7985299999999997E-2</v>
      </c>
      <c r="M1332">
        <v>0.93174500000000005</v>
      </c>
      <c r="N1332">
        <v>0</v>
      </c>
      <c r="O1332" t="s">
        <v>42</v>
      </c>
    </row>
    <row r="1333" spans="1:25" x14ac:dyDescent="0.25">
      <c r="A1333" t="s">
        <v>136</v>
      </c>
      <c r="B1333">
        <v>7559.75</v>
      </c>
      <c r="C1333">
        <v>7441.91</v>
      </c>
      <c r="D1333">
        <v>7441.47</v>
      </c>
      <c r="E1333">
        <v>7361.74</v>
      </c>
      <c r="F1333">
        <v>182.49100000000001</v>
      </c>
      <c r="G1333">
        <v>1280.17</v>
      </c>
      <c r="H1333">
        <v>247.82599999999999</v>
      </c>
      <c r="I1333">
        <v>240.386</v>
      </c>
      <c r="J1333">
        <v>271.08800000000002</v>
      </c>
      <c r="K1333">
        <v>5544.61</v>
      </c>
      <c r="L1333">
        <v>5.81278E-2</v>
      </c>
      <c r="M1333">
        <v>0.94113000000000002</v>
      </c>
      <c r="N1333">
        <v>0</v>
      </c>
      <c r="O1333" t="s">
        <v>42</v>
      </c>
    </row>
    <row r="1334" spans="1:25" x14ac:dyDescent="0.25">
      <c r="A1334" t="s">
        <v>136</v>
      </c>
      <c r="B1334">
        <v>7521.37</v>
      </c>
      <c r="C1334">
        <v>7399.74</v>
      </c>
      <c r="D1334">
        <v>7399.29</v>
      </c>
      <c r="E1334">
        <v>7320.09</v>
      </c>
      <c r="F1334">
        <v>181.63300000000001</v>
      </c>
      <c r="G1334">
        <v>1311.44</v>
      </c>
      <c r="H1334">
        <v>248.41</v>
      </c>
      <c r="I1334">
        <v>238.84899999999999</v>
      </c>
      <c r="J1334">
        <v>306.87700000000001</v>
      </c>
      <c r="K1334">
        <v>5475.41</v>
      </c>
      <c r="L1334">
        <v>5.4281299999999998E-2</v>
      </c>
      <c r="M1334">
        <v>0.93168799999999996</v>
      </c>
      <c r="N1334">
        <v>8</v>
      </c>
      <c r="O1334" t="s">
        <v>42</v>
      </c>
    </row>
    <row r="1335" spans="1:25" x14ac:dyDescent="0.25">
      <c r="A1335" t="s">
        <v>136</v>
      </c>
      <c r="B1335">
        <v>7653.52</v>
      </c>
      <c r="C1335">
        <v>7531.48</v>
      </c>
      <c r="D1335">
        <v>7531.02</v>
      </c>
      <c r="E1335">
        <v>7450.28</v>
      </c>
      <c r="F1335">
        <v>184.702</v>
      </c>
      <c r="G1335">
        <v>1297.77</v>
      </c>
      <c r="H1335">
        <v>251.16300000000001</v>
      </c>
      <c r="I1335">
        <v>243.673</v>
      </c>
      <c r="J1335">
        <v>274.94099999999997</v>
      </c>
      <c r="K1335">
        <v>5608.9</v>
      </c>
      <c r="L1335">
        <v>3.78555E-2</v>
      </c>
      <c r="M1335">
        <v>0.93162999999999996</v>
      </c>
      <c r="N1335">
        <v>0</v>
      </c>
      <c r="O1335" t="s">
        <v>42</v>
      </c>
    </row>
    <row r="1336" spans="1:25" x14ac:dyDescent="0.25">
      <c r="A1336" t="s">
        <v>136</v>
      </c>
      <c r="B1336">
        <v>7639.78</v>
      </c>
      <c r="C1336">
        <v>7516.82</v>
      </c>
      <c r="D1336">
        <v>7516.36</v>
      </c>
      <c r="E1336">
        <v>7436.2</v>
      </c>
      <c r="F1336">
        <v>183.458</v>
      </c>
      <c r="G1336">
        <v>1329.91</v>
      </c>
      <c r="H1336">
        <v>249.50200000000001</v>
      </c>
      <c r="I1336">
        <v>242.21700000000001</v>
      </c>
      <c r="J1336">
        <v>313.82400000000001</v>
      </c>
      <c r="K1336">
        <v>5566.12</v>
      </c>
      <c r="L1336">
        <v>8.0933599999999994E-2</v>
      </c>
      <c r="M1336">
        <v>0.93183400000000005</v>
      </c>
      <c r="N1336">
        <v>0</v>
      </c>
      <c r="O1336" t="s">
        <v>42</v>
      </c>
    </row>
    <row r="1337" spans="1:25" x14ac:dyDescent="0.25">
      <c r="A1337" t="s">
        <v>136</v>
      </c>
      <c r="B1337">
        <v>7578.83</v>
      </c>
      <c r="C1337">
        <v>7456.9</v>
      </c>
      <c r="D1337">
        <v>7456.45</v>
      </c>
      <c r="E1337">
        <v>7376.32</v>
      </c>
      <c r="F1337">
        <v>183.38800000000001</v>
      </c>
      <c r="G1337">
        <v>1298.8399999999999</v>
      </c>
      <c r="H1337">
        <v>248.91</v>
      </c>
      <c r="I1337">
        <v>241.58699999999999</v>
      </c>
      <c r="J1337">
        <v>275.44200000000001</v>
      </c>
      <c r="K1337">
        <v>5538.1</v>
      </c>
      <c r="L1337">
        <v>6.11885E-2</v>
      </c>
      <c r="M1337">
        <v>0.93171000000000004</v>
      </c>
      <c r="N1337">
        <v>0</v>
      </c>
      <c r="O1337" t="s">
        <v>42</v>
      </c>
    </row>
    <row r="1338" spans="1:25" x14ac:dyDescent="0.25">
      <c r="A1338" t="s">
        <v>136</v>
      </c>
      <c r="B1338">
        <v>7743.69</v>
      </c>
      <c r="C1338">
        <v>7621.05</v>
      </c>
      <c r="D1338">
        <v>7620.59</v>
      </c>
      <c r="E1338">
        <v>7539.24</v>
      </c>
      <c r="F1338">
        <v>186.57599999999999</v>
      </c>
      <c r="G1338">
        <v>1331.92</v>
      </c>
      <c r="H1338">
        <v>253.304</v>
      </c>
      <c r="I1338">
        <v>245.9</v>
      </c>
      <c r="J1338">
        <v>300.41199999999998</v>
      </c>
      <c r="K1338">
        <v>5658.46</v>
      </c>
      <c r="L1338">
        <v>5.4266700000000001E-2</v>
      </c>
      <c r="M1338">
        <v>0.93183499999999997</v>
      </c>
      <c r="N1338">
        <v>0</v>
      </c>
      <c r="O1338" t="s">
        <v>42</v>
      </c>
    </row>
    <row r="1339" spans="1:25" x14ac:dyDescent="0.25">
      <c r="A1339" t="s">
        <v>136</v>
      </c>
      <c r="B1339">
        <v>7682.08</v>
      </c>
      <c r="C1339">
        <v>7559.16</v>
      </c>
      <c r="D1339">
        <v>7558.71</v>
      </c>
      <c r="E1339">
        <v>7477.51</v>
      </c>
      <c r="F1339">
        <v>185.53200000000001</v>
      </c>
      <c r="G1339">
        <v>1332.45</v>
      </c>
      <c r="H1339">
        <v>261.94</v>
      </c>
      <c r="I1339">
        <v>244.62100000000001</v>
      </c>
      <c r="J1339">
        <v>296.10300000000001</v>
      </c>
      <c r="K1339">
        <v>5599.46</v>
      </c>
      <c r="L1339">
        <v>4.61552E-2</v>
      </c>
      <c r="M1339">
        <v>0.93169500000000005</v>
      </c>
      <c r="N1339">
        <v>0</v>
      </c>
      <c r="O1339" t="s">
        <v>42</v>
      </c>
    </row>
    <row r="1340" spans="1:25" x14ac:dyDescent="0.25">
      <c r="A1340" t="s">
        <v>136</v>
      </c>
      <c r="B1340">
        <v>7452.88</v>
      </c>
      <c r="C1340">
        <v>7333.18</v>
      </c>
      <c r="D1340">
        <v>7332.74</v>
      </c>
      <c r="E1340">
        <v>7254.26</v>
      </c>
      <c r="F1340">
        <v>179.92099999999999</v>
      </c>
      <c r="G1340">
        <v>1275.19</v>
      </c>
      <c r="H1340">
        <v>244.61500000000001</v>
      </c>
      <c r="I1340">
        <v>237.32499999999999</v>
      </c>
      <c r="J1340">
        <v>278.89400000000001</v>
      </c>
      <c r="K1340">
        <v>5435.79</v>
      </c>
      <c r="L1340">
        <v>5.4354300000000001E-2</v>
      </c>
      <c r="M1340">
        <v>0.93180200000000002</v>
      </c>
      <c r="N1340">
        <v>0</v>
      </c>
      <c r="O1340" t="s">
        <v>42</v>
      </c>
    </row>
    <row r="1341" spans="1:25" x14ac:dyDescent="0.25">
      <c r="A1341" t="s">
        <v>136</v>
      </c>
      <c r="B1341">
        <v>7614</v>
      </c>
      <c r="C1341">
        <v>7495.25</v>
      </c>
      <c r="D1341">
        <v>7494.8</v>
      </c>
      <c r="E1341">
        <v>7414.79</v>
      </c>
      <c r="F1341">
        <v>183.34200000000001</v>
      </c>
      <c r="G1341">
        <v>1344.4</v>
      </c>
      <c r="H1341">
        <v>258.72199999999998</v>
      </c>
      <c r="I1341">
        <v>241.648</v>
      </c>
      <c r="J1341">
        <v>307.81900000000002</v>
      </c>
      <c r="K1341">
        <v>5529.18</v>
      </c>
      <c r="L1341">
        <v>8.3255700000000002E-2</v>
      </c>
      <c r="M1341">
        <v>0.93183499999999997</v>
      </c>
      <c r="N1341">
        <v>0</v>
      </c>
      <c r="O1341" t="s">
        <v>42</v>
      </c>
    </row>
    <row r="1342" spans="1:25" x14ac:dyDescent="0.25">
      <c r="A1342" t="s">
        <v>136</v>
      </c>
      <c r="B1342">
        <v>7470.75</v>
      </c>
      <c r="C1342">
        <v>7351.57</v>
      </c>
      <c r="D1342">
        <v>7351.12</v>
      </c>
      <c r="E1342">
        <v>7272.11</v>
      </c>
      <c r="F1342">
        <v>180.47200000000001</v>
      </c>
      <c r="G1342">
        <v>1278.81</v>
      </c>
      <c r="H1342">
        <v>245.52500000000001</v>
      </c>
      <c r="I1342">
        <v>238.304</v>
      </c>
      <c r="J1342">
        <v>268.44</v>
      </c>
      <c r="K1342">
        <v>5461.84</v>
      </c>
      <c r="L1342">
        <v>5.6887399999999998E-2</v>
      </c>
      <c r="M1342">
        <v>0.93167500000000003</v>
      </c>
      <c r="N1342">
        <v>0</v>
      </c>
      <c r="O1342" t="s">
        <v>42</v>
      </c>
    </row>
    <row r="1343" spans="1:25" x14ac:dyDescent="0.25">
      <c r="A1343" t="s">
        <v>136</v>
      </c>
      <c r="B1343">
        <v>7659.2</v>
      </c>
      <c r="C1343">
        <v>7536.59</v>
      </c>
      <c r="D1343">
        <v>7536.14</v>
      </c>
      <c r="E1343">
        <v>7455.55</v>
      </c>
      <c r="F1343">
        <v>184.459</v>
      </c>
      <c r="G1343">
        <v>1333.23</v>
      </c>
      <c r="H1343">
        <v>250.703</v>
      </c>
      <c r="I1343">
        <v>242.946</v>
      </c>
      <c r="J1343">
        <v>313.32799999999997</v>
      </c>
      <c r="K1343">
        <v>5579.87</v>
      </c>
      <c r="L1343">
        <v>5.6711499999999998E-2</v>
      </c>
      <c r="M1343">
        <v>0.93181700000000001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7701.85</v>
      </c>
      <c r="C1344">
        <v>7582.21</v>
      </c>
      <c r="D1344">
        <v>7581.76</v>
      </c>
      <c r="E1344">
        <v>7500.56</v>
      </c>
      <c r="F1344">
        <v>186.114</v>
      </c>
      <c r="G1344">
        <v>1316.2</v>
      </c>
      <c r="H1344">
        <v>262.666</v>
      </c>
      <c r="I1344">
        <v>245.49</v>
      </c>
      <c r="J1344">
        <v>276.33100000000002</v>
      </c>
      <c r="K1344">
        <v>5636.63</v>
      </c>
      <c r="L1344">
        <v>8.3255999999999997E-2</v>
      </c>
      <c r="M1344">
        <v>0.93165299999999995</v>
      </c>
      <c r="N1344">
        <v>0</v>
      </c>
      <c r="O1344" t="s">
        <v>42</v>
      </c>
      <c r="R1344">
        <f>AVERAGE(B1295:B1344)</f>
        <v>7627.7664000000004</v>
      </c>
      <c r="S1344">
        <f>AVERAGE(C1295:C1344)</f>
        <v>7506.5228000000016</v>
      </c>
      <c r="U1344">
        <f>_xlfn.VAR.P(B1295:B1344)</f>
        <v>39995.578699039987</v>
      </c>
      <c r="V1344">
        <f>_xlfn.VAR.P(C1295:C1344)</f>
        <v>39681.59723616</v>
      </c>
      <c r="X1344">
        <f>1.96*SQRT(U1344)/50</f>
        <v>7.839566700532167</v>
      </c>
      <c r="Y1344">
        <f>1.96*SQRT(V1344)/50</f>
        <v>7.8087341853192127</v>
      </c>
    </row>
    <row r="1345" spans="1:14" x14ac:dyDescent="0.25">
      <c r="A1345" t="s">
        <v>137</v>
      </c>
      <c r="B1345">
        <v>381391.634349</v>
      </c>
      <c r="C1345" t="s">
        <v>36</v>
      </c>
    </row>
    <row r="1346" spans="1:14" x14ac:dyDescent="0.25">
      <c r="A1346" t="s">
        <v>138</v>
      </c>
      <c r="B1346">
        <v>5955.09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5.3911800000000003E-2</v>
      </c>
      <c r="L1346">
        <v>0.93179199999999995</v>
      </c>
      <c r="M1346">
        <v>0</v>
      </c>
      <c r="N1346" t="s">
        <v>42</v>
      </c>
    </row>
    <row r="1347" spans="1:14" x14ac:dyDescent="0.25">
      <c r="A1347" t="s">
        <v>138</v>
      </c>
      <c r="B1347">
        <v>5888.72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3.3307299999999998E-2</v>
      </c>
      <c r="L1347">
        <v>0.931836</v>
      </c>
      <c r="M1347">
        <v>0</v>
      </c>
      <c r="N1347" t="s">
        <v>42</v>
      </c>
    </row>
    <row r="1348" spans="1:14" x14ac:dyDescent="0.25">
      <c r="A1348" t="s">
        <v>138</v>
      </c>
      <c r="B1348">
        <v>6162.33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5.5369300000000003E-2</v>
      </c>
      <c r="L1348">
        <v>0.93183400000000005</v>
      </c>
      <c r="M1348">
        <v>0</v>
      </c>
      <c r="N1348" t="s">
        <v>42</v>
      </c>
    </row>
    <row r="1349" spans="1:14" x14ac:dyDescent="0.25">
      <c r="A1349" t="s">
        <v>138</v>
      </c>
      <c r="B1349">
        <v>5949.36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5.3914700000000003E-2</v>
      </c>
      <c r="L1349">
        <v>0.95922700000000005</v>
      </c>
      <c r="M1349">
        <v>0</v>
      </c>
      <c r="N1349" t="s">
        <v>42</v>
      </c>
    </row>
    <row r="1350" spans="1:14" x14ac:dyDescent="0.25">
      <c r="A1350" t="s">
        <v>138</v>
      </c>
      <c r="B1350">
        <v>6114.65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6.5583000000000002E-2</v>
      </c>
      <c r="L1350">
        <v>0.93182699999999996</v>
      </c>
      <c r="M1350">
        <v>0</v>
      </c>
      <c r="N1350" t="s">
        <v>42</v>
      </c>
    </row>
    <row r="1351" spans="1:14" x14ac:dyDescent="0.25">
      <c r="A1351" t="s">
        <v>138</v>
      </c>
      <c r="B1351">
        <v>5997.95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6.2998700000000005E-2</v>
      </c>
      <c r="L1351">
        <v>0.93176499999999995</v>
      </c>
      <c r="M1351">
        <v>13</v>
      </c>
      <c r="N1351" t="s">
        <v>42</v>
      </c>
    </row>
    <row r="1352" spans="1:14" x14ac:dyDescent="0.25">
      <c r="A1352" t="s">
        <v>138</v>
      </c>
      <c r="B1352">
        <v>5884.55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5.4461200000000001E-2</v>
      </c>
      <c r="L1352">
        <v>0.93174299999999999</v>
      </c>
      <c r="M1352">
        <v>0</v>
      </c>
      <c r="N1352" t="s">
        <v>42</v>
      </c>
    </row>
    <row r="1353" spans="1:14" x14ac:dyDescent="0.25">
      <c r="A1353" t="s">
        <v>138</v>
      </c>
      <c r="B1353">
        <v>6609.54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4.7248999999999999E-2</v>
      </c>
      <c r="L1353">
        <v>0.93178300000000003</v>
      </c>
      <c r="M1353">
        <v>0</v>
      </c>
      <c r="N1353" t="s">
        <v>42</v>
      </c>
    </row>
    <row r="1354" spans="1:14" x14ac:dyDescent="0.25">
      <c r="A1354" t="s">
        <v>138</v>
      </c>
      <c r="B1354">
        <v>5999.09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5.4196300000000003E-2</v>
      </c>
      <c r="L1354">
        <v>0.93179800000000002</v>
      </c>
      <c r="M1354">
        <v>0</v>
      </c>
      <c r="N1354" t="s">
        <v>42</v>
      </c>
    </row>
    <row r="1355" spans="1:14" x14ac:dyDescent="0.25">
      <c r="A1355" t="s">
        <v>138</v>
      </c>
      <c r="B1355">
        <v>5843.29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5.5666599999999997E-2</v>
      </c>
      <c r="L1355">
        <v>0.95911500000000005</v>
      </c>
      <c r="M1355">
        <v>0</v>
      </c>
      <c r="N1355" t="s">
        <v>42</v>
      </c>
    </row>
    <row r="1356" spans="1:14" x14ac:dyDescent="0.25">
      <c r="A1356" t="s">
        <v>138</v>
      </c>
      <c r="B1356">
        <v>5910.15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5.4258199999999999E-2</v>
      </c>
      <c r="L1356">
        <v>0.93090700000000004</v>
      </c>
      <c r="M1356">
        <v>0</v>
      </c>
      <c r="N1356" t="s">
        <v>42</v>
      </c>
    </row>
    <row r="1357" spans="1:14" x14ac:dyDescent="0.25">
      <c r="A1357" t="s">
        <v>138</v>
      </c>
      <c r="B1357">
        <v>5908.35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5.4159400000000003E-2</v>
      </c>
      <c r="L1357">
        <v>0.93183099999999996</v>
      </c>
      <c r="M1357">
        <v>0</v>
      </c>
      <c r="N1357" t="s">
        <v>42</v>
      </c>
    </row>
    <row r="1358" spans="1:14" x14ac:dyDescent="0.25">
      <c r="A1358" t="s">
        <v>138</v>
      </c>
      <c r="B1358">
        <v>6097.17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5.4461900000000001E-2</v>
      </c>
      <c r="L1358">
        <v>0.93134700000000004</v>
      </c>
      <c r="M1358">
        <v>0</v>
      </c>
      <c r="N1358" t="s">
        <v>42</v>
      </c>
    </row>
    <row r="1359" spans="1:14" x14ac:dyDescent="0.25">
      <c r="A1359" t="s">
        <v>138</v>
      </c>
      <c r="B1359">
        <v>6022.36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6.3528600000000005E-2</v>
      </c>
      <c r="L1359">
        <v>0.93113199999999996</v>
      </c>
      <c r="M1359">
        <v>0</v>
      </c>
      <c r="N1359" t="s">
        <v>42</v>
      </c>
    </row>
    <row r="1360" spans="1:14" x14ac:dyDescent="0.25">
      <c r="A1360" t="s">
        <v>138</v>
      </c>
      <c r="B1360">
        <v>5886.83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5.4078300000000003E-2</v>
      </c>
      <c r="L1360">
        <v>0.93174699999999999</v>
      </c>
      <c r="M1360">
        <v>0</v>
      </c>
      <c r="N1360" t="s">
        <v>42</v>
      </c>
    </row>
    <row r="1361" spans="1:14" x14ac:dyDescent="0.25">
      <c r="A1361" t="s">
        <v>138</v>
      </c>
      <c r="B1361">
        <v>6170.71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6.1257499999999999E-2</v>
      </c>
      <c r="L1361">
        <v>0.95238500000000004</v>
      </c>
      <c r="M1361">
        <v>0</v>
      </c>
      <c r="N1361" t="s">
        <v>42</v>
      </c>
    </row>
    <row r="1362" spans="1:14" x14ac:dyDescent="0.25">
      <c r="A1362" t="s">
        <v>138</v>
      </c>
      <c r="B1362">
        <v>6103.72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7.0835700000000001E-2</v>
      </c>
      <c r="L1362">
        <v>0.93165799999999999</v>
      </c>
      <c r="M1362">
        <v>0</v>
      </c>
      <c r="N1362" t="s">
        <v>42</v>
      </c>
    </row>
    <row r="1363" spans="1:14" x14ac:dyDescent="0.25">
      <c r="A1363" t="s">
        <v>138</v>
      </c>
      <c r="B1363">
        <v>6208.43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5.3997999999999997E-2</v>
      </c>
      <c r="L1363">
        <v>0.93181899999999995</v>
      </c>
      <c r="M1363">
        <v>0</v>
      </c>
      <c r="N1363" t="s">
        <v>42</v>
      </c>
    </row>
    <row r="1364" spans="1:14" x14ac:dyDescent="0.25">
      <c r="A1364" t="s">
        <v>138</v>
      </c>
      <c r="B1364">
        <v>6165.35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8.3255899999999994E-2</v>
      </c>
      <c r="L1364">
        <v>0.93175799999999998</v>
      </c>
      <c r="M1364">
        <v>172</v>
      </c>
      <c r="N1364" t="s">
        <v>42</v>
      </c>
    </row>
    <row r="1365" spans="1:14" x14ac:dyDescent="0.25">
      <c r="A1365" t="s">
        <v>138</v>
      </c>
      <c r="B1365">
        <v>5983.78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5.5941400000000002E-2</v>
      </c>
      <c r="L1365">
        <v>0.93168700000000004</v>
      </c>
      <c r="M1365">
        <v>0</v>
      </c>
      <c r="N1365" t="s">
        <v>42</v>
      </c>
    </row>
    <row r="1366" spans="1:14" x14ac:dyDescent="0.25">
      <c r="A1366" t="s">
        <v>138</v>
      </c>
      <c r="B1366">
        <v>6124.89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5.3917600000000003E-2</v>
      </c>
      <c r="L1366">
        <v>0.93181899999999995</v>
      </c>
      <c r="M1366">
        <v>0</v>
      </c>
      <c r="N1366" t="s">
        <v>42</v>
      </c>
    </row>
    <row r="1367" spans="1:14" x14ac:dyDescent="0.25">
      <c r="A1367" t="s">
        <v>138</v>
      </c>
      <c r="B1367">
        <v>6022.63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8.3256800000000006E-2</v>
      </c>
      <c r="L1367">
        <v>0.95817699999999995</v>
      </c>
      <c r="M1367">
        <v>0</v>
      </c>
      <c r="N1367" t="s">
        <v>42</v>
      </c>
    </row>
    <row r="1368" spans="1:14" x14ac:dyDescent="0.25">
      <c r="A1368" t="s">
        <v>138</v>
      </c>
      <c r="B1368">
        <v>5869.56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5.3909499999999999E-2</v>
      </c>
      <c r="L1368">
        <v>0.95770999999999995</v>
      </c>
      <c r="M1368">
        <v>0</v>
      </c>
      <c r="N1368" t="s">
        <v>42</v>
      </c>
    </row>
    <row r="1369" spans="1:14" x14ac:dyDescent="0.25">
      <c r="A1369" t="s">
        <v>138</v>
      </c>
      <c r="B1369">
        <v>6073.11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5.39117E-2</v>
      </c>
      <c r="L1369">
        <v>0.97467000000000004</v>
      </c>
      <c r="M1369">
        <v>0</v>
      </c>
      <c r="N1369" t="s">
        <v>42</v>
      </c>
    </row>
    <row r="1370" spans="1:14" x14ac:dyDescent="0.25">
      <c r="A1370" t="s">
        <v>138</v>
      </c>
      <c r="B1370">
        <v>6214.82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8.3259799999999995E-2</v>
      </c>
      <c r="L1370">
        <v>0.95258200000000004</v>
      </c>
      <c r="M1370">
        <v>0</v>
      </c>
      <c r="N1370" t="s">
        <v>42</v>
      </c>
    </row>
    <row r="1371" spans="1:14" x14ac:dyDescent="0.25">
      <c r="A1371" t="s">
        <v>138</v>
      </c>
      <c r="B1371">
        <v>5868.6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5.4241400000000002E-2</v>
      </c>
      <c r="L1371">
        <v>0.93170900000000001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5911.82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7.5692099999999998E-2</v>
      </c>
      <c r="L1372">
        <v>0.93182100000000001</v>
      </c>
      <c r="M1372">
        <v>0</v>
      </c>
      <c r="N1372" t="s">
        <v>42</v>
      </c>
    </row>
    <row r="1373" spans="1:14" x14ac:dyDescent="0.25">
      <c r="A1373" t="s">
        <v>138</v>
      </c>
      <c r="B1373">
        <v>6163.13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8.2340099999999999E-2</v>
      </c>
      <c r="L1373">
        <v>0.93183700000000003</v>
      </c>
      <c r="M1373">
        <v>90</v>
      </c>
      <c r="N1373" t="s">
        <v>42</v>
      </c>
    </row>
    <row r="1374" spans="1:14" x14ac:dyDescent="0.25">
      <c r="A1374" t="s">
        <v>138</v>
      </c>
      <c r="B1374">
        <v>6138.41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5.40536E-2</v>
      </c>
      <c r="L1374">
        <v>0.93183700000000003</v>
      </c>
      <c r="M1374">
        <v>0</v>
      </c>
      <c r="N1374" t="s">
        <v>42</v>
      </c>
    </row>
    <row r="1375" spans="1:14" x14ac:dyDescent="0.25">
      <c r="A1375" t="s">
        <v>138</v>
      </c>
      <c r="B1375">
        <v>6073.92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5.6864699999999997E-2</v>
      </c>
      <c r="L1375">
        <v>0.93154199999999998</v>
      </c>
      <c r="M1375">
        <v>0</v>
      </c>
      <c r="N1375" t="s">
        <v>42</v>
      </c>
    </row>
    <row r="1376" spans="1:14" x14ac:dyDescent="0.25">
      <c r="A1376" t="s">
        <v>138</v>
      </c>
      <c r="B1376">
        <v>5883.61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5.3946599999999997E-2</v>
      </c>
      <c r="L1376">
        <v>0.95543299999999998</v>
      </c>
      <c r="M1376">
        <v>0</v>
      </c>
      <c r="N1376" t="s">
        <v>42</v>
      </c>
    </row>
    <row r="1377" spans="1:14" x14ac:dyDescent="0.25">
      <c r="A1377" t="s">
        <v>138</v>
      </c>
      <c r="B1377">
        <v>5939.61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5.3980300000000002E-2</v>
      </c>
      <c r="L1377">
        <v>0.93169000000000002</v>
      </c>
      <c r="M1377">
        <v>0</v>
      </c>
      <c r="N1377" t="s">
        <v>42</v>
      </c>
    </row>
    <row r="1378" spans="1:14" x14ac:dyDescent="0.25">
      <c r="A1378" t="s">
        <v>138</v>
      </c>
      <c r="B1378">
        <v>6164.14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7.6617400000000002E-2</v>
      </c>
      <c r="L1378">
        <v>0.931836</v>
      </c>
      <c r="M1378">
        <v>0</v>
      </c>
      <c r="N1378" t="s">
        <v>42</v>
      </c>
    </row>
    <row r="1379" spans="1:14" x14ac:dyDescent="0.25">
      <c r="A1379" t="s">
        <v>138</v>
      </c>
      <c r="B1379">
        <v>6520.4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5.81133E-2</v>
      </c>
      <c r="L1379">
        <v>0.93183199999999999</v>
      </c>
      <c r="M1379">
        <v>8</v>
      </c>
      <c r="N1379" t="s">
        <v>42</v>
      </c>
    </row>
    <row r="1380" spans="1:14" x14ac:dyDescent="0.25">
      <c r="A1380" t="s">
        <v>138</v>
      </c>
      <c r="B1380">
        <v>6113.73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5.4151199999999997E-2</v>
      </c>
      <c r="L1380">
        <v>0.94154000000000004</v>
      </c>
      <c r="M1380">
        <v>17</v>
      </c>
      <c r="N1380" t="s">
        <v>42</v>
      </c>
    </row>
    <row r="1381" spans="1:14" x14ac:dyDescent="0.25">
      <c r="A1381" t="s">
        <v>138</v>
      </c>
      <c r="B1381">
        <v>5867.03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5.6809999999999999E-2</v>
      </c>
      <c r="L1381">
        <v>0.93161700000000003</v>
      </c>
      <c r="M1381">
        <v>72</v>
      </c>
      <c r="N1381" t="s">
        <v>42</v>
      </c>
    </row>
    <row r="1382" spans="1:14" x14ac:dyDescent="0.25">
      <c r="A1382" t="s">
        <v>138</v>
      </c>
      <c r="B1382">
        <v>5949.24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8.3257300000000006E-2</v>
      </c>
      <c r="L1382">
        <v>0.93183700000000003</v>
      </c>
      <c r="M1382">
        <v>0</v>
      </c>
      <c r="N1382" t="s">
        <v>42</v>
      </c>
    </row>
    <row r="1383" spans="1:14" x14ac:dyDescent="0.25">
      <c r="A1383" t="s">
        <v>138</v>
      </c>
      <c r="B1383">
        <v>6103.43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6.7825499999999997E-2</v>
      </c>
      <c r="L1383">
        <v>0.93178000000000005</v>
      </c>
      <c r="M1383">
        <v>0</v>
      </c>
      <c r="N1383" t="s">
        <v>42</v>
      </c>
    </row>
    <row r="1384" spans="1:14" x14ac:dyDescent="0.25">
      <c r="A1384" t="s">
        <v>138</v>
      </c>
      <c r="B1384">
        <v>6177.32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5.4074700000000003E-2</v>
      </c>
      <c r="L1384">
        <v>0.93175300000000005</v>
      </c>
      <c r="M1384">
        <v>0</v>
      </c>
      <c r="N1384" t="s">
        <v>42</v>
      </c>
    </row>
    <row r="1385" spans="1:14" x14ac:dyDescent="0.25">
      <c r="A1385" t="s">
        <v>138</v>
      </c>
      <c r="B1385">
        <v>6003.16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5.6415699999999999E-2</v>
      </c>
      <c r="L1385">
        <v>0.95794299999999999</v>
      </c>
      <c r="M1385">
        <v>0</v>
      </c>
      <c r="N1385" t="s">
        <v>42</v>
      </c>
    </row>
    <row r="1386" spans="1:14" x14ac:dyDescent="0.25">
      <c r="A1386" t="s">
        <v>138</v>
      </c>
      <c r="B1386">
        <v>6254.97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5.4199799999999999E-2</v>
      </c>
      <c r="L1386">
        <v>0.93183700000000003</v>
      </c>
      <c r="M1386">
        <v>0</v>
      </c>
      <c r="N1386" t="s">
        <v>42</v>
      </c>
    </row>
    <row r="1387" spans="1:14" x14ac:dyDescent="0.25">
      <c r="A1387" t="s">
        <v>138</v>
      </c>
      <c r="B1387">
        <v>6075.99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5.5941200000000003E-2</v>
      </c>
      <c r="L1387">
        <v>0.93166499999999997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6082.17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5.5211999999999997E-2</v>
      </c>
      <c r="L1388">
        <v>0.93181899999999995</v>
      </c>
      <c r="M1388">
        <v>0</v>
      </c>
      <c r="N1388" t="s">
        <v>42</v>
      </c>
    </row>
    <row r="1389" spans="1:14" x14ac:dyDescent="0.25">
      <c r="A1389" t="s">
        <v>138</v>
      </c>
      <c r="B1389">
        <v>6088.63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5.4651400000000003E-2</v>
      </c>
      <c r="L1389">
        <v>0.931836</v>
      </c>
      <c r="M1389">
        <v>0</v>
      </c>
      <c r="N1389" t="s">
        <v>42</v>
      </c>
    </row>
    <row r="1390" spans="1:14" x14ac:dyDescent="0.25">
      <c r="A1390" t="s">
        <v>138</v>
      </c>
      <c r="B1390">
        <v>6073.51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8.3258799999999994E-2</v>
      </c>
      <c r="L1390">
        <v>0.93172600000000005</v>
      </c>
      <c r="M1390">
        <v>0</v>
      </c>
      <c r="N1390" t="s">
        <v>42</v>
      </c>
    </row>
    <row r="1391" spans="1:14" x14ac:dyDescent="0.25">
      <c r="A1391" t="s">
        <v>138</v>
      </c>
      <c r="B1391">
        <v>6154.99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5.5947799999999999E-2</v>
      </c>
      <c r="L1391">
        <v>0.93174800000000002</v>
      </c>
      <c r="M1391">
        <v>0</v>
      </c>
      <c r="N1391" t="s">
        <v>42</v>
      </c>
    </row>
    <row r="1392" spans="1:14" x14ac:dyDescent="0.25">
      <c r="A1392" t="s">
        <v>138</v>
      </c>
      <c r="B1392">
        <v>5972.2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5.5343200000000002E-2</v>
      </c>
      <c r="L1392">
        <v>0.93183099999999996</v>
      </c>
      <c r="M1392">
        <v>0</v>
      </c>
      <c r="N1392" t="s">
        <v>42</v>
      </c>
    </row>
    <row r="1393" spans="1:25" x14ac:dyDescent="0.25">
      <c r="A1393" t="s">
        <v>138</v>
      </c>
      <c r="B1393">
        <v>6086.68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5.3921999999999998E-2</v>
      </c>
      <c r="L1393">
        <v>0.93181899999999995</v>
      </c>
      <c r="M1393">
        <v>0</v>
      </c>
      <c r="N1393" t="s">
        <v>42</v>
      </c>
    </row>
    <row r="1394" spans="1:25" x14ac:dyDescent="0.25">
      <c r="A1394" t="s">
        <v>138</v>
      </c>
      <c r="B1394">
        <v>6093.7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5.4202399999999998E-2</v>
      </c>
      <c r="L1394">
        <v>0.93146099999999998</v>
      </c>
      <c r="M1394">
        <v>0</v>
      </c>
      <c r="N1394" t="s">
        <v>42</v>
      </c>
    </row>
    <row r="1395" spans="1:25" x14ac:dyDescent="0.25">
      <c r="A1395" t="s">
        <v>138</v>
      </c>
      <c r="B1395">
        <v>5965.48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6.8309499999999995E-2</v>
      </c>
      <c r="L1395">
        <v>0.93030599999999997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5837.65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6.6895899999999994E-2</v>
      </c>
      <c r="L1396">
        <v>0.931589</v>
      </c>
      <c r="M1396">
        <v>0</v>
      </c>
      <c r="N1396" t="s">
        <v>42</v>
      </c>
    </row>
    <row r="1397" spans="1:25" x14ac:dyDescent="0.25">
      <c r="A1397" t="s">
        <v>138</v>
      </c>
      <c r="B1397">
        <v>5951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5.5887600000000003E-2</v>
      </c>
      <c r="L1397">
        <v>0.93176400000000004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5965.3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5.67603E-2</v>
      </c>
      <c r="L1398">
        <v>0.93166899999999997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6432.55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5.4486800000000002E-2</v>
      </c>
      <c r="L1399">
        <v>0.93183400000000005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6115.98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5.5890599999999999E-2</v>
      </c>
      <c r="L1400">
        <v>0.931836</v>
      </c>
      <c r="M1400">
        <v>0</v>
      </c>
      <c r="N1400" t="s">
        <v>42</v>
      </c>
      <c r="R1400">
        <f>AVERAGE(B1351:B1400)</f>
        <v>6062.4926000000005</v>
      </c>
      <c r="S1400">
        <f>AVERAGE(C1351:C1400)</f>
        <v>0</v>
      </c>
      <c r="U1400">
        <f>_xlfn.VAR.P(B1351:B1400)</f>
        <v>25582.133419240006</v>
      </c>
      <c r="V1400">
        <f>_xlfn.VAR.P(C1351:C1400)</f>
        <v>0</v>
      </c>
      <c r="X1400">
        <f>1.96*SQRT(U1400)/50</f>
        <v>6.2698109618505216</v>
      </c>
      <c r="Y1400">
        <f>1.96*SQRT(V1400)/50</f>
        <v>0</v>
      </c>
    </row>
    <row r="1401" spans="1:25" x14ac:dyDescent="0.25">
      <c r="A1401" t="s">
        <v>139</v>
      </c>
      <c r="B1401">
        <v>303127.59014099999</v>
      </c>
      <c r="C1401" t="s">
        <v>36</v>
      </c>
    </row>
    <row r="1402" spans="1:25" x14ac:dyDescent="0.25">
      <c r="A1402" t="s">
        <v>140</v>
      </c>
      <c r="B1402">
        <v>5866.43</v>
      </c>
      <c r="C1402">
        <v>5864.1</v>
      </c>
      <c r="D1402">
        <v>5863.67</v>
      </c>
      <c r="E1402">
        <v>5786.4</v>
      </c>
      <c r="F1402">
        <v>176.63399999999999</v>
      </c>
      <c r="G1402">
        <v>0</v>
      </c>
      <c r="H1402">
        <v>249.148</v>
      </c>
      <c r="I1402">
        <v>0</v>
      </c>
      <c r="J1402">
        <v>5.3917699999999999E-2</v>
      </c>
      <c r="K1402">
        <v>0.95126500000000003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6417.8</v>
      </c>
      <c r="C1403">
        <v>6415.5</v>
      </c>
      <c r="D1403">
        <v>6415.03</v>
      </c>
      <c r="E1403">
        <v>6330.57</v>
      </c>
      <c r="F1403">
        <v>202.524</v>
      </c>
      <c r="G1403">
        <v>0</v>
      </c>
      <c r="H1403">
        <v>271.30599999999998</v>
      </c>
      <c r="I1403">
        <v>0</v>
      </c>
      <c r="J1403">
        <v>5.5178100000000001E-2</v>
      </c>
      <c r="K1403">
        <v>0.93171000000000004</v>
      </c>
      <c r="L1403">
        <v>0</v>
      </c>
      <c r="M1403" t="s">
        <v>42</v>
      </c>
    </row>
    <row r="1404" spans="1:25" x14ac:dyDescent="0.25">
      <c r="A1404" t="s">
        <v>140</v>
      </c>
      <c r="B1404">
        <v>6272.05</v>
      </c>
      <c r="C1404">
        <v>6269.31</v>
      </c>
      <c r="D1404">
        <v>6268.85</v>
      </c>
      <c r="E1404">
        <v>6186.37</v>
      </c>
      <c r="F1404">
        <v>188.25399999999999</v>
      </c>
      <c r="G1404">
        <v>0</v>
      </c>
      <c r="H1404">
        <v>265.61</v>
      </c>
      <c r="I1404">
        <v>0</v>
      </c>
      <c r="J1404">
        <v>6.5190700000000004E-2</v>
      </c>
      <c r="K1404">
        <v>0.93178499999999997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6235.61</v>
      </c>
      <c r="C1405">
        <v>6233.23</v>
      </c>
      <c r="D1405">
        <v>6232.78</v>
      </c>
      <c r="E1405">
        <v>6150.8</v>
      </c>
      <c r="F1405">
        <v>187.464</v>
      </c>
      <c r="G1405">
        <v>0</v>
      </c>
      <c r="H1405">
        <v>264.35199999999998</v>
      </c>
      <c r="I1405">
        <v>0</v>
      </c>
      <c r="J1405">
        <v>5.4248200000000003E-2</v>
      </c>
      <c r="K1405">
        <v>0.93032000000000004</v>
      </c>
      <c r="L1405">
        <v>0</v>
      </c>
      <c r="M1405" t="s">
        <v>42</v>
      </c>
    </row>
    <row r="1406" spans="1:25" x14ac:dyDescent="0.25">
      <c r="A1406" t="s">
        <v>140</v>
      </c>
      <c r="B1406">
        <v>5992.53</v>
      </c>
      <c r="C1406">
        <v>5990.22</v>
      </c>
      <c r="D1406">
        <v>5989.79</v>
      </c>
      <c r="E1406">
        <v>5911.05</v>
      </c>
      <c r="F1406">
        <v>179.958</v>
      </c>
      <c r="G1406">
        <v>0</v>
      </c>
      <c r="H1406">
        <v>253.77</v>
      </c>
      <c r="I1406">
        <v>0</v>
      </c>
      <c r="J1406">
        <v>5.3909499999999999E-2</v>
      </c>
      <c r="K1406">
        <v>0.93174800000000002</v>
      </c>
      <c r="L1406">
        <v>0</v>
      </c>
      <c r="M1406" t="s">
        <v>42</v>
      </c>
    </row>
    <row r="1407" spans="1:25" x14ac:dyDescent="0.25">
      <c r="A1407" t="s">
        <v>140</v>
      </c>
      <c r="B1407">
        <v>5867.72</v>
      </c>
      <c r="C1407">
        <v>5865.41</v>
      </c>
      <c r="D1407">
        <v>5864.98</v>
      </c>
      <c r="E1407">
        <v>5787.82</v>
      </c>
      <c r="F1407">
        <v>176.25700000000001</v>
      </c>
      <c r="G1407">
        <v>0</v>
      </c>
      <c r="H1407">
        <v>248.916</v>
      </c>
      <c r="I1407">
        <v>0</v>
      </c>
      <c r="J1407">
        <v>5.7053899999999998E-2</v>
      </c>
      <c r="K1407">
        <v>0.94844399999999995</v>
      </c>
      <c r="L1407">
        <v>0</v>
      </c>
      <c r="M1407" t="s">
        <v>42</v>
      </c>
    </row>
    <row r="1408" spans="1:25" x14ac:dyDescent="0.25">
      <c r="A1408" t="s">
        <v>140</v>
      </c>
      <c r="B1408">
        <v>6107.95</v>
      </c>
      <c r="C1408">
        <v>6105.61</v>
      </c>
      <c r="D1408">
        <v>6105.17</v>
      </c>
      <c r="E1408">
        <v>6024.97</v>
      </c>
      <c r="F1408">
        <v>183.25</v>
      </c>
      <c r="G1408">
        <v>0</v>
      </c>
      <c r="H1408">
        <v>258.56400000000002</v>
      </c>
      <c r="I1408">
        <v>0</v>
      </c>
      <c r="J1408">
        <v>8.3255899999999994E-2</v>
      </c>
      <c r="K1408">
        <v>0.93168899999999999</v>
      </c>
      <c r="L1408">
        <v>0</v>
      </c>
      <c r="M1408" t="s">
        <v>42</v>
      </c>
    </row>
    <row r="1409" spans="1:13" x14ac:dyDescent="0.25">
      <c r="A1409" t="s">
        <v>140</v>
      </c>
      <c r="B1409">
        <v>5983.57</v>
      </c>
      <c r="C1409">
        <v>5981.13</v>
      </c>
      <c r="D1409">
        <v>5980.68</v>
      </c>
      <c r="E1409">
        <v>5902.03</v>
      </c>
      <c r="F1409">
        <v>191.86</v>
      </c>
      <c r="G1409">
        <v>0</v>
      </c>
      <c r="H1409">
        <v>253.48</v>
      </c>
      <c r="I1409">
        <v>0</v>
      </c>
      <c r="J1409">
        <v>7.0960400000000007E-2</v>
      </c>
      <c r="K1409">
        <v>0.95294199999999996</v>
      </c>
      <c r="L1409">
        <v>0</v>
      </c>
      <c r="M1409" t="s">
        <v>42</v>
      </c>
    </row>
    <row r="1410" spans="1:13" x14ac:dyDescent="0.25">
      <c r="A1410" t="s">
        <v>140</v>
      </c>
      <c r="B1410">
        <v>6174.37</v>
      </c>
      <c r="C1410">
        <v>6171.95</v>
      </c>
      <c r="D1410">
        <v>6171.51</v>
      </c>
      <c r="E1410">
        <v>6090.31</v>
      </c>
      <c r="F1410">
        <v>185.69499999999999</v>
      </c>
      <c r="G1410">
        <v>0</v>
      </c>
      <c r="H1410">
        <v>261.67700000000002</v>
      </c>
      <c r="I1410">
        <v>0</v>
      </c>
      <c r="J1410">
        <v>4.86877E-2</v>
      </c>
      <c r="K1410">
        <v>0.93124200000000001</v>
      </c>
      <c r="L1410">
        <v>0</v>
      </c>
      <c r="M1410" t="s">
        <v>42</v>
      </c>
    </row>
    <row r="1411" spans="1:13" x14ac:dyDescent="0.25">
      <c r="A1411" t="s">
        <v>140</v>
      </c>
      <c r="B1411">
        <v>6108.83</v>
      </c>
      <c r="C1411">
        <v>6106.39</v>
      </c>
      <c r="D1411">
        <v>6105.93</v>
      </c>
      <c r="E1411">
        <v>6025.74</v>
      </c>
      <c r="F1411">
        <v>183.126</v>
      </c>
      <c r="G1411">
        <v>0</v>
      </c>
      <c r="H1411">
        <v>258.76900000000001</v>
      </c>
      <c r="I1411">
        <v>0</v>
      </c>
      <c r="J1411">
        <v>6.1630400000000002E-2</v>
      </c>
      <c r="K1411">
        <v>0.93175799999999998</v>
      </c>
      <c r="L1411">
        <v>0</v>
      </c>
      <c r="M1411" t="s">
        <v>42</v>
      </c>
    </row>
    <row r="1412" spans="1:13" x14ac:dyDescent="0.25">
      <c r="A1412" t="s">
        <v>140</v>
      </c>
      <c r="B1412">
        <v>6034.19</v>
      </c>
      <c r="C1412">
        <v>6031.71</v>
      </c>
      <c r="D1412">
        <v>6031.26</v>
      </c>
      <c r="E1412">
        <v>5951.72</v>
      </c>
      <c r="F1412">
        <v>194.34200000000001</v>
      </c>
      <c r="G1412">
        <v>0</v>
      </c>
      <c r="H1412">
        <v>254.53100000000001</v>
      </c>
      <c r="I1412">
        <v>0</v>
      </c>
      <c r="J1412">
        <v>5.39199E-2</v>
      </c>
      <c r="K1412">
        <v>0.93182299999999996</v>
      </c>
      <c r="L1412">
        <v>0</v>
      </c>
      <c r="M1412" t="s">
        <v>42</v>
      </c>
    </row>
    <row r="1413" spans="1:13" x14ac:dyDescent="0.25">
      <c r="A1413" t="s">
        <v>140</v>
      </c>
      <c r="B1413">
        <v>6189.83</v>
      </c>
      <c r="C1413">
        <v>6187.52</v>
      </c>
      <c r="D1413">
        <v>6187.07</v>
      </c>
      <c r="E1413">
        <v>6105.65</v>
      </c>
      <c r="F1413">
        <v>185.887</v>
      </c>
      <c r="G1413">
        <v>0</v>
      </c>
      <c r="H1413">
        <v>261.49400000000003</v>
      </c>
      <c r="I1413">
        <v>0</v>
      </c>
      <c r="J1413">
        <v>8.09642E-2</v>
      </c>
      <c r="K1413">
        <v>0.93175799999999998</v>
      </c>
      <c r="L1413">
        <v>0</v>
      </c>
      <c r="M1413" t="s">
        <v>42</v>
      </c>
    </row>
    <row r="1414" spans="1:13" x14ac:dyDescent="0.25">
      <c r="A1414" t="s">
        <v>140</v>
      </c>
      <c r="B1414">
        <v>6184.28</v>
      </c>
      <c r="C1414">
        <v>6181.78</v>
      </c>
      <c r="D1414">
        <v>6181.33</v>
      </c>
      <c r="E1414">
        <v>6100.01</v>
      </c>
      <c r="F1414">
        <v>186.06800000000001</v>
      </c>
      <c r="G1414">
        <v>0</v>
      </c>
      <c r="H1414">
        <v>261.988</v>
      </c>
      <c r="I1414">
        <v>0</v>
      </c>
      <c r="J1414">
        <v>6.0728400000000002E-2</v>
      </c>
      <c r="K1414">
        <v>0.94264999999999999</v>
      </c>
      <c r="L1414">
        <v>0</v>
      </c>
      <c r="M1414" t="s">
        <v>42</v>
      </c>
    </row>
    <row r="1415" spans="1:13" x14ac:dyDescent="0.25">
      <c r="A1415" t="s">
        <v>140</v>
      </c>
      <c r="B1415">
        <v>6223.42</v>
      </c>
      <c r="C1415">
        <v>6221.12</v>
      </c>
      <c r="D1415">
        <v>6220.67</v>
      </c>
      <c r="E1415">
        <v>6138.77</v>
      </c>
      <c r="F1415">
        <v>187.06299999999999</v>
      </c>
      <c r="G1415">
        <v>0</v>
      </c>
      <c r="H1415">
        <v>263.72300000000001</v>
      </c>
      <c r="I1415">
        <v>0</v>
      </c>
      <c r="J1415">
        <v>5.40864E-2</v>
      </c>
      <c r="K1415">
        <v>0.93183400000000005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6251.36</v>
      </c>
      <c r="C1416">
        <v>6249.05</v>
      </c>
      <c r="D1416">
        <v>6248.59</v>
      </c>
      <c r="E1416">
        <v>6166.5</v>
      </c>
      <c r="F1416">
        <v>187.708</v>
      </c>
      <c r="G1416">
        <v>0</v>
      </c>
      <c r="H1416">
        <v>263.96300000000002</v>
      </c>
      <c r="I1416">
        <v>0</v>
      </c>
      <c r="J1416">
        <v>6.5929100000000004E-2</v>
      </c>
      <c r="K1416">
        <v>0.93736600000000003</v>
      </c>
      <c r="L1416">
        <v>0</v>
      </c>
      <c r="M1416" t="s">
        <v>42</v>
      </c>
    </row>
    <row r="1417" spans="1:13" x14ac:dyDescent="0.25">
      <c r="A1417" t="s">
        <v>140</v>
      </c>
      <c r="B1417">
        <v>6151.83</v>
      </c>
      <c r="C1417">
        <v>6149.33</v>
      </c>
      <c r="D1417">
        <v>6148.87</v>
      </c>
      <c r="E1417">
        <v>6067.93</v>
      </c>
      <c r="F1417">
        <v>184.952</v>
      </c>
      <c r="G1417">
        <v>0</v>
      </c>
      <c r="H1417">
        <v>260.77100000000002</v>
      </c>
      <c r="I1417">
        <v>0</v>
      </c>
      <c r="J1417">
        <v>6.36684E-2</v>
      </c>
      <c r="K1417">
        <v>0.93173300000000003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6151.85</v>
      </c>
      <c r="C1418">
        <v>6149.4</v>
      </c>
      <c r="D1418">
        <v>6148.95</v>
      </c>
      <c r="E1418">
        <v>6068.28</v>
      </c>
      <c r="F1418">
        <v>184.77799999999999</v>
      </c>
      <c r="G1418">
        <v>0</v>
      </c>
      <c r="H1418">
        <v>260.58499999999998</v>
      </c>
      <c r="I1418">
        <v>0</v>
      </c>
      <c r="J1418">
        <v>5.62362E-2</v>
      </c>
      <c r="K1418">
        <v>0.93182500000000001</v>
      </c>
      <c r="L1418">
        <v>0</v>
      </c>
      <c r="M1418" t="s">
        <v>42</v>
      </c>
    </row>
    <row r="1419" spans="1:13" x14ac:dyDescent="0.25">
      <c r="A1419" t="s">
        <v>140</v>
      </c>
      <c r="B1419">
        <v>5995.12</v>
      </c>
      <c r="C1419">
        <v>5992.68</v>
      </c>
      <c r="D1419">
        <v>5992.24</v>
      </c>
      <c r="E1419">
        <v>5913.21</v>
      </c>
      <c r="F1419">
        <v>180.36199999999999</v>
      </c>
      <c r="G1419">
        <v>0</v>
      </c>
      <c r="H1419">
        <v>254.37100000000001</v>
      </c>
      <c r="I1419">
        <v>0</v>
      </c>
      <c r="J1419">
        <v>7.2292700000000001E-2</v>
      </c>
      <c r="K1419">
        <v>0.93147800000000003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6169</v>
      </c>
      <c r="C1420">
        <v>6166.58</v>
      </c>
      <c r="D1420">
        <v>6166.13</v>
      </c>
      <c r="E1420">
        <v>6084.94</v>
      </c>
      <c r="F1420">
        <v>185.499</v>
      </c>
      <c r="G1420">
        <v>0</v>
      </c>
      <c r="H1420">
        <v>261.54300000000001</v>
      </c>
      <c r="I1420">
        <v>0</v>
      </c>
      <c r="J1420">
        <v>3.2692600000000002E-2</v>
      </c>
      <c r="K1420">
        <v>0.93171099999999996</v>
      </c>
      <c r="L1420">
        <v>0</v>
      </c>
      <c r="M1420" t="s">
        <v>42</v>
      </c>
    </row>
    <row r="1421" spans="1:13" x14ac:dyDescent="0.25">
      <c r="A1421" t="s">
        <v>140</v>
      </c>
      <c r="B1421">
        <v>5952.33</v>
      </c>
      <c r="C1421">
        <v>5949.89</v>
      </c>
      <c r="D1421">
        <v>5949.45</v>
      </c>
      <c r="E1421">
        <v>5871.25</v>
      </c>
      <c r="F1421">
        <v>178.786</v>
      </c>
      <c r="G1421">
        <v>0</v>
      </c>
      <c r="H1421">
        <v>252.06299999999999</v>
      </c>
      <c r="I1421">
        <v>0</v>
      </c>
      <c r="J1421">
        <v>5.6871699999999997E-2</v>
      </c>
      <c r="K1421">
        <v>0.93154199999999998</v>
      </c>
      <c r="L1421">
        <v>0</v>
      </c>
      <c r="M1421" t="s">
        <v>42</v>
      </c>
    </row>
    <row r="1422" spans="1:13" x14ac:dyDescent="0.25">
      <c r="A1422" t="s">
        <v>140</v>
      </c>
      <c r="B1422">
        <v>5917.16</v>
      </c>
      <c r="C1422">
        <v>5914.85</v>
      </c>
      <c r="D1422">
        <v>5914.41</v>
      </c>
      <c r="E1422">
        <v>5836.59</v>
      </c>
      <c r="F1422">
        <v>177.98500000000001</v>
      </c>
      <c r="G1422">
        <v>0</v>
      </c>
      <c r="H1422">
        <v>250.7</v>
      </c>
      <c r="I1422">
        <v>0</v>
      </c>
      <c r="J1422">
        <v>3.4875700000000003E-2</v>
      </c>
      <c r="K1422">
        <v>0.93135599999999996</v>
      </c>
      <c r="L1422">
        <v>0</v>
      </c>
      <c r="M1422" t="s">
        <v>42</v>
      </c>
    </row>
    <row r="1423" spans="1:13" x14ac:dyDescent="0.25">
      <c r="A1423" t="s">
        <v>140</v>
      </c>
      <c r="B1423">
        <v>6227.49</v>
      </c>
      <c r="C1423">
        <v>6224.99</v>
      </c>
      <c r="D1423">
        <v>6224.53</v>
      </c>
      <c r="E1423">
        <v>6142.79</v>
      </c>
      <c r="F1423">
        <v>187.05099999999999</v>
      </c>
      <c r="G1423">
        <v>0</v>
      </c>
      <c r="H1423">
        <v>263.76499999999999</v>
      </c>
      <c r="I1423">
        <v>0</v>
      </c>
      <c r="J1423">
        <v>5.4178200000000003E-2</v>
      </c>
      <c r="K1423">
        <v>0.93167299999999997</v>
      </c>
      <c r="L1423">
        <v>0</v>
      </c>
      <c r="M1423" t="s">
        <v>42</v>
      </c>
    </row>
    <row r="1424" spans="1:13" x14ac:dyDescent="0.25">
      <c r="A1424" t="s">
        <v>140</v>
      </c>
      <c r="B1424">
        <v>6170.5</v>
      </c>
      <c r="C1424">
        <v>6168.2</v>
      </c>
      <c r="D1424">
        <v>6167.75</v>
      </c>
      <c r="E1424">
        <v>6086.65</v>
      </c>
      <c r="F1424">
        <v>185.57900000000001</v>
      </c>
      <c r="G1424">
        <v>0</v>
      </c>
      <c r="H1424">
        <v>274.58300000000003</v>
      </c>
      <c r="I1424">
        <v>0</v>
      </c>
      <c r="J1424">
        <v>6.6131400000000007E-2</v>
      </c>
      <c r="K1424">
        <v>0.93183199999999999</v>
      </c>
      <c r="L1424">
        <v>0</v>
      </c>
      <c r="M1424" t="s">
        <v>42</v>
      </c>
    </row>
    <row r="1425" spans="1:13" x14ac:dyDescent="0.25">
      <c r="A1425" t="s">
        <v>140</v>
      </c>
      <c r="B1425">
        <v>6099.71</v>
      </c>
      <c r="C1425">
        <v>6097.2</v>
      </c>
      <c r="D1425">
        <v>6096.75</v>
      </c>
      <c r="E1425">
        <v>6016.62</v>
      </c>
      <c r="F1425">
        <v>183.23400000000001</v>
      </c>
      <c r="G1425">
        <v>0</v>
      </c>
      <c r="H1425">
        <v>258.697</v>
      </c>
      <c r="I1425">
        <v>0</v>
      </c>
      <c r="J1425">
        <v>7.4688000000000004E-2</v>
      </c>
      <c r="K1425">
        <v>0.940581</v>
      </c>
      <c r="L1425">
        <v>0</v>
      </c>
      <c r="M1425" t="s">
        <v>42</v>
      </c>
    </row>
    <row r="1426" spans="1:13" x14ac:dyDescent="0.25">
      <c r="A1426" t="s">
        <v>140</v>
      </c>
      <c r="B1426">
        <v>5977.96</v>
      </c>
      <c r="C1426">
        <v>5975.55</v>
      </c>
      <c r="D1426">
        <v>5975.11</v>
      </c>
      <c r="E1426">
        <v>5896.74</v>
      </c>
      <c r="F1426">
        <v>178.99100000000001</v>
      </c>
      <c r="G1426">
        <v>0</v>
      </c>
      <c r="H1426">
        <v>266.21899999999999</v>
      </c>
      <c r="I1426">
        <v>0</v>
      </c>
      <c r="J1426">
        <v>6.8740899999999994E-2</v>
      </c>
      <c r="K1426">
        <v>0.95193899999999998</v>
      </c>
      <c r="L1426">
        <v>0</v>
      </c>
      <c r="M1426" t="s">
        <v>42</v>
      </c>
    </row>
    <row r="1427" spans="1:13" x14ac:dyDescent="0.25">
      <c r="A1427" t="s">
        <v>140</v>
      </c>
      <c r="B1427">
        <v>5971.95</v>
      </c>
      <c r="C1427">
        <v>5969.56</v>
      </c>
      <c r="D1427">
        <v>5969.13</v>
      </c>
      <c r="E1427">
        <v>5890.57</v>
      </c>
      <c r="F1427">
        <v>179.541</v>
      </c>
      <c r="G1427">
        <v>0</v>
      </c>
      <c r="H1427">
        <v>253.49</v>
      </c>
      <c r="I1427">
        <v>0</v>
      </c>
      <c r="J1427">
        <v>5.4389100000000003E-2</v>
      </c>
      <c r="K1427">
        <v>0.93116399999999999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6279.85</v>
      </c>
      <c r="C1428">
        <v>6277.42</v>
      </c>
      <c r="D1428">
        <v>6276.97</v>
      </c>
      <c r="E1428">
        <v>6194.47</v>
      </c>
      <c r="F1428">
        <v>188.607</v>
      </c>
      <c r="G1428">
        <v>0</v>
      </c>
      <c r="H1428">
        <v>265.77</v>
      </c>
      <c r="I1428">
        <v>0</v>
      </c>
      <c r="J1428">
        <v>5.4039400000000001E-2</v>
      </c>
      <c r="K1428">
        <v>0.93177900000000002</v>
      </c>
      <c r="L1428">
        <v>0</v>
      </c>
      <c r="M1428" t="s">
        <v>42</v>
      </c>
    </row>
    <row r="1429" spans="1:13" x14ac:dyDescent="0.25">
      <c r="A1429" t="s">
        <v>140</v>
      </c>
      <c r="B1429">
        <v>5977.4</v>
      </c>
      <c r="C1429">
        <v>5975.01</v>
      </c>
      <c r="D1429">
        <v>5974.57</v>
      </c>
      <c r="E1429">
        <v>5895.79</v>
      </c>
      <c r="F1429">
        <v>179.73500000000001</v>
      </c>
      <c r="G1429">
        <v>0</v>
      </c>
      <c r="H1429">
        <v>253.36500000000001</v>
      </c>
      <c r="I1429">
        <v>0</v>
      </c>
      <c r="J1429">
        <v>5.3925000000000001E-2</v>
      </c>
      <c r="K1429">
        <v>0.95556799999999997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5903.78</v>
      </c>
      <c r="C1430">
        <v>5901.35</v>
      </c>
      <c r="D1430">
        <v>5900.92</v>
      </c>
      <c r="E1430">
        <v>5823.27</v>
      </c>
      <c r="F1430">
        <v>177.399</v>
      </c>
      <c r="G1430">
        <v>0</v>
      </c>
      <c r="H1430">
        <v>251.024</v>
      </c>
      <c r="I1430">
        <v>0</v>
      </c>
      <c r="J1430">
        <v>5.5829700000000003E-2</v>
      </c>
      <c r="K1430">
        <v>0.93176099999999995</v>
      </c>
      <c r="L1430">
        <v>0</v>
      </c>
      <c r="M1430" t="s">
        <v>42</v>
      </c>
    </row>
    <row r="1431" spans="1:13" x14ac:dyDescent="0.25">
      <c r="A1431" t="s">
        <v>140</v>
      </c>
      <c r="B1431">
        <v>6191.85</v>
      </c>
      <c r="C1431">
        <v>6189.46</v>
      </c>
      <c r="D1431">
        <v>6189.01</v>
      </c>
      <c r="E1431">
        <v>6107.61</v>
      </c>
      <c r="F1431">
        <v>186.12799999999999</v>
      </c>
      <c r="G1431">
        <v>0</v>
      </c>
      <c r="H1431">
        <v>262.38600000000002</v>
      </c>
      <c r="I1431">
        <v>0</v>
      </c>
      <c r="J1431">
        <v>8.3256200000000002E-2</v>
      </c>
      <c r="K1431">
        <v>0.931836</v>
      </c>
      <c r="L1431">
        <v>0</v>
      </c>
      <c r="M1431" t="s">
        <v>42</v>
      </c>
    </row>
    <row r="1432" spans="1:13" x14ac:dyDescent="0.25">
      <c r="A1432" t="s">
        <v>140</v>
      </c>
      <c r="B1432">
        <v>6154.43</v>
      </c>
      <c r="C1432">
        <v>6151.93</v>
      </c>
      <c r="D1432">
        <v>6151.48</v>
      </c>
      <c r="E1432">
        <v>6070.7</v>
      </c>
      <c r="F1432">
        <v>184.71</v>
      </c>
      <c r="G1432">
        <v>0</v>
      </c>
      <c r="H1432">
        <v>269.84399999999999</v>
      </c>
      <c r="I1432">
        <v>0</v>
      </c>
      <c r="J1432">
        <v>5.4081200000000003E-2</v>
      </c>
      <c r="K1432">
        <v>0.93177500000000002</v>
      </c>
      <c r="L1432">
        <v>0</v>
      </c>
      <c r="M1432" t="s">
        <v>42</v>
      </c>
    </row>
    <row r="1433" spans="1:13" x14ac:dyDescent="0.25">
      <c r="A1433" t="s">
        <v>140</v>
      </c>
      <c r="B1433">
        <v>6970.79</v>
      </c>
      <c r="C1433">
        <v>6968.36</v>
      </c>
      <c r="D1433">
        <v>6967.86</v>
      </c>
      <c r="E1433">
        <v>6876.24</v>
      </c>
      <c r="F1433">
        <v>209.489</v>
      </c>
      <c r="G1433">
        <v>0</v>
      </c>
      <c r="H1433">
        <v>294.20499999999998</v>
      </c>
      <c r="I1433">
        <v>0</v>
      </c>
      <c r="J1433">
        <v>7.97485E-2</v>
      </c>
      <c r="K1433">
        <v>0.93182200000000004</v>
      </c>
      <c r="L1433">
        <v>0</v>
      </c>
      <c r="M1433" t="s">
        <v>42</v>
      </c>
    </row>
    <row r="1434" spans="1:13" x14ac:dyDescent="0.25">
      <c r="A1434" t="s">
        <v>140</v>
      </c>
      <c r="B1434">
        <v>6279.13</v>
      </c>
      <c r="C1434">
        <v>6276.39</v>
      </c>
      <c r="D1434">
        <v>6275.93</v>
      </c>
      <c r="E1434">
        <v>6193.27</v>
      </c>
      <c r="F1434">
        <v>188.67400000000001</v>
      </c>
      <c r="G1434">
        <v>0</v>
      </c>
      <c r="H1434">
        <v>266.04199999999997</v>
      </c>
      <c r="I1434">
        <v>0</v>
      </c>
      <c r="J1434">
        <v>6.0786600000000003E-2</v>
      </c>
      <c r="K1434">
        <v>0.93167699999999998</v>
      </c>
      <c r="L1434">
        <v>0</v>
      </c>
      <c r="M1434" t="s">
        <v>42</v>
      </c>
    </row>
    <row r="1435" spans="1:13" x14ac:dyDescent="0.25">
      <c r="A1435" t="s">
        <v>140</v>
      </c>
      <c r="B1435">
        <v>6155.23</v>
      </c>
      <c r="C1435">
        <v>6152.72</v>
      </c>
      <c r="D1435">
        <v>6152.27</v>
      </c>
      <c r="E1435">
        <v>6071.33</v>
      </c>
      <c r="F1435">
        <v>184.96700000000001</v>
      </c>
      <c r="G1435">
        <v>0</v>
      </c>
      <c r="H1435">
        <v>261.01600000000002</v>
      </c>
      <c r="I1435">
        <v>0</v>
      </c>
      <c r="J1435">
        <v>8.3265500000000006E-2</v>
      </c>
      <c r="K1435">
        <v>0.931836</v>
      </c>
      <c r="L1435">
        <v>0</v>
      </c>
      <c r="M1435" t="s">
        <v>42</v>
      </c>
    </row>
    <row r="1436" spans="1:13" x14ac:dyDescent="0.25">
      <c r="A1436" t="s">
        <v>140</v>
      </c>
      <c r="B1436">
        <v>6236.76</v>
      </c>
      <c r="C1436">
        <v>6234.32</v>
      </c>
      <c r="D1436">
        <v>6233.86</v>
      </c>
      <c r="E1436">
        <v>6151.93</v>
      </c>
      <c r="F1436">
        <v>187.233</v>
      </c>
      <c r="G1436">
        <v>0</v>
      </c>
      <c r="H1436">
        <v>287.65499999999997</v>
      </c>
      <c r="I1436">
        <v>0</v>
      </c>
      <c r="J1436">
        <v>6.3038800000000006E-2</v>
      </c>
      <c r="K1436">
        <v>0.94079900000000005</v>
      </c>
      <c r="L1436">
        <v>0</v>
      </c>
      <c r="M1436" t="s">
        <v>42</v>
      </c>
    </row>
    <row r="1437" spans="1:13" x14ac:dyDescent="0.25">
      <c r="A1437" t="s">
        <v>140</v>
      </c>
      <c r="B1437">
        <v>6069.82</v>
      </c>
      <c r="C1437">
        <v>6067.3</v>
      </c>
      <c r="D1437">
        <v>6066.86</v>
      </c>
      <c r="E1437">
        <v>5986.95</v>
      </c>
      <c r="F1437">
        <v>195.57499999999999</v>
      </c>
      <c r="G1437">
        <v>0</v>
      </c>
      <c r="H1437">
        <v>257.43799999999999</v>
      </c>
      <c r="I1437">
        <v>0</v>
      </c>
      <c r="J1437">
        <v>2.9580700000000001E-2</v>
      </c>
      <c r="K1437">
        <v>0.93181400000000003</v>
      </c>
      <c r="L1437">
        <v>0</v>
      </c>
      <c r="M1437" t="s">
        <v>42</v>
      </c>
    </row>
    <row r="1438" spans="1:13" x14ac:dyDescent="0.25">
      <c r="A1438" t="s">
        <v>140</v>
      </c>
      <c r="B1438">
        <v>6015.22</v>
      </c>
      <c r="C1438">
        <v>6012.84</v>
      </c>
      <c r="D1438">
        <v>6012.4</v>
      </c>
      <c r="E1438">
        <v>5933.27</v>
      </c>
      <c r="F1438">
        <v>180.76499999999999</v>
      </c>
      <c r="G1438">
        <v>0</v>
      </c>
      <c r="H1438">
        <v>254.23500000000001</v>
      </c>
      <c r="I1438">
        <v>0</v>
      </c>
      <c r="J1438">
        <v>5.71973E-2</v>
      </c>
      <c r="K1438">
        <v>0.93153399999999997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6159.71</v>
      </c>
      <c r="C1439">
        <v>6157.28</v>
      </c>
      <c r="D1439">
        <v>6156.83</v>
      </c>
      <c r="E1439">
        <v>6075.81</v>
      </c>
      <c r="F1439">
        <v>196.90600000000001</v>
      </c>
      <c r="G1439">
        <v>0</v>
      </c>
      <c r="H1439">
        <v>262.76900000000001</v>
      </c>
      <c r="I1439">
        <v>0</v>
      </c>
      <c r="J1439">
        <v>7.5004500000000002E-2</v>
      </c>
      <c r="K1439">
        <v>0.93182900000000002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6101.45</v>
      </c>
      <c r="C1440">
        <v>6099.02</v>
      </c>
      <c r="D1440">
        <v>6098.57</v>
      </c>
      <c r="E1440">
        <v>6018.31</v>
      </c>
      <c r="F1440">
        <v>183.57599999999999</v>
      </c>
      <c r="G1440">
        <v>0</v>
      </c>
      <c r="H1440">
        <v>258.92200000000003</v>
      </c>
      <c r="I1440">
        <v>0</v>
      </c>
      <c r="J1440">
        <v>5.5030599999999999E-2</v>
      </c>
      <c r="K1440">
        <v>0.92963399999999996</v>
      </c>
      <c r="L1440">
        <v>0</v>
      </c>
      <c r="M1440" t="s">
        <v>42</v>
      </c>
    </row>
    <row r="1441" spans="1:25" x14ac:dyDescent="0.25">
      <c r="A1441" t="s">
        <v>140</v>
      </c>
      <c r="B1441">
        <v>6824.62</v>
      </c>
      <c r="C1441">
        <v>6822.24</v>
      </c>
      <c r="D1441">
        <v>6821.74</v>
      </c>
      <c r="E1441">
        <v>6732</v>
      </c>
      <c r="F1441">
        <v>205.07900000000001</v>
      </c>
      <c r="G1441">
        <v>0</v>
      </c>
      <c r="H1441">
        <v>287.846</v>
      </c>
      <c r="I1441">
        <v>0</v>
      </c>
      <c r="J1441">
        <v>5.8921500000000002E-2</v>
      </c>
      <c r="K1441">
        <v>0.93183400000000005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6047.19</v>
      </c>
      <c r="C1442">
        <v>6044.75</v>
      </c>
      <c r="D1442">
        <v>6044.29</v>
      </c>
      <c r="E1442">
        <v>5955.4</v>
      </c>
      <c r="F1442">
        <v>181.654</v>
      </c>
      <c r="G1442">
        <v>0</v>
      </c>
      <c r="H1442">
        <v>256.50599999999997</v>
      </c>
      <c r="I1442">
        <v>0</v>
      </c>
      <c r="J1442">
        <v>5.4182899999999999E-2</v>
      </c>
      <c r="K1442">
        <v>0.93183199999999999</v>
      </c>
      <c r="L1442">
        <v>0</v>
      </c>
      <c r="M1442" t="s">
        <v>42</v>
      </c>
    </row>
    <row r="1443" spans="1:25" x14ac:dyDescent="0.25">
      <c r="A1443" t="s">
        <v>140</v>
      </c>
      <c r="B1443">
        <v>5909.48</v>
      </c>
      <c r="C1443">
        <v>5907.1</v>
      </c>
      <c r="D1443">
        <v>5906.68</v>
      </c>
      <c r="E1443">
        <v>5829.07</v>
      </c>
      <c r="F1443">
        <v>177.28100000000001</v>
      </c>
      <c r="G1443">
        <v>0</v>
      </c>
      <c r="H1443">
        <v>259.89699999999999</v>
      </c>
      <c r="I1443">
        <v>0</v>
      </c>
      <c r="J1443">
        <v>6.00124E-2</v>
      </c>
      <c r="K1443">
        <v>0.94195499999999999</v>
      </c>
      <c r="L1443">
        <v>0</v>
      </c>
      <c r="M1443" t="s">
        <v>42</v>
      </c>
    </row>
    <row r="1444" spans="1:25" x14ac:dyDescent="0.25">
      <c r="A1444" t="s">
        <v>140</v>
      </c>
      <c r="B1444">
        <v>6747.38</v>
      </c>
      <c r="C1444">
        <v>6744.94</v>
      </c>
      <c r="D1444">
        <v>6744.45</v>
      </c>
      <c r="E1444">
        <v>6655.67</v>
      </c>
      <c r="F1444">
        <v>202.77699999999999</v>
      </c>
      <c r="G1444">
        <v>0</v>
      </c>
      <c r="H1444">
        <v>285.39299999999997</v>
      </c>
      <c r="I1444">
        <v>0</v>
      </c>
      <c r="J1444">
        <v>6.6816E-2</v>
      </c>
      <c r="K1444">
        <v>0.931751</v>
      </c>
      <c r="L1444">
        <v>0</v>
      </c>
      <c r="M1444" t="s">
        <v>42</v>
      </c>
    </row>
    <row r="1445" spans="1:25" x14ac:dyDescent="0.25">
      <c r="A1445" t="s">
        <v>140</v>
      </c>
      <c r="B1445">
        <v>5998.87</v>
      </c>
      <c r="C1445">
        <v>5996.5</v>
      </c>
      <c r="D1445">
        <v>5996.07</v>
      </c>
      <c r="E1445">
        <v>5916.92</v>
      </c>
      <c r="F1445">
        <v>180.37899999999999</v>
      </c>
      <c r="G1445">
        <v>0</v>
      </c>
      <c r="H1445">
        <v>263.94099999999997</v>
      </c>
      <c r="I1445">
        <v>0</v>
      </c>
      <c r="J1445">
        <v>5.8062099999999998E-2</v>
      </c>
      <c r="K1445">
        <v>0.93183300000000002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6174.81</v>
      </c>
      <c r="C1446">
        <v>6172.37</v>
      </c>
      <c r="D1446">
        <v>6171.92</v>
      </c>
      <c r="E1446">
        <v>6090.9</v>
      </c>
      <c r="F1446">
        <v>185.108</v>
      </c>
      <c r="G1446">
        <v>0</v>
      </c>
      <c r="H1446">
        <v>261.108</v>
      </c>
      <c r="I1446">
        <v>0</v>
      </c>
      <c r="J1446">
        <v>7.9506300000000002E-2</v>
      </c>
      <c r="K1446">
        <v>0.94403899999999996</v>
      </c>
      <c r="L1446">
        <v>0</v>
      </c>
      <c r="M1446" t="s">
        <v>42</v>
      </c>
    </row>
    <row r="1447" spans="1:25" x14ac:dyDescent="0.25">
      <c r="A1447" t="s">
        <v>140</v>
      </c>
      <c r="B1447">
        <v>6732.48</v>
      </c>
      <c r="C1447">
        <v>6730.09</v>
      </c>
      <c r="D1447">
        <v>6729.61</v>
      </c>
      <c r="E1447">
        <v>6640.99</v>
      </c>
      <c r="F1447">
        <v>202.488</v>
      </c>
      <c r="G1447">
        <v>0</v>
      </c>
      <c r="H1447">
        <v>294.04399999999998</v>
      </c>
      <c r="I1447">
        <v>0</v>
      </c>
      <c r="J1447">
        <v>5.3912799999999997E-2</v>
      </c>
      <c r="K1447">
        <v>0.93181800000000004</v>
      </c>
      <c r="L1447">
        <v>0</v>
      </c>
      <c r="M1447" t="s">
        <v>42</v>
      </c>
    </row>
    <row r="1448" spans="1:25" x14ac:dyDescent="0.25">
      <c r="A1448" t="s">
        <v>140</v>
      </c>
      <c r="B1448">
        <v>6107.49</v>
      </c>
      <c r="C1448">
        <v>6104.75</v>
      </c>
      <c r="D1448">
        <v>6104.3</v>
      </c>
      <c r="E1448">
        <v>6024.1</v>
      </c>
      <c r="F1448">
        <v>182.98400000000001</v>
      </c>
      <c r="G1448">
        <v>0</v>
      </c>
      <c r="H1448">
        <v>258.42099999999999</v>
      </c>
      <c r="I1448">
        <v>0</v>
      </c>
      <c r="J1448">
        <v>5.4575600000000002E-2</v>
      </c>
      <c r="K1448">
        <v>0.95914900000000003</v>
      </c>
      <c r="L1448">
        <v>0</v>
      </c>
      <c r="M1448" t="s">
        <v>42</v>
      </c>
    </row>
    <row r="1449" spans="1:25" x14ac:dyDescent="0.25">
      <c r="A1449" t="s">
        <v>140</v>
      </c>
      <c r="B1449">
        <v>6780.11</v>
      </c>
      <c r="C1449">
        <v>6777.68</v>
      </c>
      <c r="D1449">
        <v>6777.18</v>
      </c>
      <c r="E1449">
        <v>6688.15</v>
      </c>
      <c r="F1449">
        <v>203.358</v>
      </c>
      <c r="G1449">
        <v>0</v>
      </c>
      <c r="H1449">
        <v>285.97699999999998</v>
      </c>
      <c r="I1449">
        <v>0</v>
      </c>
      <c r="J1449">
        <v>5.3949299999999999E-2</v>
      </c>
      <c r="K1449">
        <v>0.94757199999999997</v>
      </c>
      <c r="L1449">
        <v>0</v>
      </c>
      <c r="M1449" t="s">
        <v>42</v>
      </c>
    </row>
    <row r="1450" spans="1:25" x14ac:dyDescent="0.25">
      <c r="A1450" t="s">
        <v>140</v>
      </c>
      <c r="B1450">
        <v>6407.77</v>
      </c>
      <c r="C1450">
        <v>6405.14</v>
      </c>
      <c r="D1450">
        <v>6404.67</v>
      </c>
      <c r="E1450">
        <v>6320.24</v>
      </c>
      <c r="F1450">
        <v>192.548</v>
      </c>
      <c r="G1450">
        <v>0</v>
      </c>
      <c r="H1450">
        <v>271.40600000000001</v>
      </c>
      <c r="I1450">
        <v>0</v>
      </c>
      <c r="J1450">
        <v>7.3124400000000006E-2</v>
      </c>
      <c r="K1450">
        <v>0.93179400000000001</v>
      </c>
      <c r="L1450">
        <v>0</v>
      </c>
      <c r="M1450" t="s">
        <v>42</v>
      </c>
    </row>
    <row r="1451" spans="1:25" x14ac:dyDescent="0.25">
      <c r="A1451" t="s">
        <v>140</v>
      </c>
      <c r="B1451">
        <v>6083.75</v>
      </c>
      <c r="C1451">
        <v>6081.25</v>
      </c>
      <c r="D1451">
        <v>6080.81</v>
      </c>
      <c r="E1451">
        <v>6000.83</v>
      </c>
      <c r="F1451">
        <v>194.35599999999999</v>
      </c>
      <c r="G1451">
        <v>0</v>
      </c>
      <c r="H1451">
        <v>257.654</v>
      </c>
      <c r="I1451">
        <v>0</v>
      </c>
      <c r="J1451">
        <v>5.4103800000000001E-2</v>
      </c>
      <c r="K1451">
        <v>0.93165299999999995</v>
      </c>
      <c r="L1451">
        <v>0</v>
      </c>
      <c r="M1451" t="s">
        <v>42</v>
      </c>
    </row>
    <row r="1452" spans="1:25" x14ac:dyDescent="0.25">
      <c r="A1452" t="s">
        <v>140</v>
      </c>
      <c r="B1452">
        <v>5896</v>
      </c>
      <c r="C1452">
        <v>5893.62</v>
      </c>
      <c r="D1452">
        <v>5893.19</v>
      </c>
      <c r="E1452">
        <v>5815.58</v>
      </c>
      <c r="F1452">
        <v>177.21299999999999</v>
      </c>
      <c r="G1452">
        <v>0</v>
      </c>
      <c r="H1452">
        <v>250.137</v>
      </c>
      <c r="I1452">
        <v>0</v>
      </c>
      <c r="J1452">
        <v>5.3916499999999999E-2</v>
      </c>
      <c r="K1452">
        <v>0.93283899999999997</v>
      </c>
      <c r="L1452">
        <v>0</v>
      </c>
      <c r="M1452" t="s">
        <v>42</v>
      </c>
    </row>
    <row r="1453" spans="1:25" x14ac:dyDescent="0.25">
      <c r="A1453" t="s">
        <v>140</v>
      </c>
      <c r="B1453">
        <v>5954.63</v>
      </c>
      <c r="C1453">
        <v>5952.26</v>
      </c>
      <c r="D1453">
        <v>5951.82</v>
      </c>
      <c r="E1453">
        <v>5873.34</v>
      </c>
      <c r="F1453">
        <v>189.53899999999999</v>
      </c>
      <c r="G1453">
        <v>0</v>
      </c>
      <c r="H1453">
        <v>252.863</v>
      </c>
      <c r="I1453">
        <v>0</v>
      </c>
      <c r="J1453">
        <v>5.95655E-2</v>
      </c>
      <c r="K1453">
        <v>0.94909900000000003</v>
      </c>
      <c r="L1453">
        <v>0</v>
      </c>
      <c r="M1453" t="s">
        <v>42</v>
      </c>
    </row>
    <row r="1454" spans="1:25" x14ac:dyDescent="0.25">
      <c r="A1454" t="s">
        <v>140</v>
      </c>
      <c r="B1454">
        <v>5870.74</v>
      </c>
      <c r="C1454">
        <v>5868.43</v>
      </c>
      <c r="D1454">
        <v>5868</v>
      </c>
      <c r="E1454">
        <v>5790.77</v>
      </c>
      <c r="F1454">
        <v>176.58500000000001</v>
      </c>
      <c r="G1454">
        <v>0</v>
      </c>
      <c r="H1454">
        <v>249.33699999999999</v>
      </c>
      <c r="I1454">
        <v>0</v>
      </c>
      <c r="J1454">
        <v>6.1905000000000002E-2</v>
      </c>
      <c r="K1454">
        <v>0.93183099999999996</v>
      </c>
      <c r="L1454">
        <v>0</v>
      </c>
      <c r="M1454" t="s">
        <v>42</v>
      </c>
    </row>
    <row r="1455" spans="1:25" x14ac:dyDescent="0.25">
      <c r="A1455" t="s">
        <v>140</v>
      </c>
      <c r="B1455">
        <v>6098.51</v>
      </c>
      <c r="C1455">
        <v>6096.11</v>
      </c>
      <c r="D1455">
        <v>6095.66</v>
      </c>
      <c r="E1455">
        <v>6015.68</v>
      </c>
      <c r="F1455">
        <v>182.90600000000001</v>
      </c>
      <c r="G1455">
        <v>0</v>
      </c>
      <c r="H1455">
        <v>258.09100000000001</v>
      </c>
      <c r="I1455">
        <v>0</v>
      </c>
      <c r="J1455">
        <v>5.4091E-2</v>
      </c>
      <c r="K1455">
        <v>0.93183199999999999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6099.71</v>
      </c>
      <c r="C1456">
        <v>6097.23</v>
      </c>
      <c r="D1456">
        <v>6096.78</v>
      </c>
      <c r="E1456">
        <v>6016.43</v>
      </c>
      <c r="F1456">
        <v>183.357</v>
      </c>
      <c r="G1456">
        <v>0</v>
      </c>
      <c r="H1456">
        <v>258.67599999999999</v>
      </c>
      <c r="I1456">
        <v>0</v>
      </c>
      <c r="J1456">
        <v>5.6246200000000003E-2</v>
      </c>
      <c r="K1456">
        <v>0.93182399999999999</v>
      </c>
      <c r="L1456">
        <v>0</v>
      </c>
      <c r="M1456" t="s">
        <v>42</v>
      </c>
      <c r="R1456">
        <f>AVERAGE(B1407:B1456)</f>
        <v>6162.7876000000024</v>
      </c>
      <c r="S1456">
        <f>AVERAGE(C1407:C1456)</f>
        <v>6160.3551999999991</v>
      </c>
      <c r="U1456">
        <f>_xlfn.VAR.P(B1407:B1456)</f>
        <v>61113.615922239987</v>
      </c>
      <c r="V1456">
        <f>_xlfn.VAR.P(C1407:C1456)</f>
        <v>61107.866232959976</v>
      </c>
      <c r="X1456">
        <f>1.96*SQRT(U1456)/50</f>
        <v>9.6906979506509678</v>
      </c>
      <c r="Y1456">
        <f>1.96*SQRT(V1456)/50</f>
        <v>9.6902420799593862</v>
      </c>
    </row>
    <row r="1457" spans="1:9" x14ac:dyDescent="0.25">
      <c r="A1457" t="s">
        <v>141</v>
      </c>
      <c r="B1457">
        <v>308142.69318399997</v>
      </c>
      <c r="C1457" t="s">
        <v>36</v>
      </c>
    </row>
    <row r="1458" spans="1:9" x14ac:dyDescent="0.25">
      <c r="A1458" t="s">
        <v>177</v>
      </c>
      <c r="B1458">
        <v>9952.9500000000007</v>
      </c>
      <c r="C1458">
        <v>655.96600000000001</v>
      </c>
      <c r="D1458">
        <v>635.02499999999998</v>
      </c>
      <c r="E1458">
        <v>594.125</v>
      </c>
      <c r="F1458">
        <v>211.315</v>
      </c>
      <c r="G1458">
        <v>5.4244300000000002E-2</v>
      </c>
      <c r="H1458">
        <v>0.931732</v>
      </c>
      <c r="I1458">
        <v>0</v>
      </c>
    </row>
    <row r="1459" spans="1:9" x14ac:dyDescent="0.25">
      <c r="A1459" t="s">
        <v>177</v>
      </c>
      <c r="B1459">
        <v>632.41300000000001</v>
      </c>
      <c r="C1459">
        <v>627.93200000000002</v>
      </c>
      <c r="D1459">
        <v>605.97299999999996</v>
      </c>
      <c r="E1459">
        <v>567.05200000000002</v>
      </c>
      <c r="F1459">
        <v>201.59899999999999</v>
      </c>
      <c r="G1459">
        <v>5.4016799999999997E-2</v>
      </c>
      <c r="H1459">
        <v>0.93170600000000003</v>
      </c>
      <c r="I1459">
        <v>0</v>
      </c>
    </row>
    <row r="1460" spans="1:9" x14ac:dyDescent="0.25">
      <c r="A1460" t="s">
        <v>177</v>
      </c>
      <c r="B1460">
        <v>631.90599999999995</v>
      </c>
      <c r="C1460">
        <v>627.44799999999998</v>
      </c>
      <c r="D1460">
        <v>606.27700000000004</v>
      </c>
      <c r="E1460">
        <v>567.38900000000001</v>
      </c>
      <c r="F1460">
        <v>201.92699999999999</v>
      </c>
      <c r="G1460">
        <v>6.0306699999999998E-2</v>
      </c>
      <c r="H1460">
        <v>0.93147400000000002</v>
      </c>
      <c r="I1460">
        <v>0</v>
      </c>
    </row>
    <row r="1461" spans="1:9" x14ac:dyDescent="0.25">
      <c r="A1461" t="s">
        <v>177</v>
      </c>
      <c r="B1461">
        <v>631.22799999999995</v>
      </c>
      <c r="C1461">
        <v>626.76800000000003</v>
      </c>
      <c r="D1461">
        <v>605.94799999999998</v>
      </c>
      <c r="E1461">
        <v>567.02499999999998</v>
      </c>
      <c r="F1461">
        <v>201.59299999999999</v>
      </c>
      <c r="G1461">
        <v>5.4148700000000001E-2</v>
      </c>
      <c r="H1461">
        <v>0.93363099999999999</v>
      </c>
      <c r="I1461">
        <v>0</v>
      </c>
    </row>
    <row r="1462" spans="1:9" x14ac:dyDescent="0.25">
      <c r="A1462" t="s">
        <v>177</v>
      </c>
      <c r="B1462">
        <v>1634.73</v>
      </c>
      <c r="C1462">
        <v>626.97799999999995</v>
      </c>
      <c r="D1462">
        <v>606.26599999999996</v>
      </c>
      <c r="E1462">
        <v>567.38400000000001</v>
      </c>
      <c r="F1462">
        <v>201.88</v>
      </c>
      <c r="G1462">
        <v>5.72246E-2</v>
      </c>
      <c r="H1462">
        <v>0.931809</v>
      </c>
      <c r="I1462">
        <v>0</v>
      </c>
    </row>
    <row r="1463" spans="1:9" x14ac:dyDescent="0.25">
      <c r="A1463" t="s">
        <v>177</v>
      </c>
      <c r="B1463">
        <v>639.68200000000002</v>
      </c>
      <c r="C1463">
        <v>629.21699999999998</v>
      </c>
      <c r="D1463">
        <v>606.428</v>
      </c>
      <c r="E1463">
        <v>567.38800000000003</v>
      </c>
      <c r="F1463">
        <v>201.88399999999999</v>
      </c>
      <c r="G1463">
        <v>7.4061699999999994E-2</v>
      </c>
      <c r="H1463">
        <v>0.93149599999999999</v>
      </c>
      <c r="I1463">
        <v>0</v>
      </c>
    </row>
    <row r="1464" spans="1:9" x14ac:dyDescent="0.25">
      <c r="A1464" t="s">
        <v>177</v>
      </c>
      <c r="B1464">
        <v>632.37</v>
      </c>
      <c r="C1464">
        <v>627.80899999999997</v>
      </c>
      <c r="D1464">
        <v>605.98099999999999</v>
      </c>
      <c r="E1464">
        <v>567.00800000000004</v>
      </c>
      <c r="F1464">
        <v>201.602</v>
      </c>
      <c r="G1464">
        <v>5.7399499999999999E-2</v>
      </c>
      <c r="H1464">
        <v>0.93219799999999997</v>
      </c>
      <c r="I1464">
        <v>0</v>
      </c>
    </row>
    <row r="1465" spans="1:9" x14ac:dyDescent="0.25">
      <c r="A1465" t="s">
        <v>177</v>
      </c>
      <c r="B1465">
        <v>632.38</v>
      </c>
      <c r="C1465">
        <v>627.87599999999998</v>
      </c>
      <c r="D1465">
        <v>606.24099999999999</v>
      </c>
      <c r="E1465">
        <v>567.33299999999997</v>
      </c>
      <c r="F1465">
        <v>201.864</v>
      </c>
      <c r="G1465">
        <v>5.3939899999999999E-2</v>
      </c>
      <c r="H1465">
        <v>0.94084599999999996</v>
      </c>
      <c r="I1465">
        <v>0</v>
      </c>
    </row>
    <row r="1466" spans="1:9" x14ac:dyDescent="0.25">
      <c r="A1466" t="s">
        <v>177</v>
      </c>
      <c r="B1466">
        <v>631.70799999999997</v>
      </c>
      <c r="C1466">
        <v>627.23800000000006</v>
      </c>
      <c r="D1466">
        <v>606.00699999999995</v>
      </c>
      <c r="E1466">
        <v>567.04999999999995</v>
      </c>
      <c r="F1466">
        <v>201.614</v>
      </c>
      <c r="G1466">
        <v>8.3261100000000005E-2</v>
      </c>
      <c r="H1466">
        <v>0.93157299999999998</v>
      </c>
      <c r="I1466">
        <v>0</v>
      </c>
    </row>
    <row r="1467" spans="1:9" x14ac:dyDescent="0.25">
      <c r="A1467" t="s">
        <v>177</v>
      </c>
      <c r="B1467">
        <v>631.60599999999999</v>
      </c>
      <c r="C1467">
        <v>627.15200000000004</v>
      </c>
      <c r="D1467">
        <v>606.28099999999995</v>
      </c>
      <c r="E1467">
        <v>567.38</v>
      </c>
      <c r="F1467">
        <v>201.89599999999999</v>
      </c>
      <c r="G1467">
        <v>5.4001100000000003E-2</v>
      </c>
      <c r="H1467">
        <v>0.93161700000000003</v>
      </c>
      <c r="I1467">
        <v>0</v>
      </c>
    </row>
    <row r="1468" spans="1:9" x14ac:dyDescent="0.25">
      <c r="A1468" t="s">
        <v>177</v>
      </c>
      <c r="B1468">
        <v>631.57600000000002</v>
      </c>
      <c r="C1468">
        <v>627.09199999999998</v>
      </c>
      <c r="D1468">
        <v>605.952</v>
      </c>
      <c r="E1468">
        <v>567.01400000000001</v>
      </c>
      <c r="F1468">
        <v>201.57900000000001</v>
      </c>
      <c r="G1468">
        <v>5.5445300000000003E-2</v>
      </c>
      <c r="H1468">
        <v>0.95921900000000004</v>
      </c>
      <c r="I1468">
        <v>0</v>
      </c>
    </row>
    <row r="1469" spans="1:9" x14ac:dyDescent="0.25">
      <c r="A1469" t="s">
        <v>177</v>
      </c>
      <c r="B1469">
        <v>631.51900000000001</v>
      </c>
      <c r="C1469">
        <v>627.02200000000005</v>
      </c>
      <c r="D1469">
        <v>606.27499999999998</v>
      </c>
      <c r="E1469">
        <v>567.37099999999998</v>
      </c>
      <c r="F1469">
        <v>201.9</v>
      </c>
      <c r="G1469">
        <v>8.3255999999999997E-2</v>
      </c>
      <c r="H1469">
        <v>0.93183300000000002</v>
      </c>
      <c r="I1469">
        <v>0</v>
      </c>
    </row>
    <row r="1470" spans="1:9" x14ac:dyDescent="0.25">
      <c r="A1470" t="s">
        <v>177</v>
      </c>
      <c r="B1470">
        <v>632.41899999999998</v>
      </c>
      <c r="C1470">
        <v>627.84500000000003</v>
      </c>
      <c r="D1470">
        <v>605.98299999999995</v>
      </c>
      <c r="E1470">
        <v>567.03099999999995</v>
      </c>
      <c r="F1470">
        <v>201.59700000000001</v>
      </c>
      <c r="G1470">
        <v>5.4961599999999999E-2</v>
      </c>
      <c r="H1470">
        <v>0.93148799999999998</v>
      </c>
      <c r="I1470">
        <v>0</v>
      </c>
    </row>
    <row r="1471" spans="1:9" x14ac:dyDescent="0.25">
      <c r="A1471" t="s">
        <v>177</v>
      </c>
      <c r="B1471">
        <v>631.65099999999995</v>
      </c>
      <c r="C1471">
        <v>627.18700000000001</v>
      </c>
      <c r="D1471">
        <v>606.24400000000003</v>
      </c>
      <c r="E1471">
        <v>567.35500000000002</v>
      </c>
      <c r="F1471">
        <v>201.886</v>
      </c>
      <c r="G1471">
        <v>5.4496999999999997E-2</v>
      </c>
      <c r="H1471">
        <v>0.93182799999999999</v>
      </c>
      <c r="I1471">
        <v>0</v>
      </c>
    </row>
    <row r="1472" spans="1:9" x14ac:dyDescent="0.25">
      <c r="A1472" t="s">
        <v>177</v>
      </c>
      <c r="B1472">
        <v>631.34400000000005</v>
      </c>
      <c r="C1472">
        <v>626.88499999999999</v>
      </c>
      <c r="D1472">
        <v>605.99599999999998</v>
      </c>
      <c r="E1472">
        <v>567.03899999999999</v>
      </c>
      <c r="F1472">
        <v>201.59</v>
      </c>
      <c r="G1472">
        <v>5.3937300000000001E-2</v>
      </c>
      <c r="H1472">
        <v>0.93173399999999995</v>
      </c>
      <c r="I1472">
        <v>0</v>
      </c>
    </row>
    <row r="1473" spans="1:9" x14ac:dyDescent="0.25">
      <c r="A1473" t="s">
        <v>177</v>
      </c>
      <c r="B1473">
        <v>631.81399999999996</v>
      </c>
      <c r="C1473">
        <v>627.351</v>
      </c>
      <c r="D1473">
        <v>606.28200000000004</v>
      </c>
      <c r="E1473">
        <v>567.38599999999997</v>
      </c>
      <c r="F1473">
        <v>201.92</v>
      </c>
      <c r="G1473">
        <v>7.5048500000000004E-2</v>
      </c>
      <c r="H1473">
        <v>0.93170500000000001</v>
      </c>
      <c r="I1473">
        <v>0</v>
      </c>
    </row>
    <row r="1474" spans="1:9" x14ac:dyDescent="0.25">
      <c r="A1474" t="s">
        <v>177</v>
      </c>
      <c r="B1474">
        <v>631.37</v>
      </c>
      <c r="C1474">
        <v>626.88900000000001</v>
      </c>
      <c r="D1474">
        <v>605.94299999999998</v>
      </c>
      <c r="E1474">
        <v>566.99199999999996</v>
      </c>
      <c r="F1474">
        <v>201.58</v>
      </c>
      <c r="G1474">
        <v>6.2600900000000001E-2</v>
      </c>
      <c r="H1474">
        <v>0.93154000000000003</v>
      </c>
      <c r="I1474">
        <v>0</v>
      </c>
    </row>
    <row r="1475" spans="1:9" x14ac:dyDescent="0.25">
      <c r="A1475" t="s">
        <v>177</v>
      </c>
      <c r="B1475">
        <v>631.74300000000005</v>
      </c>
      <c r="C1475">
        <v>627.26400000000001</v>
      </c>
      <c r="D1475">
        <v>606.26400000000001</v>
      </c>
      <c r="E1475">
        <v>567.36699999999996</v>
      </c>
      <c r="F1475">
        <v>201.89699999999999</v>
      </c>
      <c r="G1475">
        <v>6.4079899999999995E-2</v>
      </c>
      <c r="H1475">
        <v>0.93172900000000003</v>
      </c>
      <c r="I1475">
        <v>0</v>
      </c>
    </row>
    <row r="1476" spans="1:9" x14ac:dyDescent="0.25">
      <c r="A1476" t="s">
        <v>177</v>
      </c>
      <c r="B1476">
        <v>631.471</v>
      </c>
      <c r="C1476">
        <v>627.01400000000001</v>
      </c>
      <c r="D1476">
        <v>605.97400000000005</v>
      </c>
      <c r="E1476">
        <v>567.01499999999999</v>
      </c>
      <c r="F1476">
        <v>201.62</v>
      </c>
      <c r="G1476">
        <v>5.5852899999999997E-2</v>
      </c>
      <c r="H1476">
        <v>0.94126100000000001</v>
      </c>
      <c r="I1476">
        <v>0</v>
      </c>
    </row>
    <row r="1477" spans="1:9" x14ac:dyDescent="0.25">
      <c r="A1477" t="s">
        <v>177</v>
      </c>
      <c r="B1477">
        <v>1155.33</v>
      </c>
      <c r="C1477">
        <v>632.4</v>
      </c>
      <c r="D1477">
        <v>606.63300000000004</v>
      </c>
      <c r="E1477">
        <v>567.37699999999995</v>
      </c>
      <c r="F1477">
        <v>201.892</v>
      </c>
      <c r="G1477">
        <v>5.4039999999999998E-2</v>
      </c>
      <c r="H1477">
        <v>0.931836</v>
      </c>
      <c r="I1477">
        <v>0</v>
      </c>
    </row>
    <row r="1478" spans="1:9" x14ac:dyDescent="0.25">
      <c r="A1478" t="s">
        <v>177</v>
      </c>
      <c r="B1478">
        <v>736.61699999999996</v>
      </c>
      <c r="C1478">
        <v>629.25900000000001</v>
      </c>
      <c r="D1478">
        <v>606.404</v>
      </c>
      <c r="E1478">
        <v>567.34</v>
      </c>
      <c r="F1478">
        <v>201.88</v>
      </c>
      <c r="G1478">
        <v>5.61305E-2</v>
      </c>
      <c r="H1478">
        <v>0.93181499999999995</v>
      </c>
      <c r="I1478">
        <v>0</v>
      </c>
    </row>
    <row r="1479" spans="1:9" x14ac:dyDescent="0.25">
      <c r="A1479" t="s">
        <v>177</v>
      </c>
      <c r="B1479">
        <v>631.79300000000001</v>
      </c>
      <c r="C1479">
        <v>627.71500000000003</v>
      </c>
      <c r="D1479">
        <v>606.23</v>
      </c>
      <c r="E1479">
        <v>567.34100000000001</v>
      </c>
      <c r="F1479">
        <v>201.87</v>
      </c>
      <c r="G1479">
        <v>5.6187099999999997E-2</v>
      </c>
      <c r="H1479">
        <v>0.93183400000000005</v>
      </c>
      <c r="I1479">
        <v>0</v>
      </c>
    </row>
    <row r="1480" spans="1:9" x14ac:dyDescent="0.25">
      <c r="A1480" t="s">
        <v>177</v>
      </c>
      <c r="B1480">
        <v>631.85799999999995</v>
      </c>
      <c r="C1480">
        <v>627.37400000000002</v>
      </c>
      <c r="D1480">
        <v>605.96500000000003</v>
      </c>
      <c r="E1480">
        <v>567.02099999999996</v>
      </c>
      <c r="F1480">
        <v>201.62200000000001</v>
      </c>
      <c r="G1480">
        <v>5.4023099999999998E-2</v>
      </c>
      <c r="H1480">
        <v>0.931616</v>
      </c>
      <c r="I1480">
        <v>0</v>
      </c>
    </row>
    <row r="1481" spans="1:9" x14ac:dyDescent="0.25">
      <c r="A1481" t="s">
        <v>177</v>
      </c>
      <c r="B1481">
        <v>631.93700000000001</v>
      </c>
      <c r="C1481">
        <v>627.45699999999999</v>
      </c>
      <c r="D1481">
        <v>606.24</v>
      </c>
      <c r="E1481">
        <v>567.35199999999998</v>
      </c>
      <c r="F1481">
        <v>201.91399999999999</v>
      </c>
      <c r="G1481">
        <v>5.8298799999999998E-2</v>
      </c>
      <c r="H1481">
        <v>0.931836</v>
      </c>
      <c r="I1481">
        <v>0</v>
      </c>
    </row>
    <row r="1482" spans="1:9" x14ac:dyDescent="0.25">
      <c r="A1482" t="s">
        <v>177</v>
      </c>
      <c r="B1482">
        <v>631.471</v>
      </c>
      <c r="C1482">
        <v>626.99800000000005</v>
      </c>
      <c r="D1482">
        <v>605.94100000000003</v>
      </c>
      <c r="E1482">
        <v>566.99699999999996</v>
      </c>
      <c r="F1482">
        <v>201.58600000000001</v>
      </c>
      <c r="G1482">
        <v>5.6963100000000003E-2</v>
      </c>
      <c r="H1482">
        <v>0.93178399999999995</v>
      </c>
      <c r="I1482">
        <v>0</v>
      </c>
    </row>
    <row r="1483" spans="1:9" x14ac:dyDescent="0.25">
      <c r="A1483" t="s">
        <v>177</v>
      </c>
      <c r="B1483">
        <v>631.827</v>
      </c>
      <c r="C1483">
        <v>627.34699999999998</v>
      </c>
      <c r="D1483">
        <v>606.23199999999997</v>
      </c>
      <c r="E1483">
        <v>567.351</v>
      </c>
      <c r="F1483">
        <v>201.90600000000001</v>
      </c>
      <c r="G1483">
        <v>5.4014199999999998E-2</v>
      </c>
      <c r="H1483">
        <v>0.931809</v>
      </c>
      <c r="I1483">
        <v>0</v>
      </c>
    </row>
    <row r="1484" spans="1:9" x14ac:dyDescent="0.25">
      <c r="A1484" t="s">
        <v>177</v>
      </c>
      <c r="B1484">
        <v>631.35299999999995</v>
      </c>
      <c r="C1484">
        <v>626.89300000000003</v>
      </c>
      <c r="D1484">
        <v>605.89200000000005</v>
      </c>
      <c r="E1484">
        <v>566.95600000000002</v>
      </c>
      <c r="F1484">
        <v>201.56299999999999</v>
      </c>
      <c r="G1484">
        <v>6.2518799999999999E-2</v>
      </c>
      <c r="H1484">
        <v>0.93038500000000002</v>
      </c>
      <c r="I1484">
        <v>0</v>
      </c>
    </row>
    <row r="1485" spans="1:9" x14ac:dyDescent="0.25">
      <c r="A1485" t="s">
        <v>177</v>
      </c>
      <c r="B1485">
        <v>631.70699999999999</v>
      </c>
      <c r="C1485">
        <v>627.11500000000001</v>
      </c>
      <c r="D1485">
        <v>606.26800000000003</v>
      </c>
      <c r="E1485">
        <v>567.36300000000006</v>
      </c>
      <c r="F1485">
        <v>201.9</v>
      </c>
      <c r="G1485">
        <v>5.5386100000000001E-2</v>
      </c>
      <c r="H1485">
        <v>0.931836</v>
      </c>
      <c r="I1485">
        <v>0</v>
      </c>
    </row>
    <row r="1486" spans="1:9" x14ac:dyDescent="0.25">
      <c r="A1486" t="s">
        <v>177</v>
      </c>
      <c r="B1486">
        <v>631.56600000000003</v>
      </c>
      <c r="C1486">
        <v>627.096</v>
      </c>
      <c r="D1486">
        <v>605.93600000000004</v>
      </c>
      <c r="E1486">
        <v>567</v>
      </c>
      <c r="F1486">
        <v>201.56899999999999</v>
      </c>
      <c r="G1486">
        <v>8.3264400000000002E-2</v>
      </c>
      <c r="H1486">
        <v>0.93179000000000001</v>
      </c>
      <c r="I1486">
        <v>0</v>
      </c>
    </row>
    <row r="1487" spans="1:9" x14ac:dyDescent="0.25">
      <c r="A1487" t="s">
        <v>177</v>
      </c>
      <c r="B1487">
        <v>632.58199999999999</v>
      </c>
      <c r="C1487">
        <v>628.029</v>
      </c>
      <c r="D1487">
        <v>606.27599999999995</v>
      </c>
      <c r="E1487">
        <v>567.36500000000001</v>
      </c>
      <c r="F1487">
        <v>201.91800000000001</v>
      </c>
      <c r="G1487">
        <v>6.45096E-2</v>
      </c>
      <c r="H1487">
        <v>0.95741399999999999</v>
      </c>
      <c r="I1487">
        <v>0</v>
      </c>
    </row>
    <row r="1488" spans="1:9" x14ac:dyDescent="0.25">
      <c r="A1488" t="s">
        <v>177</v>
      </c>
      <c r="B1488">
        <v>630.99800000000005</v>
      </c>
      <c r="C1488">
        <v>626.54399999999998</v>
      </c>
      <c r="D1488">
        <v>605.89599999999996</v>
      </c>
      <c r="E1488">
        <v>566.96699999999998</v>
      </c>
      <c r="F1488">
        <v>201.55799999999999</v>
      </c>
      <c r="G1488">
        <v>6.4413499999999999E-2</v>
      </c>
      <c r="H1488">
        <v>0.931481</v>
      </c>
      <c r="I1488">
        <v>0</v>
      </c>
    </row>
    <row r="1489" spans="1:9" x14ac:dyDescent="0.25">
      <c r="A1489" t="s">
        <v>177</v>
      </c>
      <c r="B1489">
        <v>631.79399999999998</v>
      </c>
      <c r="C1489">
        <v>627.31200000000001</v>
      </c>
      <c r="D1489">
        <v>606.19600000000003</v>
      </c>
      <c r="E1489">
        <v>567.31100000000004</v>
      </c>
      <c r="F1489">
        <v>201.87299999999999</v>
      </c>
      <c r="G1489">
        <v>6.6968899999999998E-2</v>
      </c>
      <c r="H1489">
        <v>0.93182600000000004</v>
      </c>
      <c r="I1489">
        <v>0</v>
      </c>
    </row>
    <row r="1490" spans="1:9" x14ac:dyDescent="0.25">
      <c r="A1490" t="s">
        <v>177</v>
      </c>
      <c r="B1490">
        <v>631.23199999999997</v>
      </c>
      <c r="C1490">
        <v>626.75300000000004</v>
      </c>
      <c r="D1490">
        <v>605.923</v>
      </c>
      <c r="E1490">
        <v>566.97500000000002</v>
      </c>
      <c r="F1490">
        <v>201.595</v>
      </c>
      <c r="G1490">
        <v>5.7819799999999998E-2</v>
      </c>
      <c r="H1490">
        <v>0.93171000000000004</v>
      </c>
      <c r="I1490">
        <v>0</v>
      </c>
    </row>
    <row r="1491" spans="1:9" x14ac:dyDescent="0.25">
      <c r="A1491" t="s">
        <v>177</v>
      </c>
      <c r="B1491">
        <v>631.80399999999997</v>
      </c>
      <c r="C1491">
        <v>627.32600000000002</v>
      </c>
      <c r="D1491">
        <v>606.22400000000005</v>
      </c>
      <c r="E1491">
        <v>567.346</v>
      </c>
      <c r="F1491">
        <v>201.876</v>
      </c>
      <c r="G1491">
        <v>7.1953000000000003E-2</v>
      </c>
      <c r="H1491">
        <v>0.93183099999999996</v>
      </c>
      <c r="I1491">
        <v>0</v>
      </c>
    </row>
    <row r="1492" spans="1:9" x14ac:dyDescent="0.25">
      <c r="A1492" t="s">
        <v>177</v>
      </c>
      <c r="B1492">
        <v>1036.02</v>
      </c>
      <c r="C1492">
        <v>627.27099999999996</v>
      </c>
      <c r="D1492">
        <v>605.87599999999998</v>
      </c>
      <c r="E1492">
        <v>566.92399999999998</v>
      </c>
      <c r="F1492">
        <v>201.54400000000001</v>
      </c>
      <c r="G1492">
        <v>5.8044199999999997E-2</v>
      </c>
      <c r="H1492">
        <v>0.93183700000000003</v>
      </c>
      <c r="I1492">
        <v>0</v>
      </c>
    </row>
    <row r="1493" spans="1:9" x14ac:dyDescent="0.25">
      <c r="A1493" t="s">
        <v>177</v>
      </c>
      <c r="B1493">
        <v>634.43299999999999</v>
      </c>
      <c r="C1493">
        <v>628.13199999999995</v>
      </c>
      <c r="D1493">
        <v>606.26599999999996</v>
      </c>
      <c r="E1493">
        <v>567.32899999999995</v>
      </c>
      <c r="F1493">
        <v>201.898</v>
      </c>
      <c r="G1493">
        <v>8.3256399999999994E-2</v>
      </c>
      <c r="H1493">
        <v>0.93122700000000003</v>
      </c>
      <c r="I1493">
        <v>0</v>
      </c>
    </row>
    <row r="1494" spans="1:9" x14ac:dyDescent="0.25">
      <c r="A1494" t="s">
        <v>177</v>
      </c>
      <c r="B1494">
        <v>631.98900000000003</v>
      </c>
      <c r="C1494">
        <v>627.43899999999996</v>
      </c>
      <c r="D1494">
        <v>605.94000000000005</v>
      </c>
      <c r="E1494">
        <v>566.95000000000005</v>
      </c>
      <c r="F1494">
        <v>201.54900000000001</v>
      </c>
      <c r="G1494">
        <v>5.4522300000000003E-2</v>
      </c>
      <c r="H1494">
        <v>0.93182799999999999</v>
      </c>
      <c r="I1494">
        <v>0</v>
      </c>
    </row>
    <row r="1495" spans="1:9" x14ac:dyDescent="0.25">
      <c r="A1495" t="s">
        <v>177</v>
      </c>
      <c r="B1495">
        <v>632.16600000000005</v>
      </c>
      <c r="C1495">
        <v>627.65800000000002</v>
      </c>
      <c r="D1495">
        <v>606.21699999999998</v>
      </c>
      <c r="E1495">
        <v>567.31299999999999</v>
      </c>
      <c r="F1495">
        <v>201.87799999999999</v>
      </c>
      <c r="G1495">
        <v>5.7127600000000001E-2</v>
      </c>
      <c r="H1495">
        <v>0.93150999999999995</v>
      </c>
      <c r="I1495">
        <v>0</v>
      </c>
    </row>
    <row r="1496" spans="1:9" x14ac:dyDescent="0.25">
      <c r="A1496" t="s">
        <v>177</v>
      </c>
      <c r="B1496">
        <v>631.46100000000001</v>
      </c>
      <c r="C1496">
        <v>626.99</v>
      </c>
      <c r="D1496">
        <v>605.91399999999999</v>
      </c>
      <c r="E1496">
        <v>566.952</v>
      </c>
      <c r="F1496">
        <v>201.56299999999999</v>
      </c>
      <c r="G1496">
        <v>5.4407700000000003E-2</v>
      </c>
      <c r="H1496">
        <v>0.931782</v>
      </c>
      <c r="I1496">
        <v>0</v>
      </c>
    </row>
    <row r="1497" spans="1:9" x14ac:dyDescent="0.25">
      <c r="A1497" t="s">
        <v>177</v>
      </c>
      <c r="B1497">
        <v>631.78099999999995</v>
      </c>
      <c r="C1497">
        <v>627.30399999999997</v>
      </c>
      <c r="D1497">
        <v>606.19299999999998</v>
      </c>
      <c r="E1497">
        <v>567.322</v>
      </c>
      <c r="F1497">
        <v>201.881</v>
      </c>
      <c r="G1497">
        <v>5.4166600000000002E-2</v>
      </c>
      <c r="H1497">
        <v>0.93181700000000001</v>
      </c>
      <c r="I1497">
        <v>0</v>
      </c>
    </row>
    <row r="1498" spans="1:9" x14ac:dyDescent="0.25">
      <c r="A1498" t="s">
        <v>177</v>
      </c>
      <c r="B1498">
        <v>631.45899999999995</v>
      </c>
      <c r="C1498">
        <v>626.97900000000004</v>
      </c>
      <c r="D1498">
        <v>605.88199999999995</v>
      </c>
      <c r="E1498">
        <v>566.95000000000005</v>
      </c>
      <c r="F1498">
        <v>201.559</v>
      </c>
      <c r="G1498">
        <v>5.3913500000000003E-2</v>
      </c>
      <c r="H1498">
        <v>0.95129300000000006</v>
      </c>
      <c r="I1498">
        <v>0</v>
      </c>
    </row>
    <row r="1499" spans="1:9" x14ac:dyDescent="0.25">
      <c r="A1499" t="s">
        <v>177</v>
      </c>
      <c r="B1499">
        <v>631.66399999999999</v>
      </c>
      <c r="C1499">
        <v>627.17899999999997</v>
      </c>
      <c r="D1499">
        <v>606.26199999999994</v>
      </c>
      <c r="E1499">
        <v>567.36300000000006</v>
      </c>
      <c r="F1499">
        <v>201.916</v>
      </c>
      <c r="G1499">
        <v>5.4089400000000003E-2</v>
      </c>
      <c r="H1499">
        <v>0.93178099999999997</v>
      </c>
      <c r="I1499">
        <v>0</v>
      </c>
    </row>
    <row r="1500" spans="1:9" x14ac:dyDescent="0.25">
      <c r="A1500" t="s">
        <v>177</v>
      </c>
      <c r="B1500">
        <v>630.85</v>
      </c>
      <c r="C1500">
        <v>626.4</v>
      </c>
      <c r="D1500">
        <v>605.88400000000001</v>
      </c>
      <c r="E1500">
        <v>566.93399999999997</v>
      </c>
      <c r="F1500">
        <v>201.55099999999999</v>
      </c>
      <c r="G1500">
        <v>8.3257399999999995E-2</v>
      </c>
      <c r="H1500">
        <v>0.93155699999999997</v>
      </c>
      <c r="I1500">
        <v>0</v>
      </c>
    </row>
    <row r="1501" spans="1:9" x14ac:dyDescent="0.25">
      <c r="A1501" t="s">
        <v>177</v>
      </c>
      <c r="B1501">
        <v>631.29300000000001</v>
      </c>
      <c r="C1501">
        <v>626.81799999999998</v>
      </c>
      <c r="D1501">
        <v>606.18899999999996</v>
      </c>
      <c r="E1501">
        <v>567.30399999999997</v>
      </c>
      <c r="F1501">
        <v>201.88</v>
      </c>
      <c r="G1501">
        <v>5.4532600000000001E-2</v>
      </c>
      <c r="H1501">
        <v>0.931759</v>
      </c>
      <c r="I1501">
        <v>0</v>
      </c>
    </row>
    <row r="1502" spans="1:9" x14ac:dyDescent="0.25">
      <c r="A1502" t="s">
        <v>177</v>
      </c>
      <c r="B1502">
        <v>631.24400000000003</v>
      </c>
      <c r="C1502">
        <v>626.75800000000004</v>
      </c>
      <c r="D1502">
        <v>605.89099999999996</v>
      </c>
      <c r="E1502">
        <v>566.952</v>
      </c>
      <c r="F1502">
        <v>201.56700000000001</v>
      </c>
      <c r="G1502">
        <v>5.3920500000000003E-2</v>
      </c>
      <c r="H1502">
        <v>0.93183300000000002</v>
      </c>
      <c r="I1502">
        <v>0</v>
      </c>
    </row>
    <row r="1503" spans="1:9" x14ac:dyDescent="0.25">
      <c r="A1503" t="s">
        <v>177</v>
      </c>
      <c r="B1503">
        <v>631.68100000000004</v>
      </c>
      <c r="C1503">
        <v>627.21600000000001</v>
      </c>
      <c r="D1503">
        <v>606.21500000000003</v>
      </c>
      <c r="E1503">
        <v>567.31299999999999</v>
      </c>
      <c r="F1503">
        <v>201.88399999999999</v>
      </c>
      <c r="G1503">
        <v>8.3260600000000004E-2</v>
      </c>
      <c r="H1503">
        <v>0.93180399999999997</v>
      </c>
      <c r="I1503">
        <v>0</v>
      </c>
    </row>
    <row r="1504" spans="1:9" x14ac:dyDescent="0.25">
      <c r="A1504" t="s">
        <v>177</v>
      </c>
      <c r="B1504">
        <v>631.29499999999996</v>
      </c>
      <c r="C1504">
        <v>626.80499999999995</v>
      </c>
      <c r="D1504">
        <v>605.89300000000003</v>
      </c>
      <c r="E1504">
        <v>566.94299999999998</v>
      </c>
      <c r="F1504">
        <v>201.56899999999999</v>
      </c>
      <c r="G1504">
        <v>5.5953799999999998E-2</v>
      </c>
      <c r="H1504">
        <v>0.93180300000000005</v>
      </c>
      <c r="I1504">
        <v>0</v>
      </c>
    </row>
    <row r="1505" spans="1:25" x14ac:dyDescent="0.25">
      <c r="A1505" t="s">
        <v>177</v>
      </c>
      <c r="B1505">
        <v>631.68499999999995</v>
      </c>
      <c r="C1505">
        <v>627.22400000000005</v>
      </c>
      <c r="D1505">
        <v>606.21600000000001</v>
      </c>
      <c r="E1505">
        <v>567.34</v>
      </c>
      <c r="F1505">
        <v>201.89099999999999</v>
      </c>
      <c r="G1505">
        <v>8.3257700000000004E-2</v>
      </c>
      <c r="H1505">
        <v>0.95121699999999998</v>
      </c>
      <c r="I1505">
        <v>0</v>
      </c>
    </row>
    <row r="1506" spans="1:25" x14ac:dyDescent="0.25">
      <c r="A1506" t="s">
        <v>177</v>
      </c>
      <c r="B1506">
        <v>631.36699999999996</v>
      </c>
      <c r="C1506">
        <v>626.88900000000001</v>
      </c>
      <c r="D1506">
        <v>605.904</v>
      </c>
      <c r="E1506">
        <v>566.98099999999999</v>
      </c>
      <c r="F1506">
        <v>201.571</v>
      </c>
      <c r="G1506">
        <v>5.5018900000000003E-2</v>
      </c>
      <c r="H1506">
        <v>0.93132099999999995</v>
      </c>
      <c r="I1506">
        <v>0</v>
      </c>
    </row>
    <row r="1507" spans="1:25" x14ac:dyDescent="0.25">
      <c r="A1507" t="s">
        <v>177</v>
      </c>
      <c r="B1507">
        <v>1173.56</v>
      </c>
      <c r="C1507">
        <v>627.495</v>
      </c>
      <c r="D1507">
        <v>606.19500000000005</v>
      </c>
      <c r="E1507">
        <v>567.31399999999996</v>
      </c>
      <c r="F1507">
        <v>201.875</v>
      </c>
      <c r="G1507">
        <v>5.4359400000000002E-2</v>
      </c>
      <c r="H1507">
        <v>0.931836</v>
      </c>
      <c r="I1507">
        <v>0</v>
      </c>
    </row>
    <row r="1508" spans="1:25" x14ac:dyDescent="0.25">
      <c r="A1508" t="s">
        <v>177</v>
      </c>
      <c r="B1508">
        <v>887.95600000000002</v>
      </c>
      <c r="C1508">
        <v>628.14700000000005</v>
      </c>
      <c r="D1508">
        <v>606.26300000000003</v>
      </c>
      <c r="E1508">
        <v>567.30999999999995</v>
      </c>
      <c r="F1508">
        <v>201.86</v>
      </c>
      <c r="G1508">
        <v>5.86664E-2</v>
      </c>
      <c r="H1508">
        <v>0.931836</v>
      </c>
      <c r="I1508">
        <v>0</v>
      </c>
    </row>
    <row r="1509" spans="1:25" x14ac:dyDescent="0.25">
      <c r="A1509" t="s">
        <v>177</v>
      </c>
      <c r="B1509">
        <v>632.61900000000003</v>
      </c>
      <c r="C1509">
        <v>628.27099999999996</v>
      </c>
      <c r="D1509">
        <v>606.26800000000003</v>
      </c>
      <c r="E1509">
        <v>567.32000000000005</v>
      </c>
      <c r="F1509">
        <v>201.88900000000001</v>
      </c>
      <c r="G1509">
        <v>5.5602100000000002E-2</v>
      </c>
      <c r="H1509">
        <v>0.93073300000000003</v>
      </c>
      <c r="I1509">
        <v>0</v>
      </c>
    </row>
    <row r="1510" spans="1:25" x14ac:dyDescent="0.25">
      <c r="A1510" t="s">
        <v>177</v>
      </c>
      <c r="B1510">
        <v>631.85</v>
      </c>
      <c r="C1510">
        <v>627.33399999999995</v>
      </c>
      <c r="D1510">
        <v>605.90800000000002</v>
      </c>
      <c r="E1510">
        <v>566.94600000000003</v>
      </c>
      <c r="F1510">
        <v>201.56100000000001</v>
      </c>
      <c r="G1510">
        <v>5.5322200000000002E-2</v>
      </c>
      <c r="H1510">
        <v>0.94128800000000001</v>
      </c>
      <c r="I1510">
        <v>0</v>
      </c>
    </row>
    <row r="1511" spans="1:25" x14ac:dyDescent="0.25">
      <c r="A1511" t="s">
        <v>177</v>
      </c>
      <c r="B1511">
        <v>631.553</v>
      </c>
      <c r="C1511">
        <v>627.08100000000002</v>
      </c>
      <c r="D1511">
        <v>606.23500000000001</v>
      </c>
      <c r="E1511">
        <v>567.35299999999995</v>
      </c>
      <c r="F1511">
        <v>201.905</v>
      </c>
      <c r="G1511">
        <v>5.54317E-2</v>
      </c>
      <c r="H1511">
        <v>0.93181000000000003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631.85</v>
      </c>
      <c r="C1512">
        <v>627.279</v>
      </c>
      <c r="D1512">
        <v>605.89099999999996</v>
      </c>
      <c r="E1512">
        <v>566.93799999999999</v>
      </c>
      <c r="F1512">
        <v>201.56100000000001</v>
      </c>
      <c r="G1512">
        <v>6.7935599999999999E-2</v>
      </c>
      <c r="H1512">
        <v>0.931809</v>
      </c>
      <c r="I1512">
        <v>0</v>
      </c>
      <c r="R1512">
        <f>AVERAGE(B1463:B1512)</f>
        <v>668.52595999999994</v>
      </c>
      <c r="S1512">
        <f>AVERAGE(C1463:C1512)</f>
        <v>627.44255999999996</v>
      </c>
      <c r="U1512">
        <f>_xlfn.VAR.P(B1463:B1512)</f>
        <v>14804.398634478379</v>
      </c>
      <c r="V1512">
        <f>_xlfn.VAR.P(C1463:C1512)</f>
        <v>0.80970988639999009</v>
      </c>
      <c r="X1512">
        <f>1.96*SQRT(U1512)/50</f>
        <v>4.7695944395393681</v>
      </c>
      <c r="Y1512">
        <f>1.96*SQRT(V1512)/50</f>
        <v>3.5273681404663172E-2</v>
      </c>
    </row>
    <row r="1513" spans="1:25" x14ac:dyDescent="0.25">
      <c r="A1513" t="s">
        <v>177</v>
      </c>
      <c r="B1513">
        <v>33428.50402</v>
      </c>
      <c r="C1513" t="s">
        <v>36</v>
      </c>
    </row>
    <row r="1514" spans="1:25" x14ac:dyDescent="0.25">
      <c r="A1514" t="s">
        <v>178</v>
      </c>
      <c r="B1514">
        <v>682.44799999999998</v>
      </c>
      <c r="C1514">
        <v>678.25800000000004</v>
      </c>
      <c r="D1514">
        <v>659.88599999999997</v>
      </c>
      <c r="E1514">
        <v>587.28099999999995</v>
      </c>
      <c r="F1514">
        <v>170.70500000000001</v>
      </c>
      <c r="G1514">
        <v>5.391E-2</v>
      </c>
      <c r="H1514">
        <v>0.93183400000000005</v>
      </c>
      <c r="I1514">
        <v>0</v>
      </c>
    </row>
    <row r="1515" spans="1:25" x14ac:dyDescent="0.25">
      <c r="A1515" t="s">
        <v>178</v>
      </c>
      <c r="B1515">
        <v>682.32600000000002</v>
      </c>
      <c r="C1515">
        <v>677.87800000000004</v>
      </c>
      <c r="D1515">
        <v>659.49599999999998</v>
      </c>
      <c r="E1515">
        <v>586.86900000000003</v>
      </c>
      <c r="F1515">
        <v>170.55600000000001</v>
      </c>
      <c r="G1515">
        <v>5.6288299999999999E-2</v>
      </c>
      <c r="H1515">
        <v>0.931836</v>
      </c>
      <c r="I1515">
        <v>0</v>
      </c>
    </row>
    <row r="1516" spans="1:25" x14ac:dyDescent="0.25">
      <c r="A1516" t="s">
        <v>178</v>
      </c>
      <c r="B1516">
        <v>677.89099999999996</v>
      </c>
      <c r="C1516">
        <v>673.42200000000003</v>
      </c>
      <c r="D1516">
        <v>655.27300000000002</v>
      </c>
      <c r="E1516">
        <v>583.93399999999997</v>
      </c>
      <c r="F1516">
        <v>167.62799999999999</v>
      </c>
      <c r="G1516">
        <v>8.3276100000000006E-2</v>
      </c>
      <c r="H1516">
        <v>0.94986700000000002</v>
      </c>
      <c r="I1516">
        <v>0</v>
      </c>
    </row>
    <row r="1517" spans="1:25" x14ac:dyDescent="0.25">
      <c r="A1517" t="s">
        <v>178</v>
      </c>
      <c r="B1517">
        <v>671.7</v>
      </c>
      <c r="C1517">
        <v>667.23599999999999</v>
      </c>
      <c r="D1517">
        <v>649.30899999999997</v>
      </c>
      <c r="E1517">
        <v>579.92200000000003</v>
      </c>
      <c r="F1517">
        <v>163.821</v>
      </c>
      <c r="G1517">
        <v>5.3954599999999998E-2</v>
      </c>
      <c r="H1517">
        <v>0.93183099999999996</v>
      </c>
      <c r="I1517">
        <v>0</v>
      </c>
    </row>
    <row r="1518" spans="1:25" x14ac:dyDescent="0.25">
      <c r="A1518" t="s">
        <v>178</v>
      </c>
      <c r="B1518">
        <v>672.78</v>
      </c>
      <c r="C1518">
        <v>668.31799999999998</v>
      </c>
      <c r="D1518">
        <v>650.40899999999999</v>
      </c>
      <c r="E1518">
        <v>580.798</v>
      </c>
      <c r="F1518">
        <v>164.489</v>
      </c>
      <c r="G1518">
        <v>5.5578299999999997E-2</v>
      </c>
      <c r="H1518">
        <v>0.95438000000000001</v>
      </c>
      <c r="I1518">
        <v>0</v>
      </c>
    </row>
    <row r="1519" spans="1:25" x14ac:dyDescent="0.25">
      <c r="A1519" t="s">
        <v>178</v>
      </c>
      <c r="B1519">
        <v>675.56799999999998</v>
      </c>
      <c r="C1519">
        <v>671.101</v>
      </c>
      <c r="D1519">
        <v>653.03599999999994</v>
      </c>
      <c r="E1519">
        <v>582.721</v>
      </c>
      <c r="F1519">
        <v>166.44499999999999</v>
      </c>
      <c r="G1519">
        <v>5.9607899999999998E-2</v>
      </c>
      <c r="H1519">
        <v>0.93180600000000002</v>
      </c>
      <c r="I1519">
        <v>0</v>
      </c>
    </row>
    <row r="1520" spans="1:25" x14ac:dyDescent="0.25">
      <c r="A1520" t="s">
        <v>178</v>
      </c>
      <c r="B1520">
        <v>673.83199999999999</v>
      </c>
      <c r="C1520">
        <v>669.36300000000006</v>
      </c>
      <c r="D1520">
        <v>651.39</v>
      </c>
      <c r="E1520">
        <v>581.69600000000003</v>
      </c>
      <c r="F1520">
        <v>165.31299999999999</v>
      </c>
      <c r="G1520">
        <v>5.46829E-2</v>
      </c>
      <c r="H1520">
        <v>0.93130999999999997</v>
      </c>
      <c r="I1520">
        <v>0</v>
      </c>
    </row>
    <row r="1521" spans="1:9" x14ac:dyDescent="0.25">
      <c r="A1521" t="s">
        <v>178</v>
      </c>
      <c r="B1521">
        <v>681.16499999999996</v>
      </c>
      <c r="C1521">
        <v>676.69799999999998</v>
      </c>
      <c r="D1521">
        <v>658.38199999999995</v>
      </c>
      <c r="E1521">
        <v>586.33500000000004</v>
      </c>
      <c r="F1521">
        <v>169.83799999999999</v>
      </c>
      <c r="G1521">
        <v>8.3287600000000003E-2</v>
      </c>
      <c r="H1521">
        <v>0.93166000000000004</v>
      </c>
      <c r="I1521">
        <v>0</v>
      </c>
    </row>
    <row r="1522" spans="1:9" x14ac:dyDescent="0.25">
      <c r="A1522" t="s">
        <v>178</v>
      </c>
      <c r="B1522">
        <v>1165.68</v>
      </c>
      <c r="C1522">
        <v>683.58399999999995</v>
      </c>
      <c r="D1522">
        <v>664.94299999999998</v>
      </c>
      <c r="E1522">
        <v>591.02700000000004</v>
      </c>
      <c r="F1522">
        <v>174.11099999999999</v>
      </c>
      <c r="G1522">
        <v>5.4694E-2</v>
      </c>
      <c r="H1522">
        <v>0.95713700000000002</v>
      </c>
      <c r="I1522">
        <v>0</v>
      </c>
    </row>
    <row r="1523" spans="1:9" x14ac:dyDescent="0.25">
      <c r="A1523" t="s">
        <v>178</v>
      </c>
      <c r="B1523">
        <v>703.47400000000005</v>
      </c>
      <c r="C1523">
        <v>697.096</v>
      </c>
      <c r="D1523">
        <v>678.29600000000005</v>
      </c>
      <c r="E1523">
        <v>600.02099999999996</v>
      </c>
      <c r="F1523">
        <v>182.624</v>
      </c>
      <c r="G1523">
        <v>5.391E-2</v>
      </c>
      <c r="H1523">
        <v>0.93141499999999999</v>
      </c>
      <c r="I1523">
        <v>0</v>
      </c>
    </row>
    <row r="1524" spans="1:9" x14ac:dyDescent="0.25">
      <c r="A1524" t="s">
        <v>178</v>
      </c>
      <c r="B1524">
        <v>690.89599999999996</v>
      </c>
      <c r="C1524">
        <v>686.48800000000006</v>
      </c>
      <c r="D1524">
        <v>667.74</v>
      </c>
      <c r="E1524">
        <v>592.92100000000005</v>
      </c>
      <c r="F1524">
        <v>176.357</v>
      </c>
      <c r="G1524">
        <v>6.90968E-2</v>
      </c>
      <c r="H1524">
        <v>0.93156799999999995</v>
      </c>
      <c r="I1524">
        <v>0</v>
      </c>
    </row>
    <row r="1525" spans="1:9" x14ac:dyDescent="0.25">
      <c r="A1525" t="s">
        <v>178</v>
      </c>
      <c r="B1525">
        <v>691.28599999999994</v>
      </c>
      <c r="C1525">
        <v>686.8</v>
      </c>
      <c r="D1525">
        <v>667.99599999999998</v>
      </c>
      <c r="E1525">
        <v>592.90200000000004</v>
      </c>
      <c r="F1525">
        <v>176.381</v>
      </c>
      <c r="G1525">
        <v>5.4347399999999997E-2</v>
      </c>
      <c r="H1525">
        <v>0.95904999999999996</v>
      </c>
      <c r="I1525">
        <v>0</v>
      </c>
    </row>
    <row r="1526" spans="1:9" x14ac:dyDescent="0.25">
      <c r="A1526" t="s">
        <v>178</v>
      </c>
      <c r="B1526">
        <v>682.51800000000003</v>
      </c>
      <c r="C1526">
        <v>678.05799999999999</v>
      </c>
      <c r="D1526">
        <v>659.6</v>
      </c>
      <c r="E1526">
        <v>586.92600000000004</v>
      </c>
      <c r="F1526">
        <v>170.465</v>
      </c>
      <c r="G1526">
        <v>5.3944499999999999E-2</v>
      </c>
      <c r="H1526">
        <v>0.95876399999999995</v>
      </c>
      <c r="I1526">
        <v>0</v>
      </c>
    </row>
    <row r="1527" spans="1:9" x14ac:dyDescent="0.25">
      <c r="A1527" t="s">
        <v>178</v>
      </c>
      <c r="B1527">
        <v>683.40899999999999</v>
      </c>
      <c r="C1527">
        <v>678.91800000000001</v>
      </c>
      <c r="D1527">
        <v>660.46199999999999</v>
      </c>
      <c r="E1527">
        <v>587.62300000000005</v>
      </c>
      <c r="F1527">
        <v>171.196</v>
      </c>
      <c r="G1527">
        <v>8.3255800000000005E-2</v>
      </c>
      <c r="H1527">
        <v>0.93183000000000005</v>
      </c>
      <c r="I1527">
        <v>0</v>
      </c>
    </row>
    <row r="1528" spans="1:9" x14ac:dyDescent="0.25">
      <c r="A1528" t="s">
        <v>178</v>
      </c>
      <c r="B1528">
        <v>681.42399999999998</v>
      </c>
      <c r="C1528">
        <v>676.952</v>
      </c>
      <c r="D1528">
        <v>658.61199999999997</v>
      </c>
      <c r="E1528">
        <v>586.29600000000005</v>
      </c>
      <c r="F1528">
        <v>169.95699999999999</v>
      </c>
      <c r="G1528">
        <v>5.1436700000000002E-2</v>
      </c>
      <c r="H1528">
        <v>0.93182799999999999</v>
      </c>
      <c r="I1528">
        <v>0</v>
      </c>
    </row>
    <row r="1529" spans="1:9" x14ac:dyDescent="0.25">
      <c r="A1529" t="s">
        <v>178</v>
      </c>
      <c r="B1529">
        <v>672.8</v>
      </c>
      <c r="C1529">
        <v>668.32500000000005</v>
      </c>
      <c r="D1529">
        <v>650.33299999999997</v>
      </c>
      <c r="E1529">
        <v>580.71900000000005</v>
      </c>
      <c r="F1529">
        <v>164.33799999999999</v>
      </c>
      <c r="G1529">
        <v>5.7207300000000003E-2</v>
      </c>
      <c r="H1529">
        <v>0.93182600000000004</v>
      </c>
      <c r="I1529">
        <v>0</v>
      </c>
    </row>
    <row r="1530" spans="1:9" x14ac:dyDescent="0.25">
      <c r="A1530" t="s">
        <v>178</v>
      </c>
      <c r="B1530">
        <v>671.98299999999995</v>
      </c>
      <c r="C1530">
        <v>667.51700000000005</v>
      </c>
      <c r="D1530">
        <v>649.56500000000005</v>
      </c>
      <c r="E1530">
        <v>580.10900000000004</v>
      </c>
      <c r="F1530">
        <v>163.869</v>
      </c>
      <c r="G1530">
        <v>5.4827099999999997E-2</v>
      </c>
      <c r="H1530">
        <v>0.931836</v>
      </c>
      <c r="I1530">
        <v>0</v>
      </c>
    </row>
    <row r="1531" spans="1:9" x14ac:dyDescent="0.25">
      <c r="A1531" t="s">
        <v>178</v>
      </c>
      <c r="B1531">
        <v>673.68299999999999</v>
      </c>
      <c r="C1531">
        <v>669.19100000000003</v>
      </c>
      <c r="D1531">
        <v>651.22400000000005</v>
      </c>
      <c r="E1531">
        <v>581.26</v>
      </c>
      <c r="F1531">
        <v>164.96299999999999</v>
      </c>
      <c r="G1531">
        <v>5.3947299999999997E-2</v>
      </c>
      <c r="H1531">
        <v>0.93183499999999997</v>
      </c>
      <c r="I1531">
        <v>0</v>
      </c>
    </row>
    <row r="1532" spans="1:9" x14ac:dyDescent="0.25">
      <c r="A1532" t="s">
        <v>178</v>
      </c>
      <c r="B1532">
        <v>676.27700000000004</v>
      </c>
      <c r="C1532">
        <v>671.81600000000003</v>
      </c>
      <c r="D1532">
        <v>653.755</v>
      </c>
      <c r="E1532">
        <v>583.01700000000005</v>
      </c>
      <c r="F1532">
        <v>166.744</v>
      </c>
      <c r="G1532">
        <v>7.8488600000000006E-2</v>
      </c>
      <c r="H1532">
        <v>0.93183300000000002</v>
      </c>
      <c r="I1532">
        <v>0</v>
      </c>
    </row>
    <row r="1533" spans="1:9" x14ac:dyDescent="0.25">
      <c r="A1533" t="s">
        <v>178</v>
      </c>
      <c r="B1533">
        <v>672.74199999999996</v>
      </c>
      <c r="C1533">
        <v>668.25099999999998</v>
      </c>
      <c r="D1533">
        <v>650.30999999999995</v>
      </c>
      <c r="E1533">
        <v>580.66999999999996</v>
      </c>
      <c r="F1533">
        <v>164.42699999999999</v>
      </c>
      <c r="G1533">
        <v>7.04264E-2</v>
      </c>
      <c r="H1533">
        <v>0.93182799999999999</v>
      </c>
      <c r="I1533">
        <v>0</v>
      </c>
    </row>
    <row r="1534" spans="1:9" x14ac:dyDescent="0.25">
      <c r="A1534" t="s">
        <v>178</v>
      </c>
      <c r="B1534">
        <v>672.25</v>
      </c>
      <c r="C1534">
        <v>667.78800000000001</v>
      </c>
      <c r="D1534">
        <v>649.87300000000005</v>
      </c>
      <c r="E1534">
        <v>580.25300000000004</v>
      </c>
      <c r="F1534">
        <v>164.155</v>
      </c>
      <c r="G1534">
        <v>5.5884299999999998E-2</v>
      </c>
      <c r="H1534">
        <v>0.93172200000000005</v>
      </c>
      <c r="I1534">
        <v>0</v>
      </c>
    </row>
    <row r="1535" spans="1:9" x14ac:dyDescent="0.25">
      <c r="A1535" t="s">
        <v>178</v>
      </c>
      <c r="B1535">
        <v>671.24800000000005</v>
      </c>
      <c r="C1535">
        <v>666.78</v>
      </c>
      <c r="D1535">
        <v>648.90599999999995</v>
      </c>
      <c r="E1535">
        <v>579.58000000000004</v>
      </c>
      <c r="F1535">
        <v>163.35300000000001</v>
      </c>
      <c r="G1535">
        <v>5.4603499999999999E-2</v>
      </c>
      <c r="H1535">
        <v>0.93182699999999996</v>
      </c>
      <c r="I1535">
        <v>0</v>
      </c>
    </row>
    <row r="1536" spans="1:9" x14ac:dyDescent="0.25">
      <c r="A1536" t="s">
        <v>178</v>
      </c>
      <c r="B1536">
        <v>1142.01</v>
      </c>
      <c r="C1536">
        <v>683.41200000000003</v>
      </c>
      <c r="D1536">
        <v>664.79399999999998</v>
      </c>
      <c r="E1536">
        <v>590.54100000000005</v>
      </c>
      <c r="F1536">
        <v>174.01300000000001</v>
      </c>
      <c r="G1536">
        <v>5.9858599999999998E-2</v>
      </c>
      <c r="H1536">
        <v>0.93242199999999997</v>
      </c>
      <c r="I1536">
        <v>0</v>
      </c>
    </row>
    <row r="1537" spans="1:9" x14ac:dyDescent="0.25">
      <c r="A1537" t="s">
        <v>178</v>
      </c>
      <c r="B1537">
        <v>705.24</v>
      </c>
      <c r="C1537">
        <v>698.91</v>
      </c>
      <c r="D1537">
        <v>680.09400000000005</v>
      </c>
      <c r="E1537">
        <v>601.30499999999995</v>
      </c>
      <c r="F1537">
        <v>183.87100000000001</v>
      </c>
      <c r="G1537">
        <v>5.5945300000000003E-2</v>
      </c>
      <c r="H1537">
        <v>0.93172900000000003</v>
      </c>
      <c r="I1537">
        <v>0</v>
      </c>
    </row>
    <row r="1538" spans="1:9" x14ac:dyDescent="0.25">
      <c r="A1538" t="s">
        <v>178</v>
      </c>
      <c r="B1538">
        <v>687.45899999999995</v>
      </c>
      <c r="C1538">
        <v>682.97900000000004</v>
      </c>
      <c r="D1538">
        <v>664.39200000000005</v>
      </c>
      <c r="E1538">
        <v>590.42700000000002</v>
      </c>
      <c r="F1538">
        <v>173.76300000000001</v>
      </c>
      <c r="G1538">
        <v>5.4403399999999998E-2</v>
      </c>
      <c r="H1538">
        <v>0.93135500000000004</v>
      </c>
      <c r="I1538">
        <v>0</v>
      </c>
    </row>
    <row r="1539" spans="1:9" x14ac:dyDescent="0.25">
      <c r="A1539" t="s">
        <v>178</v>
      </c>
      <c r="B1539">
        <v>683.649</v>
      </c>
      <c r="C1539">
        <v>679.15</v>
      </c>
      <c r="D1539">
        <v>660.72199999999998</v>
      </c>
      <c r="E1539">
        <v>587.798</v>
      </c>
      <c r="F1539">
        <v>171.387</v>
      </c>
      <c r="G1539">
        <v>5.4173199999999998E-2</v>
      </c>
      <c r="H1539">
        <v>0.93183499999999997</v>
      </c>
      <c r="I1539">
        <v>0</v>
      </c>
    </row>
    <row r="1540" spans="1:9" x14ac:dyDescent="0.25">
      <c r="A1540" t="s">
        <v>178</v>
      </c>
      <c r="B1540">
        <v>683.36599999999999</v>
      </c>
      <c r="C1540">
        <v>678.89700000000005</v>
      </c>
      <c r="D1540">
        <v>660.42700000000002</v>
      </c>
      <c r="E1540">
        <v>587.55399999999997</v>
      </c>
      <c r="F1540">
        <v>171.06299999999999</v>
      </c>
      <c r="G1540">
        <v>6.8393700000000002E-2</v>
      </c>
      <c r="H1540">
        <v>0.93180099999999999</v>
      </c>
      <c r="I1540">
        <v>0</v>
      </c>
    </row>
    <row r="1541" spans="1:9" x14ac:dyDescent="0.25">
      <c r="A1541" t="s">
        <v>178</v>
      </c>
      <c r="B1541">
        <v>683.26300000000003</v>
      </c>
      <c r="C1541">
        <v>678.774</v>
      </c>
      <c r="D1541">
        <v>660.35</v>
      </c>
      <c r="E1541">
        <v>587.46199999999999</v>
      </c>
      <c r="F1541">
        <v>171.11500000000001</v>
      </c>
      <c r="G1541">
        <v>5.3915699999999997E-2</v>
      </c>
      <c r="H1541">
        <v>0.93087399999999998</v>
      </c>
      <c r="I1541">
        <v>0</v>
      </c>
    </row>
    <row r="1542" spans="1:9" x14ac:dyDescent="0.25">
      <c r="A1542" t="s">
        <v>178</v>
      </c>
      <c r="B1542">
        <v>682.24300000000005</v>
      </c>
      <c r="C1542">
        <v>677.77300000000002</v>
      </c>
      <c r="D1542">
        <v>659.31899999999996</v>
      </c>
      <c r="E1542">
        <v>587.00199999999995</v>
      </c>
      <c r="F1542">
        <v>170.477</v>
      </c>
      <c r="G1542">
        <v>5.6682299999999998E-2</v>
      </c>
      <c r="H1542">
        <v>0.93156799999999995</v>
      </c>
      <c r="I1542">
        <v>0</v>
      </c>
    </row>
    <row r="1543" spans="1:9" x14ac:dyDescent="0.25">
      <c r="A1543" t="s">
        <v>178</v>
      </c>
      <c r="B1543">
        <v>672.31200000000001</v>
      </c>
      <c r="C1543">
        <v>667.84400000000005</v>
      </c>
      <c r="D1543">
        <v>649.95600000000002</v>
      </c>
      <c r="E1543">
        <v>580.34400000000005</v>
      </c>
      <c r="F1543">
        <v>164.155</v>
      </c>
      <c r="G1543">
        <v>6.6717600000000002E-2</v>
      </c>
      <c r="H1543">
        <v>0.93157699999999999</v>
      </c>
      <c r="I1543">
        <v>0</v>
      </c>
    </row>
    <row r="1544" spans="1:9" x14ac:dyDescent="0.25">
      <c r="A1544" t="s">
        <v>178</v>
      </c>
      <c r="B1544">
        <v>676.53399999999999</v>
      </c>
      <c r="C1544">
        <v>672.03200000000004</v>
      </c>
      <c r="D1544">
        <v>653.96100000000001</v>
      </c>
      <c r="E1544">
        <v>583.21500000000003</v>
      </c>
      <c r="F1544">
        <v>166.84</v>
      </c>
      <c r="G1544">
        <v>5.7736799999999998E-2</v>
      </c>
      <c r="H1544">
        <v>0.931782</v>
      </c>
      <c r="I1544">
        <v>0</v>
      </c>
    </row>
    <row r="1545" spans="1:9" x14ac:dyDescent="0.25">
      <c r="A1545" t="s">
        <v>178</v>
      </c>
      <c r="B1545">
        <v>683.33299999999997</v>
      </c>
      <c r="C1545">
        <v>678.851</v>
      </c>
      <c r="D1545">
        <v>660.452</v>
      </c>
      <c r="E1545">
        <v>587.82299999999998</v>
      </c>
      <c r="F1545">
        <v>171.28100000000001</v>
      </c>
      <c r="G1545">
        <v>7.0983299999999999E-2</v>
      </c>
      <c r="H1545">
        <v>0.93183700000000003</v>
      </c>
      <c r="I1545">
        <v>0</v>
      </c>
    </row>
    <row r="1546" spans="1:9" x14ac:dyDescent="0.25">
      <c r="A1546" t="s">
        <v>178</v>
      </c>
      <c r="B1546">
        <v>681.851</v>
      </c>
      <c r="C1546">
        <v>677.39</v>
      </c>
      <c r="D1546">
        <v>659.04499999999996</v>
      </c>
      <c r="E1546">
        <v>586.69399999999996</v>
      </c>
      <c r="F1546">
        <v>170.17599999999999</v>
      </c>
      <c r="G1546">
        <v>5.39421E-2</v>
      </c>
      <c r="H1546">
        <v>0.93177699999999997</v>
      </c>
      <c r="I1546">
        <v>0</v>
      </c>
    </row>
    <row r="1547" spans="1:9" x14ac:dyDescent="0.25">
      <c r="A1547" t="s">
        <v>178</v>
      </c>
      <c r="B1547">
        <v>682.38099999999997</v>
      </c>
      <c r="C1547">
        <v>677.89499999999998</v>
      </c>
      <c r="D1547">
        <v>659.49599999999998</v>
      </c>
      <c r="E1547">
        <v>586.92600000000004</v>
      </c>
      <c r="F1547">
        <v>170.47</v>
      </c>
      <c r="G1547">
        <v>5.8437299999999998E-2</v>
      </c>
      <c r="H1547">
        <v>0.93183400000000005</v>
      </c>
      <c r="I1547">
        <v>0</v>
      </c>
    </row>
    <row r="1548" spans="1:9" x14ac:dyDescent="0.25">
      <c r="A1548" t="s">
        <v>178</v>
      </c>
      <c r="B1548">
        <v>682.64800000000002</v>
      </c>
      <c r="C1548">
        <v>678.17600000000004</v>
      </c>
      <c r="D1548">
        <v>659.79200000000003</v>
      </c>
      <c r="E1548">
        <v>587.18200000000002</v>
      </c>
      <c r="F1548">
        <v>170.76599999999999</v>
      </c>
      <c r="G1548">
        <v>5.5881300000000002E-2</v>
      </c>
      <c r="H1548">
        <v>0.93153300000000006</v>
      </c>
      <c r="I1548">
        <v>0</v>
      </c>
    </row>
    <row r="1549" spans="1:9" x14ac:dyDescent="0.25">
      <c r="A1549" t="s">
        <v>178</v>
      </c>
      <c r="B1549">
        <v>683.29399999999998</v>
      </c>
      <c r="C1549">
        <v>678.81</v>
      </c>
      <c r="D1549">
        <v>660.35299999999995</v>
      </c>
      <c r="E1549">
        <v>587.51599999999996</v>
      </c>
      <c r="F1549">
        <v>171.017</v>
      </c>
      <c r="G1549">
        <v>5.5324400000000003E-2</v>
      </c>
      <c r="H1549">
        <v>0.93132599999999999</v>
      </c>
      <c r="I1549">
        <v>0</v>
      </c>
    </row>
    <row r="1550" spans="1:9" x14ac:dyDescent="0.25">
      <c r="A1550" t="s">
        <v>178</v>
      </c>
      <c r="B1550">
        <v>1112.2</v>
      </c>
      <c r="C1550">
        <v>685.27200000000005</v>
      </c>
      <c r="D1550">
        <v>666.62099999999998</v>
      </c>
      <c r="E1550">
        <v>592.45899999999995</v>
      </c>
      <c r="F1550">
        <v>174.626</v>
      </c>
      <c r="G1550">
        <v>8.3255599999999999E-2</v>
      </c>
      <c r="H1550">
        <v>0.93165100000000001</v>
      </c>
      <c r="I1550">
        <v>0</v>
      </c>
    </row>
    <row r="1551" spans="1:9" x14ac:dyDescent="0.25">
      <c r="A1551" t="s">
        <v>178</v>
      </c>
      <c r="B1551">
        <v>897.92600000000004</v>
      </c>
      <c r="C1551">
        <v>700.78899999999999</v>
      </c>
      <c r="D1551">
        <v>681.91300000000001</v>
      </c>
      <c r="E1551">
        <v>602.74099999999999</v>
      </c>
      <c r="F1551">
        <v>185.17699999999999</v>
      </c>
      <c r="G1551">
        <v>5.55031E-2</v>
      </c>
      <c r="H1551">
        <v>0.93183000000000005</v>
      </c>
      <c r="I1551">
        <v>0</v>
      </c>
    </row>
    <row r="1552" spans="1:9" x14ac:dyDescent="0.25">
      <c r="A1552" t="s">
        <v>178</v>
      </c>
      <c r="B1552">
        <v>706.803</v>
      </c>
      <c r="C1552">
        <v>702.71900000000005</v>
      </c>
      <c r="D1552">
        <v>684.07600000000002</v>
      </c>
      <c r="E1552">
        <v>604.23500000000001</v>
      </c>
      <c r="F1552">
        <v>186.69900000000001</v>
      </c>
      <c r="G1552">
        <v>5.9750400000000002E-2</v>
      </c>
      <c r="H1552">
        <v>0.95668200000000003</v>
      </c>
      <c r="I1552">
        <v>0</v>
      </c>
    </row>
    <row r="1553" spans="1:25" x14ac:dyDescent="0.25">
      <c r="A1553" t="s">
        <v>178</v>
      </c>
      <c r="B1553">
        <v>688.99599999999998</v>
      </c>
      <c r="C1553">
        <v>684.51400000000001</v>
      </c>
      <c r="D1553">
        <v>665.79600000000005</v>
      </c>
      <c r="E1553">
        <v>591.24900000000002</v>
      </c>
      <c r="F1553">
        <v>174.749</v>
      </c>
      <c r="G1553">
        <v>6.8509E-2</v>
      </c>
      <c r="H1553">
        <v>0.94975799999999999</v>
      </c>
      <c r="I1553">
        <v>0</v>
      </c>
    </row>
    <row r="1554" spans="1:25" x14ac:dyDescent="0.25">
      <c r="A1554" t="s">
        <v>178</v>
      </c>
      <c r="B1554">
        <v>682.83600000000001</v>
      </c>
      <c r="C1554">
        <v>678.35299999999995</v>
      </c>
      <c r="D1554">
        <v>659.97699999999998</v>
      </c>
      <c r="E1554">
        <v>587.16399999999999</v>
      </c>
      <c r="F1554">
        <v>170.679</v>
      </c>
      <c r="G1554">
        <v>7.2554999999999994E-2</v>
      </c>
      <c r="H1554">
        <v>0.93789599999999995</v>
      </c>
      <c r="I1554">
        <v>0</v>
      </c>
    </row>
    <row r="1555" spans="1:25" x14ac:dyDescent="0.25">
      <c r="A1555" t="s">
        <v>178</v>
      </c>
      <c r="B1555">
        <v>679.19600000000003</v>
      </c>
      <c r="C1555">
        <v>674.71500000000003</v>
      </c>
      <c r="D1555">
        <v>656.505</v>
      </c>
      <c r="E1555">
        <v>584.78599999999994</v>
      </c>
      <c r="F1555">
        <v>168.50700000000001</v>
      </c>
      <c r="G1555">
        <v>5.4023799999999997E-2</v>
      </c>
      <c r="H1555">
        <v>0.93168899999999999</v>
      </c>
      <c r="I1555">
        <v>0</v>
      </c>
    </row>
    <row r="1556" spans="1:25" x14ac:dyDescent="0.25">
      <c r="A1556" t="s">
        <v>178</v>
      </c>
      <c r="B1556">
        <v>671.49599999999998</v>
      </c>
      <c r="C1556">
        <v>667.03499999999997</v>
      </c>
      <c r="D1556">
        <v>649.13699999999994</v>
      </c>
      <c r="E1556">
        <v>579.66800000000001</v>
      </c>
      <c r="F1556">
        <v>163.459</v>
      </c>
      <c r="G1556">
        <v>5.5194600000000003E-2</v>
      </c>
      <c r="H1556">
        <v>0.93176700000000001</v>
      </c>
      <c r="I1556">
        <v>0</v>
      </c>
    </row>
    <row r="1557" spans="1:25" x14ac:dyDescent="0.25">
      <c r="A1557" t="s">
        <v>178</v>
      </c>
      <c r="B1557">
        <v>682.20299999999997</v>
      </c>
      <c r="C1557">
        <v>677.71500000000003</v>
      </c>
      <c r="D1557">
        <v>659.34799999999996</v>
      </c>
      <c r="E1557">
        <v>586.67600000000004</v>
      </c>
      <c r="F1557">
        <v>170.44800000000001</v>
      </c>
      <c r="G1557">
        <v>5.4260999999999997E-2</v>
      </c>
      <c r="H1557">
        <v>0.93154000000000003</v>
      </c>
      <c r="I1557">
        <v>0</v>
      </c>
    </row>
    <row r="1558" spans="1:25" x14ac:dyDescent="0.25">
      <c r="A1558" t="s">
        <v>178</v>
      </c>
      <c r="B1558">
        <v>678.29700000000003</v>
      </c>
      <c r="C1558">
        <v>673.83799999999997</v>
      </c>
      <c r="D1558">
        <v>655.64300000000003</v>
      </c>
      <c r="E1558">
        <v>584.17399999999998</v>
      </c>
      <c r="F1558">
        <v>167.80600000000001</v>
      </c>
      <c r="G1558">
        <v>5.47401E-2</v>
      </c>
      <c r="H1558">
        <v>0.93181599999999998</v>
      </c>
      <c r="I1558">
        <v>0</v>
      </c>
    </row>
    <row r="1559" spans="1:25" x14ac:dyDescent="0.25">
      <c r="A1559" t="s">
        <v>178</v>
      </c>
      <c r="B1559">
        <v>679.28399999999999</v>
      </c>
      <c r="C1559">
        <v>674.81700000000001</v>
      </c>
      <c r="D1559">
        <v>656.56200000000001</v>
      </c>
      <c r="E1559">
        <v>584.84100000000001</v>
      </c>
      <c r="F1559">
        <v>168.53100000000001</v>
      </c>
      <c r="G1559">
        <v>7.0884299999999997E-2</v>
      </c>
      <c r="H1559">
        <v>0.93037499999999995</v>
      </c>
      <c r="I1559">
        <v>0</v>
      </c>
    </row>
    <row r="1560" spans="1:25" x14ac:dyDescent="0.25">
      <c r="A1560" t="s">
        <v>178</v>
      </c>
      <c r="B1560">
        <v>683.04399999999998</v>
      </c>
      <c r="C1560">
        <v>678.553</v>
      </c>
      <c r="D1560">
        <v>660.15899999999999</v>
      </c>
      <c r="E1560">
        <v>587.29</v>
      </c>
      <c r="F1560">
        <v>170.917</v>
      </c>
      <c r="G1560">
        <v>5.3975799999999997E-2</v>
      </c>
      <c r="H1560">
        <v>0.93176999999999999</v>
      </c>
      <c r="I1560">
        <v>0</v>
      </c>
    </row>
    <row r="1561" spans="1:25" x14ac:dyDescent="0.25">
      <c r="A1561" t="s">
        <v>178</v>
      </c>
      <c r="B1561">
        <v>677.33600000000001</v>
      </c>
      <c r="C1561">
        <v>672.86599999999999</v>
      </c>
      <c r="D1561">
        <v>654.67100000000005</v>
      </c>
      <c r="E1561">
        <v>583.495</v>
      </c>
      <c r="F1561">
        <v>167.245</v>
      </c>
      <c r="G1561">
        <v>7.0971699999999999E-2</v>
      </c>
      <c r="H1561">
        <v>0.93181999999999998</v>
      </c>
      <c r="I1561">
        <v>0</v>
      </c>
    </row>
    <row r="1562" spans="1:25" x14ac:dyDescent="0.25">
      <c r="A1562" t="s">
        <v>178</v>
      </c>
      <c r="B1562">
        <v>671.96199999999999</v>
      </c>
      <c r="C1562">
        <v>667.49400000000003</v>
      </c>
      <c r="D1562">
        <v>649.54300000000001</v>
      </c>
      <c r="E1562">
        <v>579.91700000000003</v>
      </c>
      <c r="F1562">
        <v>163.78200000000001</v>
      </c>
      <c r="G1562">
        <v>5.42278E-2</v>
      </c>
      <c r="H1562">
        <v>0.93179599999999996</v>
      </c>
      <c r="I1562">
        <v>0</v>
      </c>
    </row>
    <row r="1563" spans="1:25" x14ac:dyDescent="0.25">
      <c r="A1563" t="s">
        <v>178</v>
      </c>
      <c r="B1563">
        <v>1493.3</v>
      </c>
      <c r="C1563">
        <v>669.697</v>
      </c>
      <c r="D1563">
        <v>651.67100000000005</v>
      </c>
      <c r="E1563">
        <v>581.46</v>
      </c>
      <c r="F1563">
        <v>165.268</v>
      </c>
      <c r="G1563">
        <v>5.6251500000000003E-2</v>
      </c>
      <c r="H1563">
        <v>0.95882800000000001</v>
      </c>
      <c r="I1563">
        <v>0</v>
      </c>
    </row>
    <row r="1564" spans="1:25" x14ac:dyDescent="0.25">
      <c r="A1564" t="s">
        <v>178</v>
      </c>
      <c r="B1564">
        <v>742.18899999999996</v>
      </c>
      <c r="C1564">
        <v>731.68600000000004</v>
      </c>
      <c r="D1564">
        <v>712.16499999999996</v>
      </c>
      <c r="E1564">
        <v>623.95399999999995</v>
      </c>
      <c r="F1564">
        <v>205.09700000000001</v>
      </c>
      <c r="G1564">
        <v>8.3255899999999994E-2</v>
      </c>
      <c r="H1564">
        <v>0.94331500000000001</v>
      </c>
      <c r="I1564">
        <v>0</v>
      </c>
    </row>
    <row r="1565" spans="1:25" x14ac:dyDescent="0.25">
      <c r="A1565" t="s">
        <v>178</v>
      </c>
      <c r="B1565">
        <v>691.26300000000003</v>
      </c>
      <c r="C1565">
        <v>686.77300000000002</v>
      </c>
      <c r="D1565">
        <v>667.99800000000005</v>
      </c>
      <c r="E1565">
        <v>592.82899999999995</v>
      </c>
      <c r="F1565">
        <v>176.346</v>
      </c>
      <c r="G1565">
        <v>7.2383100000000006E-2</v>
      </c>
      <c r="H1565">
        <v>0.93152400000000002</v>
      </c>
      <c r="I1565">
        <v>0</v>
      </c>
    </row>
    <row r="1566" spans="1:25" x14ac:dyDescent="0.25">
      <c r="A1566" t="s">
        <v>178</v>
      </c>
      <c r="B1566">
        <v>690.61300000000006</v>
      </c>
      <c r="C1566">
        <v>686.13300000000004</v>
      </c>
      <c r="D1566">
        <v>667.35199999999998</v>
      </c>
      <c r="E1566">
        <v>592.31799999999998</v>
      </c>
      <c r="F1566">
        <v>175.851</v>
      </c>
      <c r="G1566">
        <v>6.9687700000000005E-2</v>
      </c>
      <c r="H1566">
        <v>0.93181199999999997</v>
      </c>
      <c r="I1566">
        <v>0</v>
      </c>
    </row>
    <row r="1567" spans="1:25" x14ac:dyDescent="0.25">
      <c r="A1567" t="s">
        <v>178</v>
      </c>
      <c r="B1567">
        <v>685.06500000000005</v>
      </c>
      <c r="C1567">
        <v>680.58299999999997</v>
      </c>
      <c r="D1567">
        <v>662.08100000000002</v>
      </c>
      <c r="E1567">
        <v>588.86800000000005</v>
      </c>
      <c r="F1567">
        <v>172.38499999999999</v>
      </c>
      <c r="G1567">
        <v>6.2013100000000002E-2</v>
      </c>
      <c r="H1567">
        <v>0.93181400000000003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675.01900000000001</v>
      </c>
      <c r="C1568">
        <v>670.54100000000005</v>
      </c>
      <c r="D1568">
        <v>652.471</v>
      </c>
      <c r="E1568">
        <v>581.91499999999996</v>
      </c>
      <c r="F1568">
        <v>165.733</v>
      </c>
      <c r="G1568">
        <v>5.9002300000000001E-2</v>
      </c>
      <c r="H1568">
        <v>0.93183400000000005</v>
      </c>
      <c r="I1568">
        <v>0</v>
      </c>
      <c r="R1568">
        <f>AVERAGE(B1519:B1568)</f>
        <v>731.17692</v>
      </c>
      <c r="S1568">
        <f>AVERAGE(C1519:C1568)</f>
        <v>679.19424000000004</v>
      </c>
      <c r="U1568">
        <f>_xlfn.VAR.P(B1519:B1568)</f>
        <v>24426.689925073719</v>
      </c>
      <c r="V1568">
        <f>_xlfn.VAR.P(C1519:C1568)</f>
        <v>131.13989106240001</v>
      </c>
      <c r="X1568">
        <f>1.96*SQRT(U1568)/50</f>
        <v>6.1265837794373859</v>
      </c>
      <c r="Y1568">
        <f>1.96*SQRT(V1568)/50</f>
        <v>0.44890400109837109</v>
      </c>
    </row>
    <row r="1569" spans="1:9" x14ac:dyDescent="0.25">
      <c r="A1569" t="s">
        <v>178</v>
      </c>
      <c r="B1569">
        <v>36561.047605</v>
      </c>
      <c r="C1569" t="s">
        <v>36</v>
      </c>
    </row>
    <row r="1570" spans="1:9" x14ac:dyDescent="0.25">
      <c r="A1570" t="s">
        <v>179</v>
      </c>
      <c r="B1570">
        <v>628.36300000000006</v>
      </c>
      <c r="C1570">
        <v>624.08399999999995</v>
      </c>
      <c r="D1570">
        <v>603.78800000000001</v>
      </c>
      <c r="E1570">
        <v>365.40499999999997</v>
      </c>
      <c r="F1570">
        <v>0</v>
      </c>
      <c r="G1570">
        <v>6.1166100000000001E-2</v>
      </c>
      <c r="H1570">
        <v>0.93170399999999998</v>
      </c>
      <c r="I1570">
        <v>0</v>
      </c>
    </row>
    <row r="1571" spans="1:9" x14ac:dyDescent="0.25">
      <c r="A1571" t="s">
        <v>179</v>
      </c>
      <c r="B1571">
        <v>628.09</v>
      </c>
      <c r="C1571">
        <v>623.553</v>
      </c>
      <c r="D1571">
        <v>603.31299999999999</v>
      </c>
      <c r="E1571">
        <v>365.43299999999999</v>
      </c>
      <c r="F1571">
        <v>0</v>
      </c>
      <c r="G1571">
        <v>5.4795299999999998E-2</v>
      </c>
      <c r="H1571">
        <v>0.93181999999999998</v>
      </c>
      <c r="I1571">
        <v>0</v>
      </c>
    </row>
    <row r="1572" spans="1:9" x14ac:dyDescent="0.25">
      <c r="A1572" t="s">
        <v>179</v>
      </c>
      <c r="B1572">
        <v>628.35</v>
      </c>
      <c r="C1572">
        <v>623.81299999999999</v>
      </c>
      <c r="D1572">
        <v>603.55100000000004</v>
      </c>
      <c r="E1572">
        <v>365.38600000000002</v>
      </c>
      <c r="F1572">
        <v>0</v>
      </c>
      <c r="G1572">
        <v>6.1668000000000001E-2</v>
      </c>
      <c r="H1572">
        <v>0.93180200000000002</v>
      </c>
      <c r="I1572">
        <v>0</v>
      </c>
    </row>
    <row r="1573" spans="1:9" x14ac:dyDescent="0.25">
      <c r="A1573" t="s">
        <v>179</v>
      </c>
      <c r="B1573">
        <v>628.13199999999995</v>
      </c>
      <c r="C1573">
        <v>623.59400000000005</v>
      </c>
      <c r="D1573">
        <v>603.28200000000004</v>
      </c>
      <c r="E1573">
        <v>365.46499999999997</v>
      </c>
      <c r="F1573">
        <v>0</v>
      </c>
      <c r="G1573">
        <v>5.4409300000000001E-2</v>
      </c>
      <c r="H1573">
        <v>0.93152900000000005</v>
      </c>
      <c r="I1573">
        <v>0</v>
      </c>
    </row>
    <row r="1574" spans="1:9" x14ac:dyDescent="0.25">
      <c r="A1574" t="s">
        <v>179</v>
      </c>
      <c r="B1574">
        <v>629.77800000000002</v>
      </c>
      <c r="C1574">
        <v>625.05399999999997</v>
      </c>
      <c r="D1574">
        <v>603.62</v>
      </c>
      <c r="E1574">
        <v>365.363</v>
      </c>
      <c r="F1574">
        <v>0</v>
      </c>
      <c r="G1574">
        <v>8.3261500000000002E-2</v>
      </c>
      <c r="H1574">
        <v>0.93183000000000005</v>
      </c>
      <c r="I1574">
        <v>0</v>
      </c>
    </row>
    <row r="1575" spans="1:9" x14ac:dyDescent="0.25">
      <c r="A1575" t="s">
        <v>179</v>
      </c>
      <c r="B1575">
        <v>632.41099999999994</v>
      </c>
      <c r="C1575">
        <v>627.85500000000002</v>
      </c>
      <c r="D1575">
        <v>603.77</v>
      </c>
      <c r="E1575">
        <v>365.45299999999997</v>
      </c>
      <c r="F1575">
        <v>0</v>
      </c>
      <c r="G1575">
        <v>8.3272200000000005E-2</v>
      </c>
      <c r="H1575">
        <v>0.93136300000000005</v>
      </c>
      <c r="I1575">
        <v>0</v>
      </c>
    </row>
    <row r="1576" spans="1:9" x14ac:dyDescent="0.25">
      <c r="A1576" t="s">
        <v>179</v>
      </c>
      <c r="B1576">
        <v>628.27099999999996</v>
      </c>
      <c r="C1576">
        <v>623.78</v>
      </c>
      <c r="D1576">
        <v>603.476</v>
      </c>
      <c r="E1576">
        <v>365.35899999999998</v>
      </c>
      <c r="F1576">
        <v>0</v>
      </c>
      <c r="G1576">
        <v>6.9777099999999995E-2</v>
      </c>
      <c r="H1576">
        <v>0.93178700000000003</v>
      </c>
      <c r="I1576">
        <v>0</v>
      </c>
    </row>
    <row r="1577" spans="1:9" x14ac:dyDescent="0.25">
      <c r="A1577" t="s">
        <v>179</v>
      </c>
      <c r="B1577">
        <v>631.84400000000005</v>
      </c>
      <c r="C1577">
        <v>627.16300000000001</v>
      </c>
      <c r="D1577">
        <v>603.81500000000005</v>
      </c>
      <c r="E1577">
        <v>365.447</v>
      </c>
      <c r="F1577">
        <v>0</v>
      </c>
      <c r="G1577">
        <v>6.2239799999999998E-2</v>
      </c>
      <c r="H1577">
        <v>0.93123500000000003</v>
      </c>
      <c r="I1577">
        <v>0</v>
      </c>
    </row>
    <row r="1578" spans="1:9" x14ac:dyDescent="0.25">
      <c r="A1578" t="s">
        <v>179</v>
      </c>
      <c r="B1578">
        <v>1604.1</v>
      </c>
      <c r="C1578">
        <v>627.92499999999995</v>
      </c>
      <c r="D1578">
        <v>603.94799999999998</v>
      </c>
      <c r="E1578">
        <v>365.37400000000002</v>
      </c>
      <c r="F1578">
        <v>0</v>
      </c>
      <c r="G1578">
        <v>5.7639900000000001E-2</v>
      </c>
      <c r="H1578">
        <v>0.95915300000000003</v>
      </c>
      <c r="I1578">
        <v>0</v>
      </c>
    </row>
    <row r="1579" spans="1:9" x14ac:dyDescent="0.25">
      <c r="A1579" t="s">
        <v>179</v>
      </c>
      <c r="B1579">
        <v>635.87800000000004</v>
      </c>
      <c r="C1579">
        <v>625.46799999999996</v>
      </c>
      <c r="D1579">
        <v>603.47799999999995</v>
      </c>
      <c r="E1579">
        <v>365.43</v>
      </c>
      <c r="F1579">
        <v>0</v>
      </c>
      <c r="G1579">
        <v>5.3910399999999997E-2</v>
      </c>
      <c r="H1579">
        <v>0.93182100000000001</v>
      </c>
      <c r="I1579">
        <v>0</v>
      </c>
    </row>
    <row r="1580" spans="1:9" x14ac:dyDescent="0.25">
      <c r="A1580" t="s">
        <v>179</v>
      </c>
      <c r="B1580">
        <v>628.92200000000003</v>
      </c>
      <c r="C1580">
        <v>624.36300000000006</v>
      </c>
      <c r="D1580">
        <v>603.56200000000001</v>
      </c>
      <c r="E1580">
        <v>365.404</v>
      </c>
      <c r="F1580">
        <v>0</v>
      </c>
      <c r="G1580">
        <v>5.5142099999999999E-2</v>
      </c>
      <c r="H1580">
        <v>0.93139000000000005</v>
      </c>
      <c r="I1580">
        <v>0</v>
      </c>
    </row>
    <row r="1581" spans="1:9" x14ac:dyDescent="0.25">
      <c r="A1581" t="s">
        <v>179</v>
      </c>
      <c r="B1581">
        <v>630.62300000000005</v>
      </c>
      <c r="C1581">
        <v>625.91899999999998</v>
      </c>
      <c r="D1581">
        <v>603.54100000000005</v>
      </c>
      <c r="E1581">
        <v>365.43099999999998</v>
      </c>
      <c r="F1581">
        <v>0</v>
      </c>
      <c r="G1581">
        <v>5.62801E-2</v>
      </c>
      <c r="H1581">
        <v>0.93173899999999998</v>
      </c>
      <c r="I1581">
        <v>0</v>
      </c>
    </row>
    <row r="1582" spans="1:9" x14ac:dyDescent="0.25">
      <c r="A1582" t="s">
        <v>179</v>
      </c>
      <c r="B1582">
        <v>631.36900000000003</v>
      </c>
      <c r="C1582">
        <v>626.87800000000004</v>
      </c>
      <c r="D1582">
        <v>603.81299999999999</v>
      </c>
      <c r="E1582">
        <v>365.39499999999998</v>
      </c>
      <c r="F1582">
        <v>0</v>
      </c>
      <c r="G1582">
        <v>8.3258499999999999E-2</v>
      </c>
      <c r="H1582">
        <v>0.93132099999999995</v>
      </c>
      <c r="I1582">
        <v>0</v>
      </c>
    </row>
    <row r="1583" spans="1:9" x14ac:dyDescent="0.25">
      <c r="A1583" t="s">
        <v>179</v>
      </c>
      <c r="B1583">
        <v>627.81200000000001</v>
      </c>
      <c r="C1583">
        <v>623.29100000000005</v>
      </c>
      <c r="D1583">
        <v>603.27800000000002</v>
      </c>
      <c r="E1583">
        <v>365.428</v>
      </c>
      <c r="F1583">
        <v>0</v>
      </c>
      <c r="G1583">
        <v>5.41209E-2</v>
      </c>
      <c r="H1583">
        <v>0.93180099999999999</v>
      </c>
      <c r="I1583">
        <v>0</v>
      </c>
    </row>
    <row r="1584" spans="1:9" x14ac:dyDescent="0.25">
      <c r="A1584" t="s">
        <v>179</v>
      </c>
      <c r="B1584">
        <v>627.93399999999997</v>
      </c>
      <c r="C1584">
        <v>623.38900000000001</v>
      </c>
      <c r="D1584">
        <v>603.49900000000002</v>
      </c>
      <c r="E1584">
        <v>365.38600000000002</v>
      </c>
      <c r="F1584">
        <v>0</v>
      </c>
      <c r="G1584">
        <v>6.1758199999999999E-2</v>
      </c>
      <c r="H1584">
        <v>0.93172500000000003</v>
      </c>
      <c r="I1584">
        <v>0</v>
      </c>
    </row>
    <row r="1585" spans="1:9" x14ac:dyDescent="0.25">
      <c r="A1585" t="s">
        <v>179</v>
      </c>
      <c r="B1585">
        <v>627.95699999999999</v>
      </c>
      <c r="C1585">
        <v>623.42399999999998</v>
      </c>
      <c r="D1585">
        <v>603.31899999999996</v>
      </c>
      <c r="E1585">
        <v>365.43200000000002</v>
      </c>
      <c r="F1585">
        <v>0</v>
      </c>
      <c r="G1585">
        <v>8.3255999999999997E-2</v>
      </c>
      <c r="H1585">
        <v>0.94764099999999996</v>
      </c>
      <c r="I1585">
        <v>0</v>
      </c>
    </row>
    <row r="1586" spans="1:9" x14ac:dyDescent="0.25">
      <c r="A1586" t="s">
        <v>179</v>
      </c>
      <c r="B1586">
        <v>628.48099999999999</v>
      </c>
      <c r="C1586">
        <v>623.94500000000005</v>
      </c>
      <c r="D1586">
        <v>603.53499999999997</v>
      </c>
      <c r="E1586">
        <v>365.37700000000001</v>
      </c>
      <c r="F1586">
        <v>0</v>
      </c>
      <c r="G1586">
        <v>5.6633099999999999E-2</v>
      </c>
      <c r="H1586">
        <v>0.93173099999999998</v>
      </c>
      <c r="I1586">
        <v>0</v>
      </c>
    </row>
    <row r="1587" spans="1:9" x14ac:dyDescent="0.25">
      <c r="A1587" t="s">
        <v>179</v>
      </c>
      <c r="B1587">
        <v>628.13099999999997</v>
      </c>
      <c r="C1587">
        <v>623.59400000000005</v>
      </c>
      <c r="D1587">
        <v>603.30100000000004</v>
      </c>
      <c r="E1587">
        <v>365.42700000000002</v>
      </c>
      <c r="F1587">
        <v>0</v>
      </c>
      <c r="G1587">
        <v>6.9138900000000003E-2</v>
      </c>
      <c r="H1587">
        <v>0.93183400000000005</v>
      </c>
      <c r="I1587">
        <v>0</v>
      </c>
    </row>
    <row r="1588" spans="1:9" x14ac:dyDescent="0.25">
      <c r="A1588" t="s">
        <v>179</v>
      </c>
      <c r="B1588">
        <v>633.19799999999998</v>
      </c>
      <c r="C1588">
        <v>628.61300000000006</v>
      </c>
      <c r="D1588">
        <v>604.07000000000005</v>
      </c>
      <c r="E1588">
        <v>365.375</v>
      </c>
      <c r="F1588">
        <v>0</v>
      </c>
      <c r="G1588">
        <v>5.3929600000000001E-2</v>
      </c>
      <c r="H1588">
        <v>0.931284</v>
      </c>
      <c r="I1588">
        <v>0</v>
      </c>
    </row>
    <row r="1589" spans="1:9" x14ac:dyDescent="0.25">
      <c r="A1589" t="s">
        <v>179</v>
      </c>
      <c r="B1589">
        <v>627.83699999999999</v>
      </c>
      <c r="C1589">
        <v>623.30999999999995</v>
      </c>
      <c r="D1589">
        <v>603.28700000000003</v>
      </c>
      <c r="E1589">
        <v>365.41699999999997</v>
      </c>
      <c r="F1589">
        <v>0</v>
      </c>
      <c r="G1589">
        <v>8.3261600000000005E-2</v>
      </c>
      <c r="H1589">
        <v>0.931836</v>
      </c>
      <c r="I1589">
        <v>0</v>
      </c>
    </row>
    <row r="1590" spans="1:9" x14ac:dyDescent="0.25">
      <c r="A1590" t="s">
        <v>179</v>
      </c>
      <c r="B1590">
        <v>627.98199999999997</v>
      </c>
      <c r="C1590">
        <v>623.47</v>
      </c>
      <c r="D1590">
        <v>603.53800000000001</v>
      </c>
      <c r="E1590">
        <v>365.404</v>
      </c>
      <c r="F1590">
        <v>0</v>
      </c>
      <c r="G1590">
        <v>5.6212600000000001E-2</v>
      </c>
      <c r="H1590">
        <v>0.93183099999999996</v>
      </c>
      <c r="I1590">
        <v>0</v>
      </c>
    </row>
    <row r="1591" spans="1:9" x14ac:dyDescent="0.25">
      <c r="A1591" t="s">
        <v>179</v>
      </c>
      <c r="B1591">
        <v>627.70100000000002</v>
      </c>
      <c r="C1591">
        <v>623.18100000000004</v>
      </c>
      <c r="D1591">
        <v>603.29</v>
      </c>
      <c r="E1591">
        <v>365.41800000000001</v>
      </c>
      <c r="F1591">
        <v>0</v>
      </c>
      <c r="G1591">
        <v>5.4772399999999999E-2</v>
      </c>
      <c r="H1591">
        <v>0.93180099999999999</v>
      </c>
      <c r="I1591">
        <v>0</v>
      </c>
    </row>
    <row r="1592" spans="1:9" x14ac:dyDescent="0.25">
      <c r="A1592" t="s">
        <v>179</v>
      </c>
      <c r="B1592">
        <v>628.44500000000005</v>
      </c>
      <c r="C1592">
        <v>623.90499999999997</v>
      </c>
      <c r="D1592">
        <v>603.52</v>
      </c>
      <c r="E1592">
        <v>365.40199999999999</v>
      </c>
      <c r="F1592">
        <v>0</v>
      </c>
      <c r="G1592">
        <v>5.4557700000000001E-2</v>
      </c>
      <c r="H1592">
        <v>0.93177900000000002</v>
      </c>
      <c r="I1592">
        <v>0</v>
      </c>
    </row>
    <row r="1593" spans="1:9" x14ac:dyDescent="0.25">
      <c r="A1593" t="s">
        <v>179</v>
      </c>
      <c r="B1593">
        <v>1217.43</v>
      </c>
      <c r="C1593">
        <v>623.875</v>
      </c>
      <c r="D1593">
        <v>603.26400000000001</v>
      </c>
      <c r="E1593">
        <v>365.43099999999998</v>
      </c>
      <c r="F1593">
        <v>0</v>
      </c>
      <c r="G1593">
        <v>5.4508500000000001E-2</v>
      </c>
      <c r="H1593">
        <v>0.93182299999999996</v>
      </c>
      <c r="I1593">
        <v>0</v>
      </c>
    </row>
    <row r="1594" spans="1:9" x14ac:dyDescent="0.25">
      <c r="A1594" t="s">
        <v>179</v>
      </c>
      <c r="B1594">
        <v>639.79600000000005</v>
      </c>
      <c r="C1594">
        <v>629.14499999999998</v>
      </c>
      <c r="D1594">
        <v>603.94299999999998</v>
      </c>
      <c r="E1594">
        <v>365.41300000000001</v>
      </c>
      <c r="F1594">
        <v>0</v>
      </c>
      <c r="G1594">
        <v>5.6787900000000002E-2</v>
      </c>
      <c r="H1594">
        <v>0.93183700000000003</v>
      </c>
      <c r="I1594">
        <v>0</v>
      </c>
    </row>
    <row r="1595" spans="1:9" x14ac:dyDescent="0.25">
      <c r="A1595" t="s">
        <v>179</v>
      </c>
      <c r="B1595">
        <v>632.68499999999995</v>
      </c>
      <c r="C1595">
        <v>628.07899999999995</v>
      </c>
      <c r="D1595">
        <v>603.87</v>
      </c>
      <c r="E1595">
        <v>365.39699999999999</v>
      </c>
      <c r="F1595">
        <v>0</v>
      </c>
      <c r="G1595">
        <v>5.4506699999999998E-2</v>
      </c>
      <c r="H1595">
        <v>0.93174500000000005</v>
      </c>
      <c r="I1595">
        <v>0</v>
      </c>
    </row>
    <row r="1596" spans="1:9" x14ac:dyDescent="0.25">
      <c r="A1596" t="s">
        <v>179</v>
      </c>
      <c r="B1596">
        <v>630.68799999999999</v>
      </c>
      <c r="C1596">
        <v>626.17899999999997</v>
      </c>
      <c r="D1596">
        <v>603.46900000000005</v>
      </c>
      <c r="E1596">
        <v>365.41</v>
      </c>
      <c r="F1596">
        <v>0</v>
      </c>
      <c r="G1596">
        <v>8.3255700000000002E-2</v>
      </c>
      <c r="H1596">
        <v>0.93182100000000001</v>
      </c>
      <c r="I1596">
        <v>0</v>
      </c>
    </row>
    <row r="1597" spans="1:9" x14ac:dyDescent="0.25">
      <c r="A1597" t="s">
        <v>179</v>
      </c>
      <c r="B1597">
        <v>628.57600000000002</v>
      </c>
      <c r="C1597">
        <v>624.06700000000001</v>
      </c>
      <c r="D1597">
        <v>603.51499999999999</v>
      </c>
      <c r="E1597">
        <v>365.37200000000001</v>
      </c>
      <c r="F1597">
        <v>0</v>
      </c>
      <c r="G1597">
        <v>5.4739999999999997E-2</v>
      </c>
      <c r="H1597">
        <v>0.94729200000000002</v>
      </c>
      <c r="I1597">
        <v>0</v>
      </c>
    </row>
    <row r="1598" spans="1:9" x14ac:dyDescent="0.25">
      <c r="A1598" t="s">
        <v>179</v>
      </c>
      <c r="B1598">
        <v>627.68399999999997</v>
      </c>
      <c r="C1598">
        <v>623.15899999999999</v>
      </c>
      <c r="D1598">
        <v>603.26900000000001</v>
      </c>
      <c r="E1598">
        <v>365.416</v>
      </c>
      <c r="F1598">
        <v>0</v>
      </c>
      <c r="G1598">
        <v>7.6255699999999996E-2</v>
      </c>
      <c r="H1598">
        <v>0.93060100000000001</v>
      </c>
      <c r="I1598">
        <v>0</v>
      </c>
    </row>
    <row r="1599" spans="1:9" x14ac:dyDescent="0.25">
      <c r="A1599" t="s">
        <v>179</v>
      </c>
      <c r="B1599">
        <v>627.94899999999996</v>
      </c>
      <c r="C1599">
        <v>623.42700000000002</v>
      </c>
      <c r="D1599">
        <v>603.49900000000002</v>
      </c>
      <c r="E1599">
        <v>365.37700000000001</v>
      </c>
      <c r="F1599">
        <v>0</v>
      </c>
      <c r="G1599">
        <v>6.0033400000000001E-2</v>
      </c>
      <c r="H1599">
        <v>0.93183300000000002</v>
      </c>
      <c r="I1599">
        <v>0</v>
      </c>
    </row>
    <row r="1600" spans="1:9" x14ac:dyDescent="0.25">
      <c r="A1600" t="s">
        <v>179</v>
      </c>
      <c r="B1600">
        <v>627.98400000000004</v>
      </c>
      <c r="C1600">
        <v>623.43899999999996</v>
      </c>
      <c r="D1600">
        <v>603.24699999999996</v>
      </c>
      <c r="E1600">
        <v>365.42200000000003</v>
      </c>
      <c r="F1600">
        <v>0</v>
      </c>
      <c r="G1600">
        <v>5.4881199999999998E-2</v>
      </c>
      <c r="H1600">
        <v>0.95530800000000005</v>
      </c>
      <c r="I1600">
        <v>0</v>
      </c>
    </row>
    <row r="1601" spans="1:9" x14ac:dyDescent="0.25">
      <c r="A1601" t="s">
        <v>179</v>
      </c>
      <c r="B1601">
        <v>634.82100000000003</v>
      </c>
      <c r="C1601">
        <v>630.07600000000002</v>
      </c>
      <c r="D1601">
        <v>604.29600000000005</v>
      </c>
      <c r="E1601">
        <v>365.39100000000002</v>
      </c>
      <c r="F1601">
        <v>0</v>
      </c>
      <c r="G1601">
        <v>5.7317899999999998E-2</v>
      </c>
      <c r="H1601">
        <v>0.93167800000000001</v>
      </c>
      <c r="I1601">
        <v>0</v>
      </c>
    </row>
    <row r="1602" spans="1:9" x14ac:dyDescent="0.25">
      <c r="A1602" t="s">
        <v>179</v>
      </c>
      <c r="B1602">
        <v>629.11</v>
      </c>
      <c r="C1602">
        <v>623.89800000000002</v>
      </c>
      <c r="D1602">
        <v>603.28899999999999</v>
      </c>
      <c r="E1602">
        <v>365.41199999999998</v>
      </c>
      <c r="F1602">
        <v>0</v>
      </c>
      <c r="G1602">
        <v>8.0566700000000005E-2</v>
      </c>
      <c r="H1602">
        <v>0.95277400000000001</v>
      </c>
      <c r="I1602">
        <v>0</v>
      </c>
    </row>
    <row r="1603" spans="1:9" x14ac:dyDescent="0.25">
      <c r="A1603" t="s">
        <v>179</v>
      </c>
      <c r="B1603">
        <v>633.33699999999999</v>
      </c>
      <c r="C1603">
        <v>628.64300000000003</v>
      </c>
      <c r="D1603">
        <v>604.13099999999997</v>
      </c>
      <c r="E1603">
        <v>365.38799999999998</v>
      </c>
      <c r="F1603">
        <v>0</v>
      </c>
      <c r="G1603">
        <v>5.3946300000000003E-2</v>
      </c>
      <c r="H1603">
        <v>0.931836</v>
      </c>
      <c r="I1603">
        <v>0</v>
      </c>
    </row>
    <row r="1604" spans="1:9" x14ac:dyDescent="0.25">
      <c r="A1604" t="s">
        <v>179</v>
      </c>
      <c r="B1604">
        <v>631.48299999999995</v>
      </c>
      <c r="C1604">
        <v>626.98199999999997</v>
      </c>
      <c r="D1604">
        <v>603.63099999999997</v>
      </c>
      <c r="E1604">
        <v>365.423</v>
      </c>
      <c r="F1604">
        <v>0</v>
      </c>
      <c r="G1604">
        <v>5.8360599999999999E-2</v>
      </c>
      <c r="H1604">
        <v>0.931836</v>
      </c>
      <c r="I1604">
        <v>0</v>
      </c>
    </row>
    <row r="1605" spans="1:9" x14ac:dyDescent="0.25">
      <c r="A1605" t="s">
        <v>179</v>
      </c>
      <c r="B1605">
        <v>628.31500000000005</v>
      </c>
      <c r="C1605">
        <v>623.78800000000001</v>
      </c>
      <c r="D1605">
        <v>603.53800000000001</v>
      </c>
      <c r="E1605">
        <v>365.38099999999997</v>
      </c>
      <c r="F1605">
        <v>0</v>
      </c>
      <c r="G1605">
        <v>8.3255599999999999E-2</v>
      </c>
      <c r="H1605">
        <v>0.95897600000000005</v>
      </c>
      <c r="I1605">
        <v>0</v>
      </c>
    </row>
    <row r="1606" spans="1:9" x14ac:dyDescent="0.25">
      <c r="A1606" t="s">
        <v>179</v>
      </c>
      <c r="B1606">
        <v>631.45500000000004</v>
      </c>
      <c r="C1606">
        <v>626.61800000000005</v>
      </c>
      <c r="D1606">
        <v>603.64099999999996</v>
      </c>
      <c r="E1606">
        <v>365.40199999999999</v>
      </c>
      <c r="F1606">
        <v>0</v>
      </c>
      <c r="G1606">
        <v>6.5691700000000006E-2</v>
      </c>
      <c r="H1606">
        <v>0.931701</v>
      </c>
      <c r="I1606">
        <v>0</v>
      </c>
    </row>
    <row r="1607" spans="1:9" x14ac:dyDescent="0.25">
      <c r="A1607" t="s">
        <v>179</v>
      </c>
      <c r="B1607">
        <v>631.97500000000002</v>
      </c>
      <c r="C1607">
        <v>626.80700000000002</v>
      </c>
      <c r="D1607">
        <v>603.83199999999999</v>
      </c>
      <c r="E1607">
        <v>365.38099999999997</v>
      </c>
      <c r="F1607">
        <v>0</v>
      </c>
      <c r="G1607">
        <v>5.4444100000000002E-2</v>
      </c>
      <c r="H1607">
        <v>0.93166800000000005</v>
      </c>
      <c r="I1607">
        <v>0</v>
      </c>
    </row>
    <row r="1608" spans="1:9" x14ac:dyDescent="0.25">
      <c r="A1608" t="s">
        <v>179</v>
      </c>
      <c r="B1608">
        <v>1132.04</v>
      </c>
      <c r="C1608">
        <v>627.54600000000005</v>
      </c>
      <c r="D1608">
        <v>603.67399999999998</v>
      </c>
      <c r="E1608">
        <v>365.43200000000002</v>
      </c>
      <c r="F1608">
        <v>0</v>
      </c>
      <c r="G1608">
        <v>8.32561E-2</v>
      </c>
      <c r="H1608">
        <v>0.93182399999999999</v>
      </c>
      <c r="I1608">
        <v>0</v>
      </c>
    </row>
    <row r="1609" spans="1:9" x14ac:dyDescent="0.25">
      <c r="A1609" t="s">
        <v>179</v>
      </c>
      <c r="B1609">
        <v>798.86099999999999</v>
      </c>
      <c r="C1609">
        <v>625.25599999999997</v>
      </c>
      <c r="D1609">
        <v>603.43399999999997</v>
      </c>
      <c r="E1609">
        <v>365.43799999999999</v>
      </c>
      <c r="F1609">
        <v>0</v>
      </c>
      <c r="G1609">
        <v>5.9191399999999998E-2</v>
      </c>
      <c r="H1609">
        <v>0.93182699999999996</v>
      </c>
      <c r="I1609">
        <v>0</v>
      </c>
    </row>
    <row r="1610" spans="1:9" x14ac:dyDescent="0.25">
      <c r="A1610" t="s">
        <v>179</v>
      </c>
      <c r="B1610">
        <v>627.68700000000001</v>
      </c>
      <c r="C1610">
        <v>623.73699999999997</v>
      </c>
      <c r="D1610">
        <v>603.29300000000001</v>
      </c>
      <c r="E1610">
        <v>365.42200000000003</v>
      </c>
      <c r="F1610">
        <v>0</v>
      </c>
      <c r="G1610">
        <v>5.7826599999999999E-2</v>
      </c>
      <c r="H1610">
        <v>0.93095799999999995</v>
      </c>
      <c r="I1610">
        <v>0</v>
      </c>
    </row>
    <row r="1611" spans="1:9" x14ac:dyDescent="0.25">
      <c r="A1611" t="s">
        <v>179</v>
      </c>
      <c r="B1611">
        <v>628.49099999999999</v>
      </c>
      <c r="C1611">
        <v>623.95799999999997</v>
      </c>
      <c r="D1611">
        <v>603.55399999999997</v>
      </c>
      <c r="E1611">
        <v>365.38900000000001</v>
      </c>
      <c r="F1611">
        <v>0</v>
      </c>
      <c r="G1611">
        <v>7.3753799999999994E-2</v>
      </c>
      <c r="H1611">
        <v>0.93137800000000004</v>
      </c>
      <c r="I1611">
        <v>0</v>
      </c>
    </row>
    <row r="1612" spans="1:9" x14ac:dyDescent="0.25">
      <c r="A1612" t="s">
        <v>179</v>
      </c>
      <c r="B1612">
        <v>628.34</v>
      </c>
      <c r="C1612">
        <v>623.81200000000001</v>
      </c>
      <c r="D1612">
        <v>603.28300000000002</v>
      </c>
      <c r="E1612">
        <v>365.42599999999999</v>
      </c>
      <c r="F1612">
        <v>0</v>
      </c>
      <c r="G1612">
        <v>5.8246699999999998E-2</v>
      </c>
      <c r="H1612">
        <v>0.93671099999999996</v>
      </c>
      <c r="I1612">
        <v>0</v>
      </c>
    </row>
    <row r="1613" spans="1:9" x14ac:dyDescent="0.25">
      <c r="A1613" t="s">
        <v>179</v>
      </c>
      <c r="B1613">
        <v>628.44600000000003</v>
      </c>
      <c r="C1613">
        <v>623.90599999999995</v>
      </c>
      <c r="D1613">
        <v>603.52499999999998</v>
      </c>
      <c r="E1613">
        <v>365.38900000000001</v>
      </c>
      <c r="F1613">
        <v>0</v>
      </c>
      <c r="G1613">
        <v>5.3910100000000002E-2</v>
      </c>
      <c r="H1613">
        <v>0.95797600000000005</v>
      </c>
      <c r="I1613">
        <v>0</v>
      </c>
    </row>
    <row r="1614" spans="1:9" x14ac:dyDescent="0.25">
      <c r="A1614" t="s">
        <v>179</v>
      </c>
      <c r="B1614">
        <v>628.17399999999998</v>
      </c>
      <c r="C1614">
        <v>623.64</v>
      </c>
      <c r="D1614">
        <v>603.27</v>
      </c>
      <c r="E1614">
        <v>365.42399999999998</v>
      </c>
      <c r="F1614">
        <v>0</v>
      </c>
      <c r="G1614">
        <v>8.3258799999999994E-2</v>
      </c>
      <c r="H1614">
        <v>0.93177600000000005</v>
      </c>
      <c r="I1614">
        <v>0</v>
      </c>
    </row>
    <row r="1615" spans="1:9" x14ac:dyDescent="0.25">
      <c r="A1615" t="s">
        <v>179</v>
      </c>
      <c r="B1615">
        <v>628.19299999999998</v>
      </c>
      <c r="C1615">
        <v>623.67200000000003</v>
      </c>
      <c r="D1615">
        <v>603.52700000000004</v>
      </c>
      <c r="E1615">
        <v>365.39299999999997</v>
      </c>
      <c r="F1615">
        <v>0</v>
      </c>
      <c r="G1615">
        <v>8.3255999999999997E-2</v>
      </c>
      <c r="H1615">
        <v>0.93166800000000005</v>
      </c>
      <c r="I1615">
        <v>0</v>
      </c>
    </row>
    <row r="1616" spans="1:9" x14ac:dyDescent="0.25">
      <c r="A1616" t="s">
        <v>179</v>
      </c>
      <c r="B1616">
        <v>627.73400000000004</v>
      </c>
      <c r="C1616">
        <v>623.21600000000001</v>
      </c>
      <c r="D1616">
        <v>603.30499999999995</v>
      </c>
      <c r="E1616">
        <v>365.41399999999999</v>
      </c>
      <c r="F1616">
        <v>0</v>
      </c>
      <c r="G1616">
        <v>7.5605599999999995E-2</v>
      </c>
      <c r="H1616">
        <v>0.95722200000000002</v>
      </c>
      <c r="I1616">
        <v>0</v>
      </c>
    </row>
    <row r="1617" spans="1:25" x14ac:dyDescent="0.25">
      <c r="A1617" t="s">
        <v>179</v>
      </c>
      <c r="B1617">
        <v>627.98500000000001</v>
      </c>
      <c r="C1617">
        <v>623.45000000000005</v>
      </c>
      <c r="D1617">
        <v>603.52599999999995</v>
      </c>
      <c r="E1617">
        <v>365.36900000000003</v>
      </c>
      <c r="F1617">
        <v>0</v>
      </c>
      <c r="G1617">
        <v>5.47828E-2</v>
      </c>
      <c r="H1617">
        <v>0.93157100000000004</v>
      </c>
      <c r="I1617">
        <v>0</v>
      </c>
    </row>
    <row r="1618" spans="1:25" x14ac:dyDescent="0.25">
      <c r="A1618" t="s">
        <v>179</v>
      </c>
      <c r="B1618">
        <v>627.73099999999999</v>
      </c>
      <c r="C1618">
        <v>623.18299999999999</v>
      </c>
      <c r="D1618">
        <v>603.22400000000005</v>
      </c>
      <c r="E1618">
        <v>365.4</v>
      </c>
      <c r="F1618">
        <v>0</v>
      </c>
      <c r="G1618">
        <v>5.7692199999999999E-2</v>
      </c>
      <c r="H1618">
        <v>0.93164999999999998</v>
      </c>
      <c r="I1618">
        <v>0</v>
      </c>
    </row>
    <row r="1619" spans="1:25" x14ac:dyDescent="0.25">
      <c r="A1619" t="s">
        <v>179</v>
      </c>
      <c r="B1619">
        <v>628.08399999999995</v>
      </c>
      <c r="C1619">
        <v>623.56799999999998</v>
      </c>
      <c r="D1619">
        <v>603.53800000000001</v>
      </c>
      <c r="E1619">
        <v>365.40300000000002</v>
      </c>
      <c r="F1619">
        <v>0</v>
      </c>
      <c r="G1619">
        <v>5.7605999999999997E-2</v>
      </c>
      <c r="H1619">
        <v>0.94893499999999997</v>
      </c>
      <c r="I1619">
        <v>0</v>
      </c>
    </row>
    <row r="1620" spans="1:25" x14ac:dyDescent="0.25">
      <c r="A1620" t="s">
        <v>179</v>
      </c>
      <c r="B1620">
        <v>628.274</v>
      </c>
      <c r="C1620">
        <v>623.73900000000003</v>
      </c>
      <c r="D1620">
        <v>603.31100000000004</v>
      </c>
      <c r="E1620">
        <v>365.43599999999998</v>
      </c>
      <c r="F1620">
        <v>0</v>
      </c>
      <c r="G1620">
        <v>5.6468400000000002E-2</v>
      </c>
      <c r="H1620">
        <v>0.93180799999999997</v>
      </c>
      <c r="I1620">
        <v>0</v>
      </c>
    </row>
    <row r="1621" spans="1:25" x14ac:dyDescent="0.25">
      <c r="A1621" t="s">
        <v>179</v>
      </c>
      <c r="B1621">
        <v>628.49800000000005</v>
      </c>
      <c r="C1621">
        <v>623.95899999999995</v>
      </c>
      <c r="D1621">
        <v>603.51199999999994</v>
      </c>
      <c r="E1621">
        <v>365.37</v>
      </c>
      <c r="F1621">
        <v>0</v>
      </c>
      <c r="G1621">
        <v>5.7577999999999997E-2</v>
      </c>
      <c r="H1621">
        <v>0.93123900000000004</v>
      </c>
      <c r="I1621">
        <v>0</v>
      </c>
    </row>
    <row r="1622" spans="1:25" x14ac:dyDescent="0.25">
      <c r="A1622" t="s">
        <v>179</v>
      </c>
      <c r="B1622">
        <v>628.096</v>
      </c>
      <c r="C1622">
        <v>623.51099999999997</v>
      </c>
      <c r="D1622">
        <v>603.28399999999999</v>
      </c>
      <c r="E1622">
        <v>365.423</v>
      </c>
      <c r="F1622">
        <v>0</v>
      </c>
      <c r="G1622">
        <v>5.4503799999999998E-2</v>
      </c>
      <c r="H1622">
        <v>0.927813</v>
      </c>
      <c r="I1622">
        <v>0</v>
      </c>
    </row>
    <row r="1623" spans="1:25" x14ac:dyDescent="0.25">
      <c r="A1623" t="s">
        <v>179</v>
      </c>
      <c r="B1623">
        <v>1030.96</v>
      </c>
      <c r="C1623">
        <v>624.06799999999998</v>
      </c>
      <c r="D1623">
        <v>603.54899999999998</v>
      </c>
      <c r="E1623">
        <v>365.37799999999999</v>
      </c>
      <c r="F1623">
        <v>0</v>
      </c>
      <c r="G1623">
        <v>5.8285099999999999E-2</v>
      </c>
      <c r="H1623">
        <v>0.95692500000000003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636.21600000000001</v>
      </c>
      <c r="C1624">
        <v>625.404</v>
      </c>
      <c r="D1624">
        <v>603.49</v>
      </c>
      <c r="E1624">
        <v>365.43599999999998</v>
      </c>
      <c r="F1624">
        <v>0</v>
      </c>
      <c r="G1624">
        <v>6.0970799999999999E-2</v>
      </c>
      <c r="H1624">
        <v>0.93150500000000003</v>
      </c>
      <c r="I1624">
        <v>0</v>
      </c>
      <c r="R1624">
        <f>AVERAGE(B1575:B1624)</f>
        <v>682.51987999999994</v>
      </c>
      <c r="S1624">
        <f>AVERAGE(C1575:C1624)</f>
        <v>624.9455999999999</v>
      </c>
      <c r="U1624">
        <f>_xlfn.VAR.P(B1575:B1624)</f>
        <v>31954.027563985634</v>
      </c>
      <c r="V1624">
        <f>_xlfn.VAR.P(C1575:C1624)</f>
        <v>3.6779977200000098</v>
      </c>
      <c r="X1624">
        <f>1.96*SQRT(U1624)/50</f>
        <v>7.0072702899148167</v>
      </c>
      <c r="Y1624">
        <f>1.96*SQRT(V1624)/50</f>
        <v>7.5178177794229722E-2</v>
      </c>
    </row>
    <row r="1625" spans="1:25" x14ac:dyDescent="0.25">
      <c r="A1625" t="s">
        <v>179</v>
      </c>
      <c r="B1625">
        <v>34128.572987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6" t="s">
        <v>0</v>
      </c>
      <c r="C3">
        <v>25</v>
      </c>
      <c r="F3">
        <f>'336p stat'!H2-'336p stat'!K2</f>
        <v>2.18581</v>
      </c>
      <c r="G3">
        <f>'336p stat'!K2-'336p stat'!N2</f>
        <v>2.125947</v>
      </c>
      <c r="H3">
        <f>'336p stat'!N2</f>
        <v>7.4819990000000001</v>
      </c>
      <c r="K3">
        <f>D3/$C3</f>
        <v>0</v>
      </c>
      <c r="L3">
        <f t="shared" ref="L3:O3" si="0">E3/$C3</f>
        <v>0</v>
      </c>
      <c r="M3">
        <f t="shared" si="0"/>
        <v>8.7432400000000007E-2</v>
      </c>
      <c r="N3">
        <f t="shared" si="0"/>
        <v>8.5037879999999996E-2</v>
      </c>
      <c r="O3">
        <f t="shared" si="0"/>
        <v>0.29927996000000001</v>
      </c>
    </row>
    <row r="4" spans="2:15" x14ac:dyDescent="0.25">
      <c r="B4" s="26"/>
      <c r="C4">
        <v>50</v>
      </c>
      <c r="F4">
        <f>'336p stat'!H3-'336p stat'!K3</f>
        <v>4.3681589999999986</v>
      </c>
      <c r="G4">
        <f>'336p stat'!K3-'336p stat'!N3</f>
        <v>4.245318000000001</v>
      </c>
      <c r="H4">
        <f>'336p stat'!N3</f>
        <v>14.964613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8.7363179999999971E-2</v>
      </c>
      <c r="N4">
        <f t="shared" ref="N4:N67" si="4">G4/$C4</f>
        <v>8.4906360000000014E-2</v>
      </c>
      <c r="O4">
        <f t="shared" ref="O4:O67" si="5">H4/$C4</f>
        <v>0.29929225999999998</v>
      </c>
    </row>
    <row r="5" spans="2:15" x14ac:dyDescent="0.25">
      <c r="B5" s="26"/>
      <c r="C5">
        <v>75</v>
      </c>
      <c r="F5">
        <f>'336p stat'!H4-'336p stat'!K4</f>
        <v>6.5507300000000015</v>
      </c>
      <c r="G5">
        <f>'336p stat'!K4-'336p stat'!N4</f>
        <v>6.3681589999999986</v>
      </c>
      <c r="H5">
        <f>'336p stat'!N4</f>
        <v>22.447876000000001</v>
      </c>
      <c r="K5">
        <f t="shared" si="1"/>
        <v>0</v>
      </c>
      <c r="L5">
        <f t="shared" si="2"/>
        <v>0</v>
      </c>
      <c r="M5">
        <f t="shared" si="3"/>
        <v>8.7343066666666691E-2</v>
      </c>
      <c r="N5">
        <f t="shared" si="4"/>
        <v>8.4908786666666652E-2</v>
      </c>
      <c r="O5">
        <f t="shared" si="5"/>
        <v>0.29930501333333337</v>
      </c>
    </row>
    <row r="6" spans="2:15" x14ac:dyDescent="0.25">
      <c r="B6" s="26"/>
      <c r="C6">
        <v>100</v>
      </c>
      <c r="F6">
        <f>'336p stat'!H5-'336p stat'!K5</f>
        <v>8.734141000000001</v>
      </c>
      <c r="G6">
        <f>'336p stat'!K5-'336p stat'!N5</f>
        <v>8.4861059999999995</v>
      </c>
      <c r="H6">
        <f>'336p stat'!N5</f>
        <v>29.929682</v>
      </c>
      <c r="K6">
        <f t="shared" si="1"/>
        <v>0</v>
      </c>
      <c r="L6">
        <f t="shared" si="2"/>
        <v>0</v>
      </c>
      <c r="M6">
        <f t="shared" si="3"/>
        <v>8.7341410000000008E-2</v>
      </c>
      <c r="N6">
        <f t="shared" si="4"/>
        <v>8.4861059999999988E-2</v>
      </c>
      <c r="O6">
        <f t="shared" si="5"/>
        <v>0.29929682000000002</v>
      </c>
    </row>
    <row r="7" spans="2:15" x14ac:dyDescent="0.25">
      <c r="B7" s="26"/>
      <c r="C7">
        <v>125</v>
      </c>
      <c r="F7">
        <f>'336p stat'!H6-'336p stat'!K6</f>
        <v>10.916796999999995</v>
      </c>
      <c r="G7">
        <f>'336p stat'!K6-'336p stat'!N6</f>
        <v>10.610776000000001</v>
      </c>
      <c r="H7">
        <f>'336p stat'!N6</f>
        <v>37.412627000000001</v>
      </c>
      <c r="K7">
        <f t="shared" si="1"/>
        <v>0</v>
      </c>
      <c r="L7">
        <f t="shared" si="2"/>
        <v>0</v>
      </c>
      <c r="M7">
        <f t="shared" si="3"/>
        <v>8.7334375999999964E-2</v>
      </c>
      <c r="N7">
        <f t="shared" si="4"/>
        <v>8.4886208000000005E-2</v>
      </c>
      <c r="O7">
        <f t="shared" si="5"/>
        <v>0.29930101600000003</v>
      </c>
    </row>
    <row r="8" spans="2:15" x14ac:dyDescent="0.25">
      <c r="B8" s="26"/>
      <c r="C8">
        <v>150</v>
      </c>
      <c r="F8">
        <f>'336p stat'!H7-'336p stat'!K7</f>
        <v>13.099147000000002</v>
      </c>
      <c r="G8">
        <f>'336p stat'!K7-'336p stat'!N7</f>
        <v>12.729545000000002</v>
      </c>
      <c r="H8">
        <f>'336p stat'!N7</f>
        <v>44.896619999999999</v>
      </c>
      <c r="K8">
        <f t="shared" si="1"/>
        <v>0</v>
      </c>
      <c r="L8">
        <f t="shared" si="2"/>
        <v>0</v>
      </c>
      <c r="M8">
        <f t="shared" si="3"/>
        <v>8.7327646666666675E-2</v>
      </c>
      <c r="N8">
        <f t="shared" si="4"/>
        <v>8.4863633333333341E-2</v>
      </c>
      <c r="O8">
        <f t="shared" si="5"/>
        <v>0.29931079999999999</v>
      </c>
    </row>
    <row r="9" spans="2:15" x14ac:dyDescent="0.25">
      <c r="B9" s="26"/>
      <c r="C9">
        <v>175</v>
      </c>
      <c r="F9">
        <f>'336p stat'!H8-'336p stat'!K8</f>
        <v>15.281621999999999</v>
      </c>
      <c r="G9">
        <f>'336p stat'!K8-'336p stat'!N8</f>
        <v>14.857795000000003</v>
      </c>
      <c r="H9">
        <f>'336p stat'!N8</f>
        <v>52.376477000000001</v>
      </c>
      <c r="K9">
        <f t="shared" si="1"/>
        <v>0</v>
      </c>
      <c r="L9">
        <f t="shared" si="2"/>
        <v>0</v>
      </c>
      <c r="M9">
        <f t="shared" si="3"/>
        <v>8.7323554285714283E-2</v>
      </c>
      <c r="N9">
        <f t="shared" si="4"/>
        <v>8.4901685714285732E-2</v>
      </c>
      <c r="O9">
        <f t="shared" si="5"/>
        <v>0.29929415428571432</v>
      </c>
    </row>
    <row r="10" spans="2:15" x14ac:dyDescent="0.25">
      <c r="B10" s="26"/>
      <c r="C10">
        <v>200</v>
      </c>
      <c r="F10">
        <f>'336p stat'!H9-'336p stat'!K9</f>
        <v>17.463544999999996</v>
      </c>
      <c r="G10">
        <f>'336p stat'!K9-'336p stat'!N9</f>
        <v>16.981337000000003</v>
      </c>
      <c r="H10">
        <f>'336p stat'!N9</f>
        <v>59.858072</v>
      </c>
      <c r="K10">
        <f t="shared" si="1"/>
        <v>0</v>
      </c>
      <c r="L10">
        <f t="shared" si="2"/>
        <v>0</v>
      </c>
      <c r="M10">
        <f t="shared" si="3"/>
        <v>8.7317724999999985E-2</v>
      </c>
      <c r="N10">
        <f t="shared" si="4"/>
        <v>8.4906685000000023E-2</v>
      </c>
      <c r="O10">
        <f t="shared" si="5"/>
        <v>0.29929035999999998</v>
      </c>
    </row>
    <row r="11" spans="2:15" x14ac:dyDescent="0.25">
      <c r="B11" s="26"/>
      <c r="C11">
        <v>225</v>
      </c>
      <c r="F11">
        <f>'336p stat'!H10-'336p stat'!K10</f>
        <v>19.645893999999998</v>
      </c>
      <c r="G11">
        <f>'336p stat'!K10-'336p stat'!N10</f>
        <v>19.100166000000002</v>
      </c>
      <c r="H11">
        <f>'336p stat'!N10</f>
        <v>67.339898000000005</v>
      </c>
      <c r="K11">
        <f t="shared" si="1"/>
        <v>0</v>
      </c>
      <c r="L11">
        <f t="shared" si="2"/>
        <v>0</v>
      </c>
      <c r="M11">
        <f t="shared" si="3"/>
        <v>8.7315084444444441E-2</v>
      </c>
      <c r="N11">
        <f t="shared" si="4"/>
        <v>8.4889626666666676E-2</v>
      </c>
      <c r="O11">
        <f t="shared" si="5"/>
        <v>0.29928843555555557</v>
      </c>
    </row>
    <row r="12" spans="2:15" x14ac:dyDescent="0.25">
      <c r="B12" s="26"/>
      <c r="C12">
        <v>250</v>
      </c>
      <c r="F12">
        <f>'336p stat'!H11-'336p stat'!K11</f>
        <v>21.827856999999995</v>
      </c>
      <c r="G12">
        <f>'336p stat'!K11-'336p stat'!N11</f>
        <v>21.219130000000007</v>
      </c>
      <c r="H12">
        <f>'336p stat'!N11</f>
        <v>74.821832999999998</v>
      </c>
      <c r="K12">
        <f t="shared" si="1"/>
        <v>0</v>
      </c>
      <c r="L12">
        <f t="shared" si="2"/>
        <v>0</v>
      </c>
      <c r="M12">
        <f t="shared" si="3"/>
        <v>8.7311427999999983E-2</v>
      </c>
      <c r="N12">
        <f t="shared" si="4"/>
        <v>8.4876520000000025E-2</v>
      </c>
      <c r="O12">
        <f t="shared" si="5"/>
        <v>0.29928733200000002</v>
      </c>
    </row>
    <row r="13" spans="2:15" x14ac:dyDescent="0.25">
      <c r="B13" s="26"/>
      <c r="C13">
        <v>275</v>
      </c>
      <c r="F13">
        <f>'336p stat'!H12-'336p stat'!K12</f>
        <v>24.009997999999996</v>
      </c>
      <c r="G13">
        <f>'336p stat'!K12-'336p stat'!N12</f>
        <v>23.338894999999994</v>
      </c>
      <c r="H13">
        <f>'336p stat'!N12</f>
        <v>82.303849</v>
      </c>
      <c r="K13">
        <f t="shared" si="1"/>
        <v>0</v>
      </c>
      <c r="L13">
        <f t="shared" si="2"/>
        <v>0</v>
      </c>
      <c r="M13">
        <f t="shared" si="3"/>
        <v>8.7309083636363624E-2</v>
      </c>
      <c r="N13">
        <f t="shared" si="4"/>
        <v>8.4868709090909072E-2</v>
      </c>
      <c r="O13">
        <f t="shared" si="5"/>
        <v>0.29928672363636366</v>
      </c>
    </row>
    <row r="14" spans="2:15" x14ac:dyDescent="0.25">
      <c r="B14" s="26"/>
      <c r="C14">
        <v>300</v>
      </c>
      <c r="F14">
        <f>'336p stat'!H13-'336p stat'!K13</f>
        <v>26.192067999999992</v>
      </c>
      <c r="G14">
        <f>'336p stat'!K13-'336p stat'!N13</f>
        <v>25.456733</v>
      </c>
      <c r="H14">
        <f>'336p stat'!N13</f>
        <v>89.785088000000002</v>
      </c>
      <c r="K14">
        <f t="shared" si="1"/>
        <v>0</v>
      </c>
      <c r="L14">
        <f t="shared" si="2"/>
        <v>0</v>
      </c>
      <c r="M14">
        <f t="shared" si="3"/>
        <v>8.7306893333333302E-2</v>
      </c>
      <c r="N14">
        <f t="shared" si="4"/>
        <v>8.485577666666666E-2</v>
      </c>
      <c r="O14">
        <f t="shared" si="5"/>
        <v>0.29928362666666669</v>
      </c>
    </row>
    <row r="15" spans="2:15" x14ac:dyDescent="0.25">
      <c r="B15" s="26"/>
      <c r="C15">
        <v>325</v>
      </c>
      <c r="F15">
        <f>'336p stat'!H14-'336p stat'!K14</f>
        <v>28.375900000000001</v>
      </c>
      <c r="G15">
        <f>'336p stat'!K14-'336p stat'!N14</f>
        <v>27.580794999999995</v>
      </c>
      <c r="H15">
        <f>'336p stat'!N14</f>
        <v>97.265161000000006</v>
      </c>
      <c r="K15">
        <f t="shared" si="1"/>
        <v>0</v>
      </c>
      <c r="L15">
        <f t="shared" si="2"/>
        <v>0</v>
      </c>
      <c r="M15">
        <f t="shared" si="3"/>
        <v>8.7310461538461545E-2</v>
      </c>
      <c r="N15">
        <f t="shared" si="4"/>
        <v>8.4863984615384594E-2</v>
      </c>
      <c r="O15">
        <f t="shared" si="5"/>
        <v>0.29927741846153849</v>
      </c>
    </row>
    <row r="16" spans="2:15" x14ac:dyDescent="0.25">
      <c r="B16" s="26"/>
      <c r="C16">
        <v>350</v>
      </c>
      <c r="F16">
        <f>'336p stat'!H15-'336p stat'!K15</f>
        <v>30.560057</v>
      </c>
      <c r="G16">
        <f>'336p stat'!K15-'336p stat'!N15</f>
        <v>29.704489000000009</v>
      </c>
      <c r="H16">
        <f>'336p stat'!N15</f>
        <v>104.747359</v>
      </c>
      <c r="K16">
        <f t="shared" si="1"/>
        <v>0</v>
      </c>
      <c r="L16">
        <f t="shared" si="2"/>
        <v>0</v>
      </c>
      <c r="M16">
        <f t="shared" si="3"/>
        <v>8.7314448571428574E-2</v>
      </c>
      <c r="N16">
        <f t="shared" si="4"/>
        <v>8.4869968571428603E-2</v>
      </c>
      <c r="O16">
        <f t="shared" si="5"/>
        <v>0.29927816857142858</v>
      </c>
    </row>
    <row r="17" spans="2:15" x14ac:dyDescent="0.25">
      <c r="B17" s="26"/>
      <c r="C17">
        <v>375</v>
      </c>
      <c r="F17">
        <f>'336p stat'!H16-'336p stat'!K16</f>
        <v>32.743605000000002</v>
      </c>
      <c r="G17">
        <f>'336p stat'!K16-'336p stat'!N16</f>
        <v>31.829913999999988</v>
      </c>
      <c r="H17">
        <f>'336p stat'!N16</f>
        <v>112.23081000000001</v>
      </c>
      <c r="K17">
        <f t="shared" si="1"/>
        <v>0</v>
      </c>
      <c r="L17">
        <f t="shared" si="2"/>
        <v>0</v>
      </c>
      <c r="M17">
        <f t="shared" si="3"/>
        <v>8.731628000000001E-2</v>
      </c>
      <c r="N17">
        <f t="shared" si="4"/>
        <v>8.4879770666666632E-2</v>
      </c>
      <c r="O17">
        <f t="shared" si="5"/>
        <v>0.29928216000000002</v>
      </c>
    </row>
    <row r="18" spans="2:15" x14ac:dyDescent="0.25">
      <c r="B18" s="26"/>
      <c r="C18">
        <v>400</v>
      </c>
      <c r="F18">
        <f>'336p stat'!H17-'336p stat'!K17</f>
        <v>34.927261999999985</v>
      </c>
      <c r="G18">
        <f>'336p stat'!K17-'336p stat'!N17</f>
        <v>33.954378000000005</v>
      </c>
      <c r="H18">
        <f>'336p stat'!N17</f>
        <v>119.712394</v>
      </c>
      <c r="K18">
        <f t="shared" si="1"/>
        <v>0</v>
      </c>
      <c r="L18">
        <f t="shared" si="2"/>
        <v>0</v>
      </c>
      <c r="M18">
        <f t="shared" si="3"/>
        <v>8.7318154999999967E-2</v>
      </c>
      <c r="N18">
        <f t="shared" si="4"/>
        <v>8.4885945000000018E-2</v>
      </c>
      <c r="O18">
        <f t="shared" si="5"/>
        <v>0.299280985</v>
      </c>
    </row>
    <row r="19" spans="2:15" x14ac:dyDescent="0.25">
      <c r="B19" s="26"/>
      <c r="C19">
        <v>425</v>
      </c>
      <c r="F19">
        <f>'336p stat'!H18-'336p stat'!K18</f>
        <v>37.109940999999992</v>
      </c>
      <c r="G19">
        <f>'336p stat'!K18-'336p stat'!N18</f>
        <v>36.079206000000013</v>
      </c>
      <c r="H19">
        <f>'336p stat'!N18</f>
        <v>127.193834</v>
      </c>
      <c r="K19">
        <f t="shared" si="1"/>
        <v>0</v>
      </c>
      <c r="L19">
        <f t="shared" si="2"/>
        <v>0</v>
      </c>
      <c r="M19">
        <f t="shared" si="3"/>
        <v>8.7317508235294106E-2</v>
      </c>
      <c r="N19">
        <f t="shared" si="4"/>
        <v>8.4892249411764736E-2</v>
      </c>
      <c r="O19">
        <f t="shared" si="5"/>
        <v>0.29927960941176468</v>
      </c>
    </row>
    <row r="20" spans="2:15" x14ac:dyDescent="0.25">
      <c r="B20" s="26"/>
      <c r="C20">
        <v>450</v>
      </c>
      <c r="F20">
        <f>'336p stat'!H19-'336p stat'!K19</f>
        <v>39.294598000000008</v>
      </c>
      <c r="G20">
        <f>'336p stat'!K19-'336p stat'!N19</f>
        <v>38.20027300000001</v>
      </c>
      <c r="H20">
        <f>'336p stat'!N19</f>
        <v>134.67678699999999</v>
      </c>
      <c r="K20">
        <f t="shared" si="1"/>
        <v>0</v>
      </c>
      <c r="L20">
        <f t="shared" si="2"/>
        <v>0</v>
      </c>
      <c r="M20">
        <f t="shared" si="3"/>
        <v>8.7321328888888911E-2</v>
      </c>
      <c r="N20">
        <f t="shared" si="4"/>
        <v>8.4889495555555583E-2</v>
      </c>
      <c r="O20">
        <f t="shared" si="5"/>
        <v>0.29928174888888887</v>
      </c>
    </row>
    <row r="21" spans="2:15" x14ac:dyDescent="0.25">
      <c r="B21" s="26"/>
      <c r="C21">
        <v>475</v>
      </c>
      <c r="F21">
        <f>'336p stat'!H20-'336p stat'!K20</f>
        <v>41.479180999999983</v>
      </c>
      <c r="G21">
        <f>'336p stat'!K20-'336p stat'!N20</f>
        <v>40.324427000000014</v>
      </c>
      <c r="H21">
        <f>'336p stat'!N20</f>
        <v>142.160439</v>
      </c>
      <c r="K21">
        <f t="shared" si="1"/>
        <v>0</v>
      </c>
      <c r="L21">
        <f t="shared" si="2"/>
        <v>0</v>
      </c>
      <c r="M21">
        <f t="shared" si="3"/>
        <v>8.7324591578947328E-2</v>
      </c>
      <c r="N21">
        <f t="shared" si="4"/>
        <v>8.4893530526315819E-2</v>
      </c>
      <c r="O21">
        <f t="shared" si="5"/>
        <v>0.2992851347368421</v>
      </c>
    </row>
    <row r="22" spans="2:15" x14ac:dyDescent="0.25">
      <c r="B22" s="26"/>
      <c r="C22">
        <v>500</v>
      </c>
      <c r="F22">
        <f>'336p stat'!H21-'336p stat'!K21</f>
        <v>43.662957000000006</v>
      </c>
      <c r="G22">
        <f>'336p stat'!K21-'336p stat'!N21</f>
        <v>42.444011999999987</v>
      </c>
      <c r="H22">
        <f>'336p stat'!N21</f>
        <v>149.64192700000001</v>
      </c>
      <c r="K22">
        <f t="shared" si="1"/>
        <v>0</v>
      </c>
      <c r="L22">
        <f t="shared" si="2"/>
        <v>0</v>
      </c>
      <c r="M22">
        <f t="shared" si="3"/>
        <v>8.7325914000000018E-2</v>
      </c>
      <c r="N22">
        <f t="shared" si="4"/>
        <v>8.4888023999999979E-2</v>
      </c>
      <c r="O22">
        <f t="shared" si="5"/>
        <v>0.29928385400000002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2.2198060000000002</v>
      </c>
      <c r="G43">
        <f>'336p stat'!K42-'336p stat'!N42</f>
        <v>4.4331429999999994</v>
      </c>
      <c r="H43">
        <f>'336p stat'!N42</f>
        <v>7.5392609999999998</v>
      </c>
      <c r="K43">
        <f t="shared" si="1"/>
        <v>0</v>
      </c>
      <c r="L43">
        <f t="shared" si="2"/>
        <v>0</v>
      </c>
      <c r="M43">
        <f t="shared" si="3"/>
        <v>8.8792240000000008E-2</v>
      </c>
      <c r="N43">
        <f t="shared" si="4"/>
        <v>0.17732571999999996</v>
      </c>
      <c r="O43">
        <f t="shared" si="5"/>
        <v>0.30157044</v>
      </c>
    </row>
    <row r="44" spans="2:15" x14ac:dyDescent="0.25">
      <c r="B44" s="26" t="s">
        <v>14</v>
      </c>
      <c r="C44">
        <v>50</v>
      </c>
      <c r="F44">
        <f>'336p stat'!H43-'336p stat'!K43</f>
        <v>4.4352909999999994</v>
      </c>
      <c r="G44">
        <f>'336p stat'!K43-'336p stat'!N43</f>
        <v>8.8417700000000021</v>
      </c>
      <c r="H44">
        <f>'336p stat'!N43</f>
        <v>15.076843999999999</v>
      </c>
      <c r="K44">
        <f t="shared" si="1"/>
        <v>0</v>
      </c>
      <c r="L44">
        <f t="shared" si="2"/>
        <v>0</v>
      </c>
      <c r="M44">
        <f t="shared" si="3"/>
        <v>8.8705819999999991E-2</v>
      </c>
      <c r="N44">
        <f t="shared" si="4"/>
        <v>0.17683540000000003</v>
      </c>
      <c r="O44">
        <f t="shared" si="5"/>
        <v>0.30153688000000001</v>
      </c>
    </row>
    <row r="45" spans="2:15" x14ac:dyDescent="0.25">
      <c r="B45" s="26" t="s">
        <v>14</v>
      </c>
      <c r="C45">
        <v>75</v>
      </c>
      <c r="F45">
        <f>'336p stat'!H44-'336p stat'!K44</f>
        <v>6.6507349999999974</v>
      </c>
      <c r="G45">
        <f>'336p stat'!K44-'336p stat'!N44</f>
        <v>13.242124</v>
      </c>
      <c r="H45">
        <f>'336p stat'!N44</f>
        <v>22.614836</v>
      </c>
      <c r="K45">
        <f t="shared" si="1"/>
        <v>0</v>
      </c>
      <c r="L45">
        <f t="shared" si="2"/>
        <v>0</v>
      </c>
      <c r="M45">
        <f t="shared" si="3"/>
        <v>8.8676466666666634E-2</v>
      </c>
      <c r="N45">
        <f t="shared" si="4"/>
        <v>0.17656165333333335</v>
      </c>
      <c r="O45">
        <f t="shared" si="5"/>
        <v>0.30153114666666669</v>
      </c>
    </row>
    <row r="46" spans="2:15" x14ac:dyDescent="0.25">
      <c r="B46" s="26" t="s">
        <v>14</v>
      </c>
      <c r="C46">
        <v>100</v>
      </c>
      <c r="F46">
        <f>'336p stat'!H45-'336p stat'!K45</f>
        <v>8.8663260000000008</v>
      </c>
      <c r="G46">
        <f>'336p stat'!K45-'336p stat'!N45</f>
        <v>17.661377000000002</v>
      </c>
      <c r="H46">
        <f>'336p stat'!N45</f>
        <v>30.153095</v>
      </c>
      <c r="K46">
        <f t="shared" si="1"/>
        <v>0</v>
      </c>
      <c r="L46">
        <f t="shared" si="2"/>
        <v>0</v>
      </c>
      <c r="M46">
        <f t="shared" si="3"/>
        <v>8.8663260000000008E-2</v>
      </c>
      <c r="N46">
        <f t="shared" si="4"/>
        <v>0.17661377</v>
      </c>
      <c r="O46">
        <f t="shared" si="5"/>
        <v>0.30153095000000002</v>
      </c>
    </row>
    <row r="47" spans="2:15" x14ac:dyDescent="0.25">
      <c r="B47" s="26" t="s">
        <v>14</v>
      </c>
      <c r="C47">
        <v>125</v>
      </c>
      <c r="F47">
        <f>'336p stat'!H46-'336p stat'!K46</f>
        <v>11.080670000000005</v>
      </c>
      <c r="G47">
        <f>'336p stat'!K46-'336p stat'!N46</f>
        <v>22.080185999999998</v>
      </c>
      <c r="H47">
        <f>'336p stat'!N46</f>
        <v>37.691898999999999</v>
      </c>
      <c r="K47">
        <f t="shared" si="1"/>
        <v>0</v>
      </c>
      <c r="L47">
        <f t="shared" si="2"/>
        <v>0</v>
      </c>
      <c r="M47">
        <f t="shared" si="3"/>
        <v>8.8645360000000034E-2</v>
      </c>
      <c r="N47">
        <f t="shared" si="4"/>
        <v>0.17664148799999999</v>
      </c>
      <c r="O47">
        <f t="shared" si="5"/>
        <v>0.30153519200000001</v>
      </c>
    </row>
    <row r="48" spans="2:15" x14ac:dyDescent="0.25">
      <c r="B48" s="26" t="s">
        <v>14</v>
      </c>
      <c r="C48">
        <v>150</v>
      </c>
      <c r="F48">
        <f>'336p stat'!H47-'336p stat'!K47</f>
        <v>13.296574000000007</v>
      </c>
      <c r="G48">
        <f>'336p stat'!K47-'336p stat'!N47</f>
        <v>26.505752999999999</v>
      </c>
      <c r="H48">
        <f>'336p stat'!N47</f>
        <v>45.230474000000001</v>
      </c>
      <c r="K48">
        <f t="shared" si="1"/>
        <v>0</v>
      </c>
      <c r="L48">
        <f t="shared" si="2"/>
        <v>0</v>
      </c>
      <c r="M48">
        <f t="shared" si="3"/>
        <v>8.8643826666666717E-2</v>
      </c>
      <c r="N48">
        <f t="shared" si="4"/>
        <v>0.17670501999999999</v>
      </c>
      <c r="O48">
        <f t="shared" si="5"/>
        <v>0.30153649333333332</v>
      </c>
    </row>
    <row r="49" spans="2:15" x14ac:dyDescent="0.25">
      <c r="B49" s="26" t="s">
        <v>14</v>
      </c>
      <c r="C49">
        <v>175</v>
      </c>
      <c r="F49">
        <f>'336p stat'!H48-'336p stat'!K48</f>
        <v>15.519934000000006</v>
      </c>
      <c r="G49">
        <f>'336p stat'!K48-'336p stat'!N48</f>
        <v>30.974983999999999</v>
      </c>
      <c r="H49">
        <f>'336p stat'!N48</f>
        <v>52.769725000000001</v>
      </c>
      <c r="K49">
        <f t="shared" si="1"/>
        <v>0</v>
      </c>
      <c r="L49">
        <f t="shared" si="2"/>
        <v>0</v>
      </c>
      <c r="M49">
        <f t="shared" si="3"/>
        <v>8.8685337142857174E-2</v>
      </c>
      <c r="N49">
        <f t="shared" si="4"/>
        <v>0.17699990857142855</v>
      </c>
      <c r="O49">
        <f t="shared" si="5"/>
        <v>0.30154128571428573</v>
      </c>
    </row>
    <row r="50" spans="2:15" x14ac:dyDescent="0.25">
      <c r="B50" s="26" t="s">
        <v>14</v>
      </c>
      <c r="C50">
        <v>200</v>
      </c>
      <c r="F50">
        <f>'336p stat'!H49-'336p stat'!K49</f>
        <v>17.742327000000003</v>
      </c>
      <c r="G50">
        <f>'336p stat'!K49-'336p stat'!N49</f>
        <v>35.439279999999997</v>
      </c>
      <c r="H50">
        <f>'336p stat'!N49</f>
        <v>60.307850000000002</v>
      </c>
      <c r="K50">
        <f t="shared" si="1"/>
        <v>0</v>
      </c>
      <c r="L50">
        <f t="shared" si="2"/>
        <v>0</v>
      </c>
      <c r="M50">
        <f t="shared" si="3"/>
        <v>8.8711635000000011E-2</v>
      </c>
      <c r="N50">
        <f t="shared" si="4"/>
        <v>0.17719639999999998</v>
      </c>
      <c r="O50">
        <f t="shared" si="5"/>
        <v>0.30153925000000004</v>
      </c>
    </row>
    <row r="51" spans="2:15" x14ac:dyDescent="0.25">
      <c r="B51" s="26" t="s">
        <v>14</v>
      </c>
      <c r="C51">
        <v>225</v>
      </c>
      <c r="F51">
        <f>'336p stat'!H50-'336p stat'!K50</f>
        <v>19.961946999999995</v>
      </c>
      <c r="G51">
        <f>'336p stat'!K50-'336p stat'!N50</f>
        <v>39.886866999999995</v>
      </c>
      <c r="H51">
        <f>'336p stat'!N50</f>
        <v>67.846034000000003</v>
      </c>
      <c r="K51">
        <f t="shared" si="1"/>
        <v>0</v>
      </c>
      <c r="L51">
        <f t="shared" si="2"/>
        <v>0</v>
      </c>
      <c r="M51">
        <f t="shared" si="3"/>
        <v>8.8719764444444418E-2</v>
      </c>
      <c r="N51">
        <f t="shared" si="4"/>
        <v>0.17727496444444443</v>
      </c>
      <c r="O51">
        <f t="shared" si="5"/>
        <v>0.30153792888888892</v>
      </c>
    </row>
    <row r="52" spans="2:15" x14ac:dyDescent="0.25">
      <c r="B52" s="26" t="s">
        <v>14</v>
      </c>
      <c r="C52">
        <v>250</v>
      </c>
      <c r="F52">
        <f>'336p stat'!H51-'336p stat'!K51</f>
        <v>22.181442000000004</v>
      </c>
      <c r="G52">
        <f>'336p stat'!K51-'336p stat'!N51</f>
        <v>44.351967999999999</v>
      </c>
      <c r="H52">
        <f>'336p stat'!N51</f>
        <v>75.382699000000002</v>
      </c>
      <c r="K52">
        <f t="shared" si="1"/>
        <v>0</v>
      </c>
      <c r="L52">
        <f t="shared" si="2"/>
        <v>0</v>
      </c>
      <c r="M52">
        <f t="shared" si="3"/>
        <v>8.872576800000001E-2</v>
      </c>
      <c r="N52">
        <f t="shared" si="4"/>
        <v>0.17740787199999999</v>
      </c>
      <c r="O52">
        <f t="shared" si="5"/>
        <v>0.30153079599999999</v>
      </c>
    </row>
    <row r="53" spans="2:15" x14ac:dyDescent="0.25">
      <c r="B53" s="26" t="s">
        <v>14</v>
      </c>
      <c r="C53">
        <v>275</v>
      </c>
      <c r="F53">
        <f>'336p stat'!H52-'336p stat'!K52</f>
        <v>24.399912999999998</v>
      </c>
      <c r="G53">
        <f>'336p stat'!K52-'336p stat'!N52</f>
        <v>48.835889000000009</v>
      </c>
      <c r="H53">
        <f>'336p stat'!N52</f>
        <v>82.920366000000001</v>
      </c>
      <c r="K53">
        <f t="shared" si="1"/>
        <v>0</v>
      </c>
      <c r="L53">
        <f t="shared" si="2"/>
        <v>0</v>
      </c>
      <c r="M53">
        <f t="shared" si="3"/>
        <v>8.8726956363636353E-2</v>
      </c>
      <c r="N53">
        <f t="shared" si="4"/>
        <v>0.17758505090909094</v>
      </c>
      <c r="O53">
        <f t="shared" si="5"/>
        <v>0.30152860363636363</v>
      </c>
    </row>
    <row r="54" spans="2:15" x14ac:dyDescent="0.25">
      <c r="B54" s="26" t="s">
        <v>14</v>
      </c>
      <c r="C54">
        <v>300</v>
      </c>
      <c r="F54">
        <f>'336p stat'!H53-'336p stat'!K53</f>
        <v>26.616264000000001</v>
      </c>
      <c r="G54">
        <f>'336p stat'!K53-'336p stat'!N53</f>
        <v>53.315641999999983</v>
      </c>
      <c r="H54">
        <f>'336p stat'!N53</f>
        <v>90.459118000000004</v>
      </c>
      <c r="K54">
        <f t="shared" si="1"/>
        <v>0</v>
      </c>
      <c r="L54">
        <f t="shared" si="2"/>
        <v>0</v>
      </c>
      <c r="M54">
        <f t="shared" si="3"/>
        <v>8.8720880000000002E-2</v>
      </c>
      <c r="N54">
        <f t="shared" si="4"/>
        <v>0.17771880666666662</v>
      </c>
      <c r="O54">
        <f t="shared" si="5"/>
        <v>0.30153039333333337</v>
      </c>
    </row>
    <row r="55" spans="2:15" x14ac:dyDescent="0.25">
      <c r="B55" s="26" t="s">
        <v>14</v>
      </c>
      <c r="C55">
        <v>325</v>
      </c>
      <c r="F55">
        <f>'336p stat'!H54-'336p stat'!K54</f>
        <v>28.831682999999998</v>
      </c>
      <c r="G55">
        <f>'336p stat'!K54-'336p stat'!N54</f>
        <v>57.780195000000006</v>
      </c>
      <c r="H55">
        <f>'336p stat'!N54</f>
        <v>97.997909000000007</v>
      </c>
      <c r="K55">
        <f t="shared" si="1"/>
        <v>0</v>
      </c>
      <c r="L55">
        <f t="shared" si="2"/>
        <v>0</v>
      </c>
      <c r="M55">
        <f t="shared" si="3"/>
        <v>8.8712870769230762E-2</v>
      </c>
      <c r="N55">
        <f t="shared" si="4"/>
        <v>0.17778521538461539</v>
      </c>
      <c r="O55">
        <f t="shared" si="5"/>
        <v>0.30153202769230769</v>
      </c>
    </row>
    <row r="56" spans="2:15" x14ac:dyDescent="0.25">
      <c r="B56" s="26" t="s">
        <v>14</v>
      </c>
      <c r="C56">
        <v>350</v>
      </c>
      <c r="F56">
        <f>'336p stat'!H55-'336p stat'!K55</f>
        <v>31.046170999999987</v>
      </c>
      <c r="G56">
        <f>'336p stat'!K55-'336p stat'!N55</f>
        <v>62.229134999999999</v>
      </c>
      <c r="H56">
        <f>'336p stat'!N55</f>
        <v>105.536579</v>
      </c>
      <c r="K56">
        <f t="shared" si="1"/>
        <v>0</v>
      </c>
      <c r="L56">
        <f t="shared" si="2"/>
        <v>0</v>
      </c>
      <c r="M56">
        <f t="shared" si="3"/>
        <v>8.8703345714285675E-2</v>
      </c>
      <c r="N56">
        <f t="shared" si="4"/>
        <v>0.17779752857142858</v>
      </c>
      <c r="O56">
        <f t="shared" si="5"/>
        <v>0.30153308285714286</v>
      </c>
    </row>
    <row r="57" spans="2:15" x14ac:dyDescent="0.25">
      <c r="B57" s="26" t="s">
        <v>14</v>
      </c>
      <c r="C57">
        <v>375</v>
      </c>
      <c r="F57">
        <f>'336p stat'!H56-'336p stat'!K56</f>
        <v>33.262023999999997</v>
      </c>
      <c r="G57">
        <f>'336p stat'!K56-'336p stat'!N56</f>
        <v>66.703288000000001</v>
      </c>
      <c r="H57">
        <f>'336p stat'!N56</f>
        <v>113.074246</v>
      </c>
      <c r="K57">
        <f t="shared" si="1"/>
        <v>0</v>
      </c>
      <c r="L57">
        <f t="shared" si="2"/>
        <v>0</v>
      </c>
      <c r="M57">
        <f t="shared" si="3"/>
        <v>8.8698730666666656E-2</v>
      </c>
      <c r="N57">
        <f t="shared" si="4"/>
        <v>0.17787543466666667</v>
      </c>
      <c r="O57">
        <f t="shared" si="5"/>
        <v>0.30153132266666666</v>
      </c>
    </row>
    <row r="58" spans="2:15" x14ac:dyDescent="0.25">
      <c r="B58" s="26" t="s">
        <v>14</v>
      </c>
      <c r="C58">
        <v>400</v>
      </c>
      <c r="F58">
        <f>'336p stat'!H57-'336p stat'!K57</f>
        <v>35.478655000000003</v>
      </c>
      <c r="G58">
        <f>'336p stat'!K57-'336p stat'!N57</f>
        <v>71.16195900000001</v>
      </c>
      <c r="H58">
        <f>'336p stat'!N57</f>
        <v>120.612015</v>
      </c>
      <c r="K58">
        <f t="shared" si="1"/>
        <v>0</v>
      </c>
      <c r="L58">
        <f t="shared" si="2"/>
        <v>0</v>
      </c>
      <c r="M58">
        <f t="shared" si="3"/>
        <v>8.8696637500000008E-2</v>
      </c>
      <c r="N58">
        <f t="shared" si="4"/>
        <v>0.17790489750000002</v>
      </c>
      <c r="O58">
        <f t="shared" si="5"/>
        <v>0.30153003750000001</v>
      </c>
    </row>
    <row r="59" spans="2:15" x14ac:dyDescent="0.25">
      <c r="B59" s="26" t="s">
        <v>14</v>
      </c>
      <c r="C59">
        <v>425</v>
      </c>
      <c r="F59">
        <f>'336p stat'!H58-'336p stat'!K58</f>
        <v>37.693607000000014</v>
      </c>
      <c r="G59">
        <f>'336p stat'!K58-'336p stat'!N58</f>
        <v>75.609262000000001</v>
      </c>
      <c r="H59">
        <f>'336p stat'!N58</f>
        <v>128.151219</v>
      </c>
      <c r="K59">
        <f t="shared" si="1"/>
        <v>0</v>
      </c>
      <c r="L59">
        <f t="shared" si="2"/>
        <v>0</v>
      </c>
      <c r="M59">
        <f t="shared" si="3"/>
        <v>8.8690840000000035E-2</v>
      </c>
      <c r="N59">
        <f t="shared" si="4"/>
        <v>0.17790414588235295</v>
      </c>
      <c r="O59">
        <f t="shared" si="5"/>
        <v>0.30153227999999999</v>
      </c>
    </row>
    <row r="60" spans="2:15" x14ac:dyDescent="0.25">
      <c r="B60" s="26" t="s">
        <v>14</v>
      </c>
      <c r="C60">
        <v>450</v>
      </c>
      <c r="F60">
        <f>'336p stat'!H59-'336p stat'!K59</f>
        <v>39.908315000000016</v>
      </c>
      <c r="G60">
        <f>'336p stat'!K59-'336p stat'!N59</f>
        <v>80.045205999999979</v>
      </c>
      <c r="H60">
        <f>'336p stat'!N59</f>
        <v>135.68947700000001</v>
      </c>
      <c r="K60">
        <f t="shared" si="1"/>
        <v>0</v>
      </c>
      <c r="L60">
        <f t="shared" si="2"/>
        <v>0</v>
      </c>
      <c r="M60">
        <f t="shared" si="3"/>
        <v>8.8685144444444475E-2</v>
      </c>
      <c r="N60">
        <f t="shared" si="4"/>
        <v>0.17787823555555551</v>
      </c>
      <c r="O60">
        <f t="shared" si="5"/>
        <v>0.30153217111111114</v>
      </c>
    </row>
    <row r="61" spans="2:15" x14ac:dyDescent="0.25">
      <c r="B61" s="26" t="s">
        <v>14</v>
      </c>
      <c r="C61">
        <v>475</v>
      </c>
      <c r="F61">
        <f>'336p stat'!H60-'336p stat'!K60</f>
        <v>42.124855000000025</v>
      </c>
      <c r="G61">
        <f>'336p stat'!K60-'336p stat'!N60</f>
        <v>84.446474999999992</v>
      </c>
      <c r="H61">
        <f>'336p stat'!N60</f>
        <v>143.22720200000001</v>
      </c>
      <c r="K61">
        <f t="shared" si="1"/>
        <v>0</v>
      </c>
      <c r="L61">
        <f t="shared" si="2"/>
        <v>0</v>
      </c>
      <c r="M61">
        <f t="shared" si="3"/>
        <v>8.8683905263157947E-2</v>
      </c>
      <c r="N61">
        <f t="shared" si="4"/>
        <v>0.17778205263157892</v>
      </c>
      <c r="O61">
        <f t="shared" si="5"/>
        <v>0.30153095157894738</v>
      </c>
    </row>
    <row r="62" spans="2:15" x14ac:dyDescent="0.25">
      <c r="B62" s="26" t="s">
        <v>14</v>
      </c>
      <c r="C62">
        <v>500</v>
      </c>
      <c r="F62">
        <f>'336p stat'!H61-'336p stat'!K61</f>
        <v>44.340148999999997</v>
      </c>
      <c r="G62">
        <f>'336p stat'!K61-'336p stat'!N61</f>
        <v>88.84848199999999</v>
      </c>
      <c r="H62">
        <f>'336p stat'!N61</f>
        <v>150.76564400000001</v>
      </c>
      <c r="K62">
        <f t="shared" si="1"/>
        <v>0</v>
      </c>
      <c r="L62">
        <f t="shared" si="2"/>
        <v>0</v>
      </c>
      <c r="M62">
        <f t="shared" si="3"/>
        <v>8.8680297999999991E-2</v>
      </c>
      <c r="N62">
        <f t="shared" si="4"/>
        <v>0.17769696399999999</v>
      </c>
      <c r="O62">
        <f t="shared" si="5"/>
        <v>0.30153128800000001</v>
      </c>
    </row>
    <row r="63" spans="2:15" x14ac:dyDescent="0.25">
      <c r="B63" s="26" t="s">
        <v>15</v>
      </c>
      <c r="C63">
        <v>25</v>
      </c>
      <c r="F63">
        <f>'336p stat'!H62-'336p stat'!K62</f>
        <v>1.6738750000000024</v>
      </c>
      <c r="G63">
        <f>'336p stat'!K62-'336p stat'!N62</f>
        <v>16.47026</v>
      </c>
      <c r="H63">
        <f>'336p stat'!N62</f>
        <v>4.3287149999999999</v>
      </c>
      <c r="K63">
        <f t="shared" si="1"/>
        <v>0</v>
      </c>
      <c r="L63">
        <f t="shared" si="2"/>
        <v>0</v>
      </c>
      <c r="M63">
        <f t="shared" si="3"/>
        <v>6.6955000000000098E-2</v>
      </c>
      <c r="N63">
        <f t="shared" si="4"/>
        <v>0.65881040000000002</v>
      </c>
      <c r="O63">
        <f t="shared" si="5"/>
        <v>0.17314859999999999</v>
      </c>
    </row>
    <row r="64" spans="2:15" x14ac:dyDescent="0.25">
      <c r="B64" s="26" t="s">
        <v>15</v>
      </c>
      <c r="C64">
        <v>50</v>
      </c>
      <c r="F64">
        <f>'336p stat'!H63-'336p stat'!K63</f>
        <v>3.3323049999999981</v>
      </c>
      <c r="G64">
        <f>'336p stat'!K63-'336p stat'!N63</f>
        <v>32.957497000000004</v>
      </c>
      <c r="H64">
        <f>'336p stat'!N63</f>
        <v>8.6561599999999999</v>
      </c>
      <c r="K64">
        <f t="shared" si="1"/>
        <v>0</v>
      </c>
      <c r="L64">
        <f t="shared" si="2"/>
        <v>0</v>
      </c>
      <c r="M64">
        <f t="shared" si="3"/>
        <v>6.6646099999999958E-2</v>
      </c>
      <c r="N64">
        <f t="shared" si="4"/>
        <v>0.65914994000000005</v>
      </c>
      <c r="O64">
        <f t="shared" si="5"/>
        <v>0.1731232</v>
      </c>
    </row>
    <row r="65" spans="2:15" x14ac:dyDescent="0.25">
      <c r="B65" s="26" t="s">
        <v>15</v>
      </c>
      <c r="C65">
        <v>75</v>
      </c>
      <c r="F65">
        <f>'336p stat'!H64-'336p stat'!K64</f>
        <v>4.9889930000000078</v>
      </c>
      <c r="G65">
        <f>'336p stat'!K64-'336p stat'!N64</f>
        <v>49.452416999999997</v>
      </c>
      <c r="H65">
        <f>'336p stat'!N64</f>
        <v>12.983822999999999</v>
      </c>
      <c r="K65">
        <f t="shared" si="1"/>
        <v>0</v>
      </c>
      <c r="L65">
        <f t="shared" si="2"/>
        <v>0</v>
      </c>
      <c r="M65">
        <f t="shared" si="3"/>
        <v>6.6519906666666767E-2</v>
      </c>
      <c r="N65">
        <f t="shared" si="4"/>
        <v>0.65936555999999991</v>
      </c>
      <c r="O65">
        <f t="shared" si="5"/>
        <v>0.17311763999999999</v>
      </c>
    </row>
    <row r="66" spans="2:15" x14ac:dyDescent="0.25">
      <c r="B66" s="26" t="s">
        <v>15</v>
      </c>
      <c r="C66">
        <v>100</v>
      </c>
      <c r="F66">
        <f>'336p stat'!H65-'336p stat'!K65</f>
        <v>6.6437689999999918</v>
      </c>
      <c r="G66">
        <f>'336p stat'!K65-'336p stat'!N65</f>
        <v>65.950209999999998</v>
      </c>
      <c r="H66">
        <f>'336p stat'!N65</f>
        <v>17.311118</v>
      </c>
      <c r="K66">
        <f t="shared" si="1"/>
        <v>0</v>
      </c>
      <c r="L66">
        <f t="shared" si="2"/>
        <v>0</v>
      </c>
      <c r="M66">
        <f t="shared" si="3"/>
        <v>6.6437689999999924E-2</v>
      </c>
      <c r="N66">
        <f t="shared" si="4"/>
        <v>0.65950209999999998</v>
      </c>
      <c r="O66">
        <f t="shared" si="5"/>
        <v>0.17311118</v>
      </c>
    </row>
    <row r="67" spans="2:15" x14ac:dyDescent="0.25">
      <c r="B67" s="26" t="s">
        <v>15</v>
      </c>
      <c r="C67">
        <v>125</v>
      </c>
      <c r="F67">
        <f>'336p stat'!H66-'336p stat'!K66</f>
        <v>8.2995499999999964</v>
      </c>
      <c r="G67">
        <f>'336p stat'!K66-'336p stat'!N66</f>
        <v>82.450152000000003</v>
      </c>
      <c r="H67">
        <f>'336p stat'!N66</f>
        <v>21.638328999999999</v>
      </c>
      <c r="K67">
        <f t="shared" si="1"/>
        <v>0</v>
      </c>
      <c r="L67">
        <f t="shared" si="2"/>
        <v>0</v>
      </c>
      <c r="M67">
        <f t="shared" si="3"/>
        <v>6.6396399999999967E-2</v>
      </c>
      <c r="N67">
        <f t="shared" si="4"/>
        <v>0.65960121599999999</v>
      </c>
      <c r="O67">
        <f t="shared" si="5"/>
        <v>0.17310663199999998</v>
      </c>
    </row>
    <row r="68" spans="2:15" x14ac:dyDescent="0.25">
      <c r="B68" s="26" t="s">
        <v>15</v>
      </c>
      <c r="C68">
        <v>150</v>
      </c>
      <c r="F68">
        <f>'336p stat'!H67-'336p stat'!K67</f>
        <v>9.9543569999999875</v>
      </c>
      <c r="G68">
        <f>'336p stat'!K67-'336p stat'!N67</f>
        <v>98.949542000000008</v>
      </c>
      <c r="H68">
        <f>'336p stat'!N67</f>
        <v>25.965826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6.6362379999999915E-2</v>
      </c>
      <c r="N68">
        <f t="shared" ref="N68:N131" si="9">G68/$C68</f>
        <v>0.65966361333333334</v>
      </c>
      <c r="O68">
        <f t="shared" ref="O68:O131" si="10">H68/$C68</f>
        <v>0.17310550666666666</v>
      </c>
    </row>
    <row r="69" spans="2:15" x14ac:dyDescent="0.25">
      <c r="B69" s="26" t="s">
        <v>15</v>
      </c>
      <c r="C69">
        <v>175</v>
      </c>
      <c r="F69">
        <f>'336p stat'!H68-'336p stat'!K68</f>
        <v>11.607495</v>
      </c>
      <c r="G69">
        <f>'336p stat'!K68-'336p stat'!N68</f>
        <v>115.44759400000001</v>
      </c>
      <c r="H69">
        <f>'336p stat'!N68</f>
        <v>30.293385000000001</v>
      </c>
      <c r="K69">
        <f t="shared" si="6"/>
        <v>0</v>
      </c>
      <c r="L69">
        <f t="shared" si="7"/>
        <v>0</v>
      </c>
      <c r="M69">
        <f t="shared" si="8"/>
        <v>6.6328542857142861E-2</v>
      </c>
      <c r="N69">
        <f t="shared" si="9"/>
        <v>0.65970053714285715</v>
      </c>
      <c r="O69">
        <f t="shared" si="10"/>
        <v>0.17310505714285715</v>
      </c>
    </row>
    <row r="70" spans="2:15" x14ac:dyDescent="0.25">
      <c r="B70" s="26" t="s">
        <v>15</v>
      </c>
      <c r="C70">
        <v>200</v>
      </c>
      <c r="F70">
        <f>'336p stat'!H69-'336p stat'!K69</f>
        <v>13.258892999999972</v>
      </c>
      <c r="G70">
        <f>'336p stat'!K69-'336p stat'!N69</f>
        <v>131.94633900000002</v>
      </c>
      <c r="H70">
        <f>'336p stat'!N69</f>
        <v>34.620556999999998</v>
      </c>
      <c r="K70">
        <f t="shared" si="6"/>
        <v>0</v>
      </c>
      <c r="L70">
        <f t="shared" si="7"/>
        <v>0</v>
      </c>
      <c r="M70">
        <f t="shared" si="8"/>
        <v>6.6294464999999858E-2</v>
      </c>
      <c r="N70">
        <f t="shared" si="9"/>
        <v>0.65973169500000006</v>
      </c>
      <c r="O70">
        <f t="shared" si="10"/>
        <v>0.17310278499999998</v>
      </c>
    </row>
    <row r="71" spans="2:15" x14ac:dyDescent="0.25">
      <c r="B71" s="26" t="s">
        <v>15</v>
      </c>
      <c r="C71">
        <v>225</v>
      </c>
      <c r="F71">
        <f>'336p stat'!H70-'336p stat'!K70</f>
        <v>14.912475999999998</v>
      </c>
      <c r="G71">
        <f>'336p stat'!K70-'336p stat'!N70</f>
        <v>148.44486500000002</v>
      </c>
      <c r="H71">
        <f>'336p stat'!N70</f>
        <v>38.948399999999999</v>
      </c>
      <c r="K71">
        <f t="shared" si="6"/>
        <v>0</v>
      </c>
      <c r="L71">
        <f t="shared" si="7"/>
        <v>0</v>
      </c>
      <c r="M71">
        <f t="shared" si="8"/>
        <v>6.6277671111111103E-2</v>
      </c>
      <c r="N71">
        <f t="shared" si="9"/>
        <v>0.65975495555555563</v>
      </c>
      <c r="O71">
        <f t="shared" si="10"/>
        <v>0.17310400000000001</v>
      </c>
    </row>
    <row r="72" spans="2:15" x14ac:dyDescent="0.25">
      <c r="B72" s="26" t="s">
        <v>15</v>
      </c>
      <c r="C72">
        <v>250</v>
      </c>
      <c r="F72">
        <f>'336p stat'!H71-'336p stat'!K71</f>
        <v>16.566241000000019</v>
      </c>
      <c r="G72">
        <f>'336p stat'!K71-'336p stat'!N71</f>
        <v>164.94291499999997</v>
      </c>
      <c r="H72">
        <f>'336p stat'!N71</f>
        <v>43.277000000000001</v>
      </c>
      <c r="K72">
        <f t="shared" si="6"/>
        <v>0</v>
      </c>
      <c r="L72">
        <f t="shared" si="7"/>
        <v>0</v>
      </c>
      <c r="M72">
        <f t="shared" si="8"/>
        <v>6.6264964000000079E-2</v>
      </c>
      <c r="N72">
        <f t="shared" si="9"/>
        <v>0.65977165999999987</v>
      </c>
      <c r="O72">
        <f t="shared" si="10"/>
        <v>0.17310800000000001</v>
      </c>
    </row>
    <row r="73" spans="2:15" x14ac:dyDescent="0.25">
      <c r="B73" s="26" t="s">
        <v>15</v>
      </c>
      <c r="C73">
        <v>275</v>
      </c>
      <c r="F73">
        <f>'336p stat'!H72-'336p stat'!K72</f>
        <v>18.218144999999993</v>
      </c>
      <c r="G73">
        <f>'336p stat'!K72-'336p stat'!N72</f>
        <v>181.44203099999999</v>
      </c>
      <c r="H73">
        <f>'336p stat'!N72</f>
        <v>47.604821999999999</v>
      </c>
      <c r="K73">
        <f t="shared" si="6"/>
        <v>0</v>
      </c>
      <c r="L73">
        <f t="shared" si="7"/>
        <v>0</v>
      </c>
      <c r="M73">
        <f t="shared" si="8"/>
        <v>6.6247799999999968E-2</v>
      </c>
      <c r="N73">
        <f t="shared" si="9"/>
        <v>0.65978920363636362</v>
      </c>
      <c r="O73">
        <f t="shared" si="10"/>
        <v>0.17310844363636363</v>
      </c>
    </row>
    <row r="74" spans="2:15" x14ac:dyDescent="0.25">
      <c r="B74" s="26" t="s">
        <v>15</v>
      </c>
      <c r="C74">
        <v>300</v>
      </c>
      <c r="F74">
        <f>'336p stat'!H73-'336p stat'!K73</f>
        <v>19.874126999999987</v>
      </c>
      <c r="G74">
        <f>'336p stat'!K73-'336p stat'!N73</f>
        <v>197.94337899999999</v>
      </c>
      <c r="H74">
        <f>'336p stat'!N73</f>
        <v>51.932070000000003</v>
      </c>
      <c r="K74">
        <f t="shared" si="6"/>
        <v>0</v>
      </c>
      <c r="L74">
        <f t="shared" si="7"/>
        <v>0</v>
      </c>
      <c r="M74">
        <f t="shared" si="8"/>
        <v>6.6247089999999953E-2</v>
      </c>
      <c r="N74">
        <f t="shared" si="9"/>
        <v>0.65981126333333329</v>
      </c>
      <c r="O74">
        <f t="shared" si="10"/>
        <v>0.17310690000000001</v>
      </c>
    </row>
    <row r="75" spans="2:15" x14ac:dyDescent="0.25">
      <c r="B75" s="26" t="s">
        <v>15</v>
      </c>
      <c r="C75">
        <v>325</v>
      </c>
      <c r="F75">
        <f>'336p stat'!H74-'336p stat'!K74</f>
        <v>21.533213999999987</v>
      </c>
      <c r="G75">
        <f>'336p stat'!K74-'336p stat'!N74</f>
        <v>214.44420400000001</v>
      </c>
      <c r="H75">
        <f>'336p stat'!N74</f>
        <v>56.259340000000002</v>
      </c>
      <c r="K75">
        <f t="shared" si="6"/>
        <v>0</v>
      </c>
      <c r="L75">
        <f t="shared" si="7"/>
        <v>0</v>
      </c>
      <c r="M75">
        <f t="shared" si="8"/>
        <v>6.6256043076923038E-2</v>
      </c>
      <c r="N75">
        <f t="shared" si="9"/>
        <v>0.65982832000000002</v>
      </c>
      <c r="O75">
        <f t="shared" si="10"/>
        <v>0.17310566153846155</v>
      </c>
    </row>
    <row r="76" spans="2:15" x14ac:dyDescent="0.25">
      <c r="B76" s="26" t="s">
        <v>15</v>
      </c>
      <c r="C76">
        <v>350</v>
      </c>
      <c r="F76">
        <f>'336p stat'!H75-'336p stat'!K75</f>
        <v>23.190885999999978</v>
      </c>
      <c r="G76">
        <f>'336p stat'!K75-'336p stat'!N75</f>
        <v>230.94607600000001</v>
      </c>
      <c r="H76">
        <f>'336p stat'!N75</f>
        <v>60.586751</v>
      </c>
      <c r="K76">
        <f t="shared" si="6"/>
        <v>0</v>
      </c>
      <c r="L76">
        <f t="shared" si="7"/>
        <v>0</v>
      </c>
      <c r="M76">
        <f t="shared" si="8"/>
        <v>6.6259674285714221E-2</v>
      </c>
      <c r="N76">
        <f t="shared" si="9"/>
        <v>0.6598459314285714</v>
      </c>
      <c r="O76">
        <f t="shared" si="10"/>
        <v>0.17310500285714286</v>
      </c>
    </row>
    <row r="77" spans="2:15" x14ac:dyDescent="0.25">
      <c r="B77" s="26" t="s">
        <v>15</v>
      </c>
      <c r="C77">
        <v>375</v>
      </c>
      <c r="F77">
        <f>'336p stat'!H76-'336p stat'!K76</f>
        <v>24.848538000000019</v>
      </c>
      <c r="G77">
        <f>'336p stat'!K76-'336p stat'!N76</f>
        <v>247.451177</v>
      </c>
      <c r="H77">
        <f>'336p stat'!N76</f>
        <v>64.914367999999996</v>
      </c>
      <c r="K77">
        <f t="shared" si="6"/>
        <v>0</v>
      </c>
      <c r="L77">
        <f t="shared" si="7"/>
        <v>0</v>
      </c>
      <c r="M77">
        <f t="shared" si="8"/>
        <v>6.6262768000000055E-2</v>
      </c>
      <c r="N77">
        <f t="shared" si="9"/>
        <v>0.65986980533333328</v>
      </c>
      <c r="O77">
        <f t="shared" si="10"/>
        <v>0.17310498133333332</v>
      </c>
    </row>
    <row r="78" spans="2:15" x14ac:dyDescent="0.25">
      <c r="B78" s="26" t="s">
        <v>15</v>
      </c>
      <c r="C78">
        <v>400</v>
      </c>
      <c r="F78">
        <f>'336p stat'!H77-'336p stat'!K77</f>
        <v>26.505780000000016</v>
      </c>
      <c r="G78">
        <f>'336p stat'!K77-'336p stat'!N77</f>
        <v>263.95883199999997</v>
      </c>
      <c r="H78">
        <f>'336p stat'!N77</f>
        <v>69.241461000000001</v>
      </c>
      <c r="K78">
        <f t="shared" si="6"/>
        <v>0</v>
      </c>
      <c r="L78">
        <f t="shared" si="7"/>
        <v>0</v>
      </c>
      <c r="M78">
        <f t="shared" si="8"/>
        <v>6.6264450000000044E-2</v>
      </c>
      <c r="N78">
        <f t="shared" si="9"/>
        <v>0.65989707999999991</v>
      </c>
      <c r="O78">
        <f t="shared" si="10"/>
        <v>0.17310365250000001</v>
      </c>
    </row>
    <row r="79" spans="2:15" x14ac:dyDescent="0.25">
      <c r="B79" s="26" t="s">
        <v>15</v>
      </c>
      <c r="C79">
        <v>425</v>
      </c>
      <c r="F79">
        <f>'336p stat'!H78-'336p stat'!K78</f>
        <v>28.161377000000016</v>
      </c>
      <c r="G79">
        <f>'336p stat'!K78-'336p stat'!N78</f>
        <v>280.46941800000002</v>
      </c>
      <c r="H79">
        <f>'336p stat'!N78</f>
        <v>73.569168000000005</v>
      </c>
      <c r="K79">
        <f t="shared" si="6"/>
        <v>0</v>
      </c>
      <c r="L79">
        <f t="shared" si="7"/>
        <v>0</v>
      </c>
      <c r="M79">
        <f t="shared" si="8"/>
        <v>6.6262063529411802E-2</v>
      </c>
      <c r="N79">
        <f t="shared" si="9"/>
        <v>0.65992804235294122</v>
      </c>
      <c r="O79">
        <f t="shared" si="10"/>
        <v>0.17310392470588237</v>
      </c>
    </row>
    <row r="80" spans="2:15" x14ac:dyDescent="0.25">
      <c r="B80" s="26" t="s">
        <v>15</v>
      </c>
      <c r="C80">
        <v>450</v>
      </c>
      <c r="F80">
        <f>'336p stat'!H79-'336p stat'!K79</f>
        <v>29.815718000000004</v>
      </c>
      <c r="G80">
        <f>'336p stat'!K79-'336p stat'!N79</f>
        <v>296.97964899999999</v>
      </c>
      <c r="H80">
        <f>'336p stat'!N79</f>
        <v>77.896587999999994</v>
      </c>
      <c r="K80">
        <f t="shared" si="6"/>
        <v>0</v>
      </c>
      <c r="L80">
        <f t="shared" si="7"/>
        <v>0</v>
      </c>
      <c r="M80">
        <f t="shared" si="8"/>
        <v>6.6257151111111121E-2</v>
      </c>
      <c r="N80">
        <f t="shared" si="9"/>
        <v>0.6599547755555556</v>
      </c>
      <c r="O80">
        <f t="shared" si="10"/>
        <v>0.17310352888888889</v>
      </c>
    </row>
    <row r="81" spans="2:15" x14ac:dyDescent="0.25">
      <c r="B81" s="26" t="s">
        <v>15</v>
      </c>
      <c r="C81">
        <v>475</v>
      </c>
      <c r="F81">
        <f>'336p stat'!H80-'336p stat'!K80</f>
        <v>31.469824000000017</v>
      </c>
      <c r="G81">
        <f>'336p stat'!K80-'336p stat'!N80</f>
        <v>313.49138899999997</v>
      </c>
      <c r="H81">
        <f>'336p stat'!N80</f>
        <v>82.224602000000004</v>
      </c>
      <c r="K81">
        <f t="shared" si="6"/>
        <v>0</v>
      </c>
      <c r="L81">
        <f t="shared" si="7"/>
        <v>0</v>
      </c>
      <c r="M81">
        <f t="shared" si="8"/>
        <v>6.6252261052631614E-2</v>
      </c>
      <c r="N81">
        <f t="shared" si="9"/>
        <v>0.65998187157894728</v>
      </c>
      <c r="O81">
        <f t="shared" si="10"/>
        <v>0.17310442526315789</v>
      </c>
    </row>
    <row r="82" spans="2:15" x14ac:dyDescent="0.25">
      <c r="B82" s="26" t="s">
        <v>15</v>
      </c>
      <c r="C82">
        <v>500</v>
      </c>
      <c r="F82">
        <f>'336p stat'!H81-'336p stat'!K81</f>
        <v>33.123991999999987</v>
      </c>
      <c r="G82">
        <f>'336p stat'!K81-'336p stat'!N81</f>
        <v>330.00667899999996</v>
      </c>
      <c r="H82">
        <f>'336p stat'!N81</f>
        <v>86.551634000000007</v>
      </c>
      <c r="K82">
        <f t="shared" si="6"/>
        <v>0</v>
      </c>
      <c r="L82">
        <f t="shared" si="7"/>
        <v>0</v>
      </c>
      <c r="M82">
        <f t="shared" si="8"/>
        <v>6.6247983999999968E-2</v>
      </c>
      <c r="N82">
        <f t="shared" si="9"/>
        <v>0.66001335799999994</v>
      </c>
      <c r="O82">
        <f t="shared" si="10"/>
        <v>0.173103268</v>
      </c>
    </row>
    <row r="83" spans="2:15" x14ac:dyDescent="0.25">
      <c r="B83" s="26" t="s">
        <v>16</v>
      </c>
      <c r="C83">
        <v>25</v>
      </c>
      <c r="F83">
        <f>'336p stat'!H82-'336p stat'!K82</f>
        <v>1.9846349999999973</v>
      </c>
      <c r="G83">
        <f>'336p stat'!K82-'336p stat'!N82</f>
        <v>16.477798</v>
      </c>
      <c r="H83">
        <f>'336p stat'!N82</f>
        <v>10.110956</v>
      </c>
      <c r="K83">
        <f t="shared" si="6"/>
        <v>0</v>
      </c>
      <c r="L83">
        <f t="shared" si="7"/>
        <v>0</v>
      </c>
      <c r="M83">
        <f t="shared" si="8"/>
        <v>7.9385399999999884E-2</v>
      </c>
      <c r="N83">
        <f t="shared" si="9"/>
        <v>0.65911191999999996</v>
      </c>
      <c r="O83">
        <f t="shared" si="10"/>
        <v>0.40443824</v>
      </c>
    </row>
    <row r="84" spans="2:15" x14ac:dyDescent="0.25">
      <c r="B84" s="26" t="s">
        <v>16</v>
      </c>
      <c r="C84">
        <v>50</v>
      </c>
      <c r="F84">
        <f>'336p stat'!H83-'336p stat'!K83</f>
        <v>3.9533229999999975</v>
      </c>
      <c r="G84">
        <f>'336p stat'!K83-'336p stat'!N83</f>
        <v>32.970481000000007</v>
      </c>
      <c r="H84">
        <f>'336p stat'!N83</f>
        <v>20.221419999999998</v>
      </c>
      <c r="K84">
        <f t="shared" si="6"/>
        <v>0</v>
      </c>
      <c r="L84">
        <f t="shared" si="7"/>
        <v>0</v>
      </c>
      <c r="M84">
        <f t="shared" si="8"/>
        <v>7.906645999999995E-2</v>
      </c>
      <c r="N84">
        <f t="shared" si="9"/>
        <v>0.65940962000000014</v>
      </c>
      <c r="O84">
        <f t="shared" si="10"/>
        <v>0.40442839999999997</v>
      </c>
    </row>
    <row r="85" spans="2:15" x14ac:dyDescent="0.25">
      <c r="B85" s="26" t="s">
        <v>16</v>
      </c>
      <c r="C85">
        <v>75</v>
      </c>
      <c r="F85">
        <f>'336p stat'!H84-'336p stat'!K84</f>
        <v>5.9250639999999919</v>
      </c>
      <c r="G85">
        <f>'336p stat'!K84-'336p stat'!N84</f>
        <v>49.474980000000002</v>
      </c>
      <c r="H85">
        <f>'336p stat'!N84</f>
        <v>30.332312999999999</v>
      </c>
      <c r="K85">
        <f t="shared" si="6"/>
        <v>0</v>
      </c>
      <c r="L85">
        <f t="shared" si="7"/>
        <v>0</v>
      </c>
      <c r="M85">
        <f t="shared" si="8"/>
        <v>7.9000853333333232E-2</v>
      </c>
      <c r="N85">
        <f t="shared" si="9"/>
        <v>0.65966639999999999</v>
      </c>
      <c r="O85">
        <f t="shared" si="10"/>
        <v>0.40443084000000001</v>
      </c>
    </row>
    <row r="86" spans="2:15" x14ac:dyDescent="0.25">
      <c r="B86" s="26" t="s">
        <v>16</v>
      </c>
      <c r="C86">
        <v>100</v>
      </c>
      <c r="F86">
        <f>'336p stat'!H85-'336p stat'!K85</f>
        <v>7.8961259999999953</v>
      </c>
      <c r="G86">
        <f>'336p stat'!K85-'336p stat'!N85</f>
        <v>65.981504000000001</v>
      </c>
      <c r="H86">
        <f>'336p stat'!N85</f>
        <v>40.444276000000002</v>
      </c>
      <c r="K86">
        <f t="shared" si="6"/>
        <v>0</v>
      </c>
      <c r="L86">
        <f t="shared" si="7"/>
        <v>0</v>
      </c>
      <c r="M86">
        <f t="shared" si="8"/>
        <v>7.896125999999995E-2</v>
      </c>
      <c r="N86">
        <f t="shared" si="9"/>
        <v>0.65981504000000002</v>
      </c>
      <c r="O86">
        <f t="shared" si="10"/>
        <v>0.40444276000000001</v>
      </c>
    </row>
    <row r="87" spans="2:15" x14ac:dyDescent="0.25">
      <c r="B87" s="26" t="s">
        <v>16</v>
      </c>
      <c r="C87">
        <v>125</v>
      </c>
      <c r="F87">
        <f>'336p stat'!H86-'336p stat'!K86</f>
        <v>9.8642219999999838</v>
      </c>
      <c r="G87">
        <f>'336p stat'!K86-'336p stat'!N86</f>
        <v>82.489415000000008</v>
      </c>
      <c r="H87">
        <f>'336p stat'!N86</f>
        <v>50.554991999999999</v>
      </c>
      <c r="K87">
        <f t="shared" si="6"/>
        <v>0</v>
      </c>
      <c r="L87">
        <f t="shared" si="7"/>
        <v>0</v>
      </c>
      <c r="M87">
        <f t="shared" si="8"/>
        <v>7.8913775999999866E-2</v>
      </c>
      <c r="N87">
        <f t="shared" si="9"/>
        <v>0.65991532000000008</v>
      </c>
      <c r="O87">
        <f t="shared" si="10"/>
        <v>0.404439936</v>
      </c>
    </row>
    <row r="88" spans="2:15" x14ac:dyDescent="0.25">
      <c r="B88" s="26" t="s">
        <v>16</v>
      </c>
      <c r="C88">
        <v>150</v>
      </c>
      <c r="F88">
        <f>'336p stat'!H87-'336p stat'!K87</f>
        <v>11.829408999999998</v>
      </c>
      <c r="G88">
        <f>'336p stat'!K87-'336p stat'!N87</f>
        <v>98.996406000000007</v>
      </c>
      <c r="H88">
        <f>'336p stat'!N87</f>
        <v>60.666629</v>
      </c>
      <c r="K88">
        <f t="shared" si="6"/>
        <v>0</v>
      </c>
      <c r="L88">
        <f t="shared" si="7"/>
        <v>0</v>
      </c>
      <c r="M88">
        <f t="shared" si="8"/>
        <v>7.886272666666666E-2</v>
      </c>
      <c r="N88">
        <f t="shared" si="9"/>
        <v>0.6599760400000001</v>
      </c>
      <c r="O88">
        <f t="shared" si="10"/>
        <v>0.40444419333333331</v>
      </c>
    </row>
    <row r="89" spans="2:15" x14ac:dyDescent="0.25">
      <c r="B89" s="26" t="s">
        <v>16</v>
      </c>
      <c r="C89">
        <v>175</v>
      </c>
      <c r="F89">
        <f>'336p stat'!H88-'336p stat'!K88</f>
        <v>13.793894999999992</v>
      </c>
      <c r="G89">
        <f>'336p stat'!K88-'336p stat'!N88</f>
        <v>115.503563</v>
      </c>
      <c r="H89">
        <f>'336p stat'!N88</f>
        <v>70.777878000000001</v>
      </c>
      <c r="K89">
        <f t="shared" si="6"/>
        <v>0</v>
      </c>
      <c r="L89">
        <f t="shared" si="7"/>
        <v>0</v>
      </c>
      <c r="M89">
        <f t="shared" si="8"/>
        <v>7.8822257142857094E-2</v>
      </c>
      <c r="N89">
        <f t="shared" si="9"/>
        <v>0.66002035999999997</v>
      </c>
      <c r="O89">
        <f t="shared" si="10"/>
        <v>0.40444501714285713</v>
      </c>
    </row>
    <row r="90" spans="2:15" x14ac:dyDescent="0.25">
      <c r="B90" s="26" t="s">
        <v>16</v>
      </c>
      <c r="C90">
        <v>200</v>
      </c>
      <c r="F90">
        <f>'336p stat'!H89-'336p stat'!K89</f>
        <v>15.761820999999998</v>
      </c>
      <c r="G90">
        <f>'336p stat'!K89-'336p stat'!N89</f>
        <v>132.01033200000001</v>
      </c>
      <c r="H90">
        <f>'336p stat'!N89</f>
        <v>80.889983999999998</v>
      </c>
      <c r="K90">
        <f t="shared" si="6"/>
        <v>0</v>
      </c>
      <c r="L90">
        <f t="shared" si="7"/>
        <v>0</v>
      </c>
      <c r="M90">
        <f t="shared" si="8"/>
        <v>7.880910499999999E-2</v>
      </c>
      <c r="N90">
        <f t="shared" si="9"/>
        <v>0.66005166000000004</v>
      </c>
      <c r="O90">
        <f t="shared" si="10"/>
        <v>0.40444992000000002</v>
      </c>
    </row>
    <row r="91" spans="2:15" x14ac:dyDescent="0.25">
      <c r="B91" s="26" t="s">
        <v>16</v>
      </c>
      <c r="C91">
        <v>225</v>
      </c>
      <c r="F91">
        <f>'336p stat'!H90-'336p stat'!K90</f>
        <v>17.730367999999999</v>
      </c>
      <c r="G91">
        <f>'336p stat'!K90-'336p stat'!N90</f>
        <v>148.51716099999999</v>
      </c>
      <c r="H91">
        <f>'336p stat'!N90</f>
        <v>91.001598999999999</v>
      </c>
      <c r="K91">
        <f t="shared" si="6"/>
        <v>0</v>
      </c>
      <c r="L91">
        <f t="shared" si="7"/>
        <v>0</v>
      </c>
      <c r="M91">
        <f t="shared" si="8"/>
        <v>7.8801635555555555E-2</v>
      </c>
      <c r="N91">
        <f t="shared" si="9"/>
        <v>0.660076271111111</v>
      </c>
      <c r="O91">
        <f t="shared" si="10"/>
        <v>0.40445155111111109</v>
      </c>
    </row>
    <row r="92" spans="2:15" x14ac:dyDescent="0.25">
      <c r="B92" s="26" t="s">
        <v>16</v>
      </c>
      <c r="C92">
        <v>250</v>
      </c>
      <c r="F92">
        <f>'336p stat'!H91-'336p stat'!K91</f>
        <v>19.696452000000022</v>
      </c>
      <c r="G92">
        <f>'336p stat'!K91-'336p stat'!N91</f>
        <v>165.02433099999996</v>
      </c>
      <c r="H92">
        <f>'336p stat'!N91</f>
        <v>101.113195</v>
      </c>
      <c r="K92">
        <f t="shared" si="6"/>
        <v>0</v>
      </c>
      <c r="L92">
        <f t="shared" si="7"/>
        <v>0</v>
      </c>
      <c r="M92">
        <f t="shared" si="8"/>
        <v>7.8785808000000082E-2</v>
      </c>
      <c r="N92">
        <f t="shared" si="9"/>
        <v>0.66009732399999987</v>
      </c>
      <c r="O92">
        <f t="shared" si="10"/>
        <v>0.40445278000000001</v>
      </c>
    </row>
    <row r="93" spans="2:15" x14ac:dyDescent="0.25">
      <c r="B93" s="26" t="s">
        <v>16</v>
      </c>
      <c r="C93">
        <v>275</v>
      </c>
      <c r="F93">
        <f>'336p stat'!H92-'336p stat'!K92</f>
        <v>21.662308999999993</v>
      </c>
      <c r="G93">
        <f>'336p stat'!K92-'336p stat'!N92</f>
        <v>181.53377599999999</v>
      </c>
      <c r="H93">
        <f>'336p stat'!N92</f>
        <v>111.22403300000001</v>
      </c>
      <c r="K93">
        <f t="shared" si="6"/>
        <v>0</v>
      </c>
      <c r="L93">
        <f t="shared" si="7"/>
        <v>0</v>
      </c>
      <c r="M93">
        <f t="shared" si="8"/>
        <v>7.8772032727272706E-2</v>
      </c>
      <c r="N93">
        <f t="shared" si="9"/>
        <v>0.66012282181818183</v>
      </c>
      <c r="O93">
        <f t="shared" si="10"/>
        <v>0.40445102909090913</v>
      </c>
    </row>
    <row r="94" spans="2:15" x14ac:dyDescent="0.25">
      <c r="B94" s="26" t="s">
        <v>16</v>
      </c>
      <c r="C94">
        <v>300</v>
      </c>
      <c r="F94">
        <f>'336p stat'!H93-'336p stat'!K93</f>
        <v>23.629061999999976</v>
      </c>
      <c r="G94">
        <f>'336p stat'!K93-'336p stat'!N93</f>
        <v>198.04310200000003</v>
      </c>
      <c r="H94">
        <f>'336p stat'!N93</f>
        <v>121.33499399999999</v>
      </c>
      <c r="K94">
        <f t="shared" si="6"/>
        <v>0</v>
      </c>
      <c r="L94">
        <f t="shared" si="7"/>
        <v>0</v>
      </c>
      <c r="M94">
        <f t="shared" si="8"/>
        <v>7.8763539999999924E-2</v>
      </c>
      <c r="N94">
        <f t="shared" si="9"/>
        <v>0.66014367333333346</v>
      </c>
      <c r="O94">
        <f t="shared" si="10"/>
        <v>0.40444997999999999</v>
      </c>
    </row>
    <row r="95" spans="2:15" x14ac:dyDescent="0.25">
      <c r="B95" s="26" t="s">
        <v>16</v>
      </c>
      <c r="C95">
        <v>325</v>
      </c>
      <c r="F95">
        <f>'336p stat'!H94-'336p stat'!K94</f>
        <v>25.594970999999987</v>
      </c>
      <c r="G95">
        <f>'336p stat'!K94-'336p stat'!N94</f>
        <v>214.554149</v>
      </c>
      <c r="H95">
        <f>'336p stat'!N94</f>
        <v>131.44630100000001</v>
      </c>
      <c r="K95">
        <f t="shared" si="6"/>
        <v>0</v>
      </c>
      <c r="L95">
        <f t="shared" si="7"/>
        <v>0</v>
      </c>
      <c r="M95">
        <f t="shared" si="8"/>
        <v>7.8753756923076887E-2</v>
      </c>
      <c r="N95">
        <f t="shared" si="9"/>
        <v>0.66016661230769225</v>
      </c>
      <c r="O95">
        <f t="shared" si="10"/>
        <v>0.40445015692307695</v>
      </c>
    </row>
    <row r="96" spans="2:15" x14ac:dyDescent="0.25">
      <c r="B96" s="26" t="s">
        <v>16</v>
      </c>
      <c r="C96">
        <v>350</v>
      </c>
      <c r="F96">
        <f>'336p stat'!H95-'336p stat'!K95</f>
        <v>27.558759000000009</v>
      </c>
      <c r="G96">
        <f>'336p stat'!K95-'336p stat'!N95</f>
        <v>231.064988</v>
      </c>
      <c r="H96">
        <f>'336p stat'!N95</f>
        <v>141.55721700000001</v>
      </c>
      <c r="K96">
        <f t="shared" si="6"/>
        <v>0</v>
      </c>
      <c r="L96">
        <f t="shared" si="7"/>
        <v>0</v>
      </c>
      <c r="M96">
        <f t="shared" si="8"/>
        <v>7.8739311428571448E-2</v>
      </c>
      <c r="N96">
        <f t="shared" si="9"/>
        <v>0.66018568</v>
      </c>
      <c r="O96">
        <f t="shared" si="10"/>
        <v>0.40444919142857144</v>
      </c>
    </row>
    <row r="97" spans="2:15" x14ac:dyDescent="0.25">
      <c r="B97" s="26" t="s">
        <v>16</v>
      </c>
      <c r="C97">
        <v>375</v>
      </c>
      <c r="F97">
        <f>'336p stat'!H96-'336p stat'!K96</f>
        <v>29.520483000000013</v>
      </c>
      <c r="G97">
        <f>'336p stat'!K96-'336p stat'!N96</f>
        <v>247.57907500000002</v>
      </c>
      <c r="H97">
        <f>'336p stat'!N96</f>
        <v>151.66815299999999</v>
      </c>
      <c r="K97">
        <f t="shared" si="6"/>
        <v>0</v>
      </c>
      <c r="L97">
        <f t="shared" si="7"/>
        <v>0</v>
      </c>
      <c r="M97">
        <f t="shared" si="8"/>
        <v>7.8721288000000028E-2</v>
      </c>
      <c r="N97">
        <f t="shared" si="9"/>
        <v>0.66021086666666673</v>
      </c>
      <c r="O97">
        <f t="shared" si="10"/>
        <v>0.40444840799999998</v>
      </c>
    </row>
    <row r="98" spans="2:15" x14ac:dyDescent="0.25">
      <c r="B98" s="26" t="s">
        <v>16</v>
      </c>
      <c r="C98">
        <v>400</v>
      </c>
      <c r="F98">
        <f>'336p stat'!H97-'336p stat'!K97</f>
        <v>31.483676000000003</v>
      </c>
      <c r="G98">
        <f>'336p stat'!K97-'336p stat'!N97</f>
        <v>264.09477300000003</v>
      </c>
      <c r="H98">
        <f>'336p stat'!N97</f>
        <v>161.778987</v>
      </c>
      <c r="K98">
        <f t="shared" si="6"/>
        <v>0</v>
      </c>
      <c r="L98">
        <f t="shared" si="7"/>
        <v>0</v>
      </c>
      <c r="M98">
        <f t="shared" si="8"/>
        <v>7.8709190000000012E-2</v>
      </c>
      <c r="N98">
        <f t="shared" si="9"/>
        <v>0.66023693250000004</v>
      </c>
      <c r="O98">
        <f t="shared" si="10"/>
        <v>0.40444746749999999</v>
      </c>
    </row>
    <row r="99" spans="2:15" x14ac:dyDescent="0.25">
      <c r="B99" s="26" t="s">
        <v>16</v>
      </c>
      <c r="C99">
        <v>425</v>
      </c>
      <c r="F99">
        <f>'336p stat'!H98-'336p stat'!K98</f>
        <v>33.44742500000001</v>
      </c>
      <c r="G99">
        <f>'336p stat'!K98-'336p stat'!N98</f>
        <v>280.61283500000002</v>
      </c>
      <c r="H99">
        <f>'336p stat'!N98</f>
        <v>171.88914600000001</v>
      </c>
      <c r="K99">
        <f t="shared" si="6"/>
        <v>0</v>
      </c>
      <c r="L99">
        <f t="shared" si="7"/>
        <v>0</v>
      </c>
      <c r="M99">
        <f t="shared" si="8"/>
        <v>7.8699823529411794E-2</v>
      </c>
      <c r="N99">
        <f t="shared" si="9"/>
        <v>0.66026549411764712</v>
      </c>
      <c r="O99">
        <f t="shared" si="10"/>
        <v>0.40444504941176473</v>
      </c>
    </row>
    <row r="100" spans="2:15" x14ac:dyDescent="0.25">
      <c r="B100" s="26" t="s">
        <v>16</v>
      </c>
      <c r="C100">
        <v>450</v>
      </c>
      <c r="F100">
        <f>'336p stat'!H99-'336p stat'!K99</f>
        <v>35.409862000000032</v>
      </c>
      <c r="G100">
        <f>'336p stat'!K99-'336p stat'!N99</f>
        <v>297.13243299999999</v>
      </c>
      <c r="H100">
        <f>'336p stat'!N99</f>
        <v>182.000328</v>
      </c>
      <c r="K100">
        <f t="shared" si="6"/>
        <v>0</v>
      </c>
      <c r="L100">
        <f t="shared" si="7"/>
        <v>0</v>
      </c>
      <c r="M100">
        <f t="shared" si="8"/>
        <v>7.8688582222222289E-2</v>
      </c>
      <c r="N100">
        <f t="shared" si="9"/>
        <v>0.66029429555555552</v>
      </c>
      <c r="O100">
        <f t="shared" si="10"/>
        <v>0.40444517333333335</v>
      </c>
    </row>
    <row r="101" spans="2:15" x14ac:dyDescent="0.25">
      <c r="B101" s="26" t="s">
        <v>16</v>
      </c>
      <c r="C101">
        <v>475</v>
      </c>
      <c r="F101">
        <f>'336p stat'!H100-'336p stat'!K100</f>
        <v>37.370221000000015</v>
      </c>
      <c r="G101">
        <f>'336p stat'!K100-'336p stat'!N100</f>
        <v>313.655485</v>
      </c>
      <c r="H101">
        <f>'336p stat'!N100</f>
        <v>192.110896</v>
      </c>
      <c r="K101">
        <f t="shared" si="6"/>
        <v>0</v>
      </c>
      <c r="L101">
        <f t="shared" si="7"/>
        <v>0</v>
      </c>
      <c r="M101">
        <f t="shared" si="8"/>
        <v>7.8674149473684243E-2</v>
      </c>
      <c r="N101">
        <f t="shared" si="9"/>
        <v>0.66032733684210521</v>
      </c>
      <c r="O101">
        <f t="shared" si="10"/>
        <v>0.40444399157894734</v>
      </c>
    </row>
    <row r="102" spans="2:15" x14ac:dyDescent="0.25">
      <c r="B102" s="26" t="s">
        <v>16</v>
      </c>
      <c r="C102">
        <v>500</v>
      </c>
      <c r="F102">
        <f>'336p stat'!H101-'336p stat'!K101</f>
        <v>39.333363000000077</v>
      </c>
      <c r="G102">
        <f>'336p stat'!K101-'336p stat'!N101</f>
        <v>330.18020299999995</v>
      </c>
      <c r="H102">
        <f>'336p stat'!N101</f>
        <v>202.220708</v>
      </c>
      <c r="K102">
        <f t="shared" si="6"/>
        <v>0</v>
      </c>
      <c r="L102">
        <f t="shared" si="7"/>
        <v>0</v>
      </c>
      <c r="M102">
        <f t="shared" si="8"/>
        <v>7.8666726000000159E-2</v>
      </c>
      <c r="N102">
        <f t="shared" si="9"/>
        <v>0.6603604059999999</v>
      </c>
      <c r="O102">
        <f t="shared" si="10"/>
        <v>0.404441416</v>
      </c>
    </row>
    <row r="103" spans="2:15" x14ac:dyDescent="0.25">
      <c r="B103" s="26" t="s">
        <v>17</v>
      </c>
      <c r="C103">
        <v>25</v>
      </c>
      <c r="F103">
        <f>'336p stat'!H102-'336p stat'!K102</f>
        <v>1.656523</v>
      </c>
      <c r="G103">
        <f>'336p stat'!K102-'336p stat'!N102</f>
        <v>15.817153999999999</v>
      </c>
      <c r="H103">
        <f>'336p stat'!N102</f>
        <v>4.3216910000000004</v>
      </c>
      <c r="K103">
        <f t="shared" si="6"/>
        <v>0</v>
      </c>
      <c r="L103">
        <f t="shared" si="7"/>
        <v>0</v>
      </c>
      <c r="M103">
        <f t="shared" si="8"/>
        <v>6.6260920000000001E-2</v>
      </c>
      <c r="N103">
        <f t="shared" si="9"/>
        <v>0.63268616</v>
      </c>
      <c r="O103">
        <f t="shared" si="10"/>
        <v>0.17286764000000002</v>
      </c>
    </row>
    <row r="104" spans="2:15" x14ac:dyDescent="0.25">
      <c r="B104" s="26" t="s">
        <v>17</v>
      </c>
      <c r="C104">
        <v>50</v>
      </c>
      <c r="F104">
        <f>'336p stat'!H103-'336p stat'!K103</f>
        <v>3.3052259999999976</v>
      </c>
      <c r="G104">
        <f>'336p stat'!K103-'336p stat'!N103</f>
        <v>31.630336</v>
      </c>
      <c r="H104">
        <f>'336p stat'!N103</f>
        <v>8.6429919999999996</v>
      </c>
      <c r="K104">
        <f t="shared" si="6"/>
        <v>0</v>
      </c>
      <c r="L104">
        <f t="shared" si="7"/>
        <v>0</v>
      </c>
      <c r="M104">
        <f t="shared" si="8"/>
        <v>6.6104519999999944E-2</v>
      </c>
      <c r="N104">
        <f t="shared" si="9"/>
        <v>0.63260671999999996</v>
      </c>
      <c r="O104">
        <f t="shared" si="10"/>
        <v>0.17285983999999999</v>
      </c>
    </row>
    <row r="105" spans="2:15" x14ac:dyDescent="0.25">
      <c r="B105" s="26" t="s">
        <v>17</v>
      </c>
      <c r="C105">
        <v>75</v>
      </c>
      <c r="F105">
        <f>'336p stat'!H104-'336p stat'!K104</f>
        <v>4.9514350000000036</v>
      </c>
      <c r="G105">
        <f>'336p stat'!K104-'336p stat'!N104</f>
        <v>47.443854000000002</v>
      </c>
      <c r="H105">
        <f>'336p stat'!N104</f>
        <v>12.964676000000001</v>
      </c>
      <c r="K105">
        <f t="shared" si="6"/>
        <v>0</v>
      </c>
      <c r="L105">
        <f t="shared" si="7"/>
        <v>0</v>
      </c>
      <c r="M105">
        <f t="shared" si="8"/>
        <v>6.6019133333333382E-2</v>
      </c>
      <c r="N105">
        <f t="shared" si="9"/>
        <v>0.63258471999999999</v>
      </c>
      <c r="O105">
        <f t="shared" si="10"/>
        <v>0.17286234666666667</v>
      </c>
    </row>
    <row r="106" spans="2:15" x14ac:dyDescent="0.25">
      <c r="B106" s="26" t="s">
        <v>17</v>
      </c>
      <c r="C106">
        <v>100</v>
      </c>
      <c r="F106">
        <f>'336p stat'!H105-'336p stat'!K105</f>
        <v>6.59952100000001</v>
      </c>
      <c r="G106">
        <f>'336p stat'!K105-'336p stat'!N105</f>
        <v>63.256945999999999</v>
      </c>
      <c r="H106">
        <f>'336p stat'!N105</f>
        <v>17.286503</v>
      </c>
      <c r="K106">
        <f t="shared" si="6"/>
        <v>0</v>
      </c>
      <c r="L106">
        <f t="shared" si="7"/>
        <v>0</v>
      </c>
      <c r="M106">
        <f t="shared" si="8"/>
        <v>6.5995210000000096E-2</v>
      </c>
      <c r="N106">
        <f t="shared" si="9"/>
        <v>0.63256946000000003</v>
      </c>
      <c r="O106">
        <f t="shared" si="10"/>
        <v>0.17286503</v>
      </c>
    </row>
    <row r="107" spans="2:15" x14ac:dyDescent="0.25">
      <c r="B107" s="26" t="s">
        <v>17</v>
      </c>
      <c r="C107">
        <v>125</v>
      </c>
      <c r="F107">
        <f>'336p stat'!H106-'336p stat'!K106</f>
        <v>8.2467769999999945</v>
      </c>
      <c r="G107">
        <f>'336p stat'!K106-'336p stat'!N106</f>
        <v>79.071506999999997</v>
      </c>
      <c r="H107">
        <f>'336p stat'!N106</f>
        <v>21.607875</v>
      </c>
      <c r="K107">
        <f t="shared" si="6"/>
        <v>0</v>
      </c>
      <c r="L107">
        <f t="shared" si="7"/>
        <v>0</v>
      </c>
      <c r="M107">
        <f t="shared" si="8"/>
        <v>6.5974215999999961E-2</v>
      </c>
      <c r="N107">
        <f t="shared" si="9"/>
        <v>0.63257205599999999</v>
      </c>
      <c r="O107">
        <f t="shared" si="10"/>
        <v>0.17286299999999999</v>
      </c>
    </row>
    <row r="108" spans="2:15" x14ac:dyDescent="0.25">
      <c r="B108" s="26" t="s">
        <v>17</v>
      </c>
      <c r="C108">
        <v>150</v>
      </c>
      <c r="F108">
        <f>'336p stat'!H107-'336p stat'!K107</f>
        <v>9.8953849999999903</v>
      </c>
      <c r="G108">
        <f>'336p stat'!K107-'336p stat'!N107</f>
        <v>94.884859000000006</v>
      </c>
      <c r="H108">
        <f>'336p stat'!N107</f>
        <v>25.929268</v>
      </c>
      <c r="K108">
        <f t="shared" si="6"/>
        <v>0</v>
      </c>
      <c r="L108">
        <f t="shared" si="7"/>
        <v>0</v>
      </c>
      <c r="M108">
        <f t="shared" si="8"/>
        <v>6.5969233333333266E-2</v>
      </c>
      <c r="N108">
        <f t="shared" si="9"/>
        <v>0.63256572666666666</v>
      </c>
      <c r="O108">
        <f t="shared" si="10"/>
        <v>0.17286178666666666</v>
      </c>
    </row>
    <row r="109" spans="2:15" x14ac:dyDescent="0.25">
      <c r="B109" s="26" t="s">
        <v>17</v>
      </c>
      <c r="C109">
        <v>175</v>
      </c>
      <c r="F109">
        <f>'336p stat'!H108-'336p stat'!K108</f>
        <v>11.543080000000003</v>
      </c>
      <c r="G109">
        <f>'336p stat'!K108-'336p stat'!N108</f>
        <v>110.69748899999999</v>
      </c>
      <c r="H109">
        <f>'336p stat'!N108</f>
        <v>30.251235000000001</v>
      </c>
      <c r="K109">
        <f t="shared" si="6"/>
        <v>0</v>
      </c>
      <c r="L109">
        <f t="shared" si="7"/>
        <v>0</v>
      </c>
      <c r="M109">
        <f t="shared" si="8"/>
        <v>6.5960457142857157E-2</v>
      </c>
      <c r="N109">
        <f t="shared" si="9"/>
        <v>0.63255707999999999</v>
      </c>
      <c r="O109">
        <f t="shared" si="10"/>
        <v>0.1728642</v>
      </c>
    </row>
    <row r="110" spans="2:15" x14ac:dyDescent="0.25">
      <c r="B110" s="26" t="s">
        <v>17</v>
      </c>
      <c r="C110">
        <v>200</v>
      </c>
      <c r="F110">
        <f>'336p stat'!H109-'336p stat'!K109</f>
        <v>13.191260999999997</v>
      </c>
      <c r="G110">
        <f>'336p stat'!K109-'336p stat'!N109</f>
        <v>126.51075399999999</v>
      </c>
      <c r="H110">
        <f>'336p stat'!N109</f>
        <v>34.572650000000003</v>
      </c>
      <c r="K110">
        <f t="shared" si="6"/>
        <v>0</v>
      </c>
      <c r="L110">
        <f t="shared" si="7"/>
        <v>0</v>
      </c>
      <c r="M110">
        <f t="shared" si="8"/>
        <v>6.5956304999999993E-2</v>
      </c>
      <c r="N110">
        <f t="shared" si="9"/>
        <v>0.6325537699999999</v>
      </c>
      <c r="O110">
        <f t="shared" si="10"/>
        <v>0.17286325000000002</v>
      </c>
    </row>
    <row r="111" spans="2:15" x14ac:dyDescent="0.25">
      <c r="B111" s="26" t="s">
        <v>17</v>
      </c>
      <c r="C111">
        <v>225</v>
      </c>
      <c r="F111">
        <f>'336p stat'!H110-'336p stat'!K110</f>
        <v>14.840972999999991</v>
      </c>
      <c r="G111">
        <f>'336p stat'!K110-'336p stat'!N110</f>
        <v>142.32437400000001</v>
      </c>
      <c r="H111">
        <f>'336p stat'!N110</f>
        <v>38.894039999999997</v>
      </c>
      <c r="K111">
        <f t="shared" si="6"/>
        <v>0</v>
      </c>
      <c r="L111">
        <f t="shared" si="7"/>
        <v>0</v>
      </c>
      <c r="M111">
        <f t="shared" si="8"/>
        <v>6.5959879999999957E-2</v>
      </c>
      <c r="N111">
        <f t="shared" si="9"/>
        <v>0.63255277333333337</v>
      </c>
      <c r="O111">
        <f t="shared" si="10"/>
        <v>0.1728624</v>
      </c>
    </row>
    <row r="112" spans="2:15" x14ac:dyDescent="0.25">
      <c r="B112" s="26" t="s">
        <v>17</v>
      </c>
      <c r="C112">
        <v>250</v>
      </c>
      <c r="F112">
        <f>'336p stat'!H111-'336p stat'!K111</f>
        <v>16.488769000000019</v>
      </c>
      <c r="G112">
        <f>'336p stat'!K111-'336p stat'!N111</f>
        <v>158.137765</v>
      </c>
      <c r="H112">
        <f>'336p stat'!N111</f>
        <v>43.215387999999997</v>
      </c>
      <c r="K112">
        <f t="shared" si="6"/>
        <v>0</v>
      </c>
      <c r="L112">
        <f t="shared" si="7"/>
        <v>0</v>
      </c>
      <c r="M112">
        <f t="shared" si="8"/>
        <v>6.5955076000000071E-2</v>
      </c>
      <c r="N112">
        <f t="shared" si="9"/>
        <v>0.63255106000000005</v>
      </c>
      <c r="O112">
        <f t="shared" si="10"/>
        <v>0.172861552</v>
      </c>
    </row>
    <row r="113" spans="2:15" x14ac:dyDescent="0.25">
      <c r="B113" s="26" t="s">
        <v>17</v>
      </c>
      <c r="C113">
        <v>275</v>
      </c>
      <c r="F113">
        <f>'336p stat'!H112-'336p stat'!K112</f>
        <v>18.136257999999998</v>
      </c>
      <c r="G113">
        <f>'336p stat'!K112-'336p stat'!N112</f>
        <v>173.95123900000002</v>
      </c>
      <c r="H113">
        <f>'336p stat'!N112</f>
        <v>47.536757000000001</v>
      </c>
      <c r="K113">
        <f t="shared" si="6"/>
        <v>0</v>
      </c>
      <c r="L113">
        <f t="shared" si="7"/>
        <v>0</v>
      </c>
      <c r="M113">
        <f t="shared" si="8"/>
        <v>6.5950029090909079E-2</v>
      </c>
      <c r="N113">
        <f t="shared" si="9"/>
        <v>0.63254996000000008</v>
      </c>
      <c r="O113">
        <f t="shared" si="10"/>
        <v>0.17286093454545456</v>
      </c>
    </row>
    <row r="114" spans="2:15" x14ac:dyDescent="0.25">
      <c r="B114" s="26" t="s">
        <v>17</v>
      </c>
      <c r="C114">
        <v>300</v>
      </c>
      <c r="F114">
        <f>'336p stat'!H113-'336p stat'!K113</f>
        <v>19.783920000000023</v>
      </c>
      <c r="G114">
        <f>'336p stat'!K113-'336p stat'!N113</f>
        <v>189.76440599999998</v>
      </c>
      <c r="H114">
        <f>'336p stat'!N113</f>
        <v>51.858414000000003</v>
      </c>
      <c r="K114">
        <f t="shared" si="6"/>
        <v>0</v>
      </c>
      <c r="L114">
        <f t="shared" si="7"/>
        <v>0</v>
      </c>
      <c r="M114">
        <f t="shared" si="8"/>
        <v>6.5946400000000072E-2</v>
      </c>
      <c r="N114">
        <f t="shared" si="9"/>
        <v>0.63254801999999988</v>
      </c>
      <c r="O114">
        <f t="shared" si="10"/>
        <v>0.17286138000000001</v>
      </c>
    </row>
    <row r="115" spans="2:15" x14ac:dyDescent="0.25">
      <c r="B115" s="26" t="s">
        <v>17</v>
      </c>
      <c r="C115">
        <v>325</v>
      </c>
      <c r="F115">
        <f>'336p stat'!H114-'336p stat'!K114</f>
        <v>21.429204000000027</v>
      </c>
      <c r="G115">
        <f>'336p stat'!K114-'336p stat'!N114</f>
        <v>205.57789600000001</v>
      </c>
      <c r="H115">
        <f>'336p stat'!N114</f>
        <v>56.180255000000002</v>
      </c>
      <c r="K115">
        <f t="shared" si="6"/>
        <v>0</v>
      </c>
      <c r="L115">
        <f t="shared" si="7"/>
        <v>0</v>
      </c>
      <c r="M115">
        <f t="shared" si="8"/>
        <v>6.5936012307692388E-2</v>
      </c>
      <c r="N115">
        <f t="shared" si="9"/>
        <v>0.63254737230769231</v>
      </c>
      <c r="O115">
        <f t="shared" si="10"/>
        <v>0.17286232307692309</v>
      </c>
    </row>
    <row r="116" spans="2:15" x14ac:dyDescent="0.25">
      <c r="B116" s="26" t="s">
        <v>17</v>
      </c>
      <c r="C116">
        <v>350</v>
      </c>
      <c r="F116">
        <f>'336p stat'!H115-'336p stat'!K115</f>
        <v>23.079205000000002</v>
      </c>
      <c r="G116">
        <f>'336p stat'!K115-'336p stat'!N115</f>
        <v>221.39104799999996</v>
      </c>
      <c r="H116">
        <f>'336p stat'!N115</f>
        <v>60.501952000000003</v>
      </c>
      <c r="K116">
        <f t="shared" si="6"/>
        <v>0</v>
      </c>
      <c r="L116">
        <f t="shared" si="7"/>
        <v>0</v>
      </c>
      <c r="M116">
        <f t="shared" si="8"/>
        <v>6.5940585714285724E-2</v>
      </c>
      <c r="N116">
        <f t="shared" si="9"/>
        <v>0.63254585142857134</v>
      </c>
      <c r="O116">
        <f t="shared" si="10"/>
        <v>0.17286272</v>
      </c>
    </row>
    <row r="117" spans="2:15" x14ac:dyDescent="0.25">
      <c r="B117" s="26" t="s">
        <v>17</v>
      </c>
      <c r="C117">
        <v>375</v>
      </c>
      <c r="F117">
        <f>'336p stat'!H116-'336p stat'!K116</f>
        <v>24.734015999999997</v>
      </c>
      <c r="G117">
        <f>'336p stat'!K116-'336p stat'!N116</f>
        <v>237.204904</v>
      </c>
      <c r="H117">
        <f>'336p stat'!N116</f>
        <v>64.823487</v>
      </c>
      <c r="K117">
        <f t="shared" si="6"/>
        <v>0</v>
      </c>
      <c r="L117">
        <f t="shared" si="7"/>
        <v>0</v>
      </c>
      <c r="M117">
        <f t="shared" si="8"/>
        <v>6.5957375999999998E-2</v>
      </c>
      <c r="N117">
        <f t="shared" si="9"/>
        <v>0.63254641066666661</v>
      </c>
      <c r="O117">
        <f t="shared" si="10"/>
        <v>0.17286263199999999</v>
      </c>
    </row>
    <row r="118" spans="2:15" x14ac:dyDescent="0.25">
      <c r="B118" s="26" t="s">
        <v>17</v>
      </c>
      <c r="C118">
        <v>400</v>
      </c>
      <c r="F118">
        <f>'336p stat'!H117-'336p stat'!K117</f>
        <v>26.38644800000003</v>
      </c>
      <c r="G118">
        <f>'336p stat'!K117-'336p stat'!N117</f>
        <v>253.017495</v>
      </c>
      <c r="H118">
        <f>'336p stat'!N117</f>
        <v>69.145448000000002</v>
      </c>
      <c r="K118">
        <f t="shared" si="6"/>
        <v>0</v>
      </c>
      <c r="L118">
        <f t="shared" si="7"/>
        <v>0</v>
      </c>
      <c r="M118">
        <f t="shared" si="8"/>
        <v>6.5966120000000072E-2</v>
      </c>
      <c r="N118">
        <f t="shared" si="9"/>
        <v>0.63254373750000004</v>
      </c>
      <c r="O118">
        <f t="shared" si="10"/>
        <v>0.17286362</v>
      </c>
    </row>
    <row r="119" spans="2:15" x14ac:dyDescent="0.25">
      <c r="B119" s="26" t="s">
        <v>17</v>
      </c>
      <c r="C119">
        <v>425</v>
      </c>
      <c r="F119">
        <f>'336p stat'!H118-'336p stat'!K118</f>
        <v>28.037764999999979</v>
      </c>
      <c r="G119">
        <f>'336p stat'!K118-'336p stat'!N118</f>
        <v>268.83068300000002</v>
      </c>
      <c r="H119">
        <f>'336p stat'!N118</f>
        <v>73.467245000000005</v>
      </c>
      <c r="K119">
        <f t="shared" si="6"/>
        <v>0</v>
      </c>
      <c r="L119">
        <f t="shared" si="7"/>
        <v>0</v>
      </c>
      <c r="M119">
        <f t="shared" si="8"/>
        <v>6.5971211764705828E-2</v>
      </c>
      <c r="N119">
        <f t="shared" si="9"/>
        <v>0.63254278352941185</v>
      </c>
      <c r="O119">
        <f t="shared" si="10"/>
        <v>0.17286410588235296</v>
      </c>
    </row>
    <row r="120" spans="2:15" x14ac:dyDescent="0.25">
      <c r="B120" s="26" t="s">
        <v>17</v>
      </c>
      <c r="C120">
        <v>450</v>
      </c>
      <c r="F120">
        <f>'336p stat'!H119-'336p stat'!K119</f>
        <v>29.690289000000007</v>
      </c>
      <c r="G120">
        <f>'336p stat'!K119-'336p stat'!N119</f>
        <v>284.64377300000001</v>
      </c>
      <c r="H120">
        <f>'336p stat'!N119</f>
        <v>77.788776999999996</v>
      </c>
      <c r="K120">
        <f t="shared" si="6"/>
        <v>0</v>
      </c>
      <c r="L120">
        <f t="shared" si="7"/>
        <v>0</v>
      </c>
      <c r="M120">
        <f t="shared" si="8"/>
        <v>6.597842000000001E-2</v>
      </c>
      <c r="N120">
        <f t="shared" si="9"/>
        <v>0.63254171777777779</v>
      </c>
      <c r="O120">
        <f t="shared" si="10"/>
        <v>0.17286394888888887</v>
      </c>
    </row>
    <row r="121" spans="2:15" x14ac:dyDescent="0.25">
      <c r="B121" s="26" t="s">
        <v>17</v>
      </c>
      <c r="C121">
        <v>475</v>
      </c>
      <c r="F121">
        <f>'336p stat'!H120-'336p stat'!K120</f>
        <v>31.340903999999966</v>
      </c>
      <c r="G121">
        <f>'336p stat'!K120-'336p stat'!N120</f>
        <v>300.45633200000003</v>
      </c>
      <c r="H121">
        <f>'336p stat'!N120</f>
        <v>82.110328999999993</v>
      </c>
      <c r="K121">
        <f t="shared" si="6"/>
        <v>0</v>
      </c>
      <c r="L121">
        <f t="shared" si="7"/>
        <v>0</v>
      </c>
      <c r="M121">
        <f t="shared" si="8"/>
        <v>6.5980850526315721E-2</v>
      </c>
      <c r="N121">
        <f t="shared" si="9"/>
        <v>0.63253964631578952</v>
      </c>
      <c r="O121">
        <f t="shared" si="10"/>
        <v>0.17286385052631578</v>
      </c>
    </row>
    <row r="122" spans="2:15" x14ac:dyDescent="0.25">
      <c r="B122" s="26" t="s">
        <v>17</v>
      </c>
      <c r="C122">
        <v>500</v>
      </c>
      <c r="F122">
        <f>'336p stat'!H121-'336p stat'!K121</f>
        <v>32.991589000000033</v>
      </c>
      <c r="G122">
        <f>'336p stat'!K121-'336p stat'!N121</f>
        <v>316.26906899999994</v>
      </c>
      <c r="H122">
        <f>'336p stat'!N121</f>
        <v>86.432331000000005</v>
      </c>
      <c r="K122">
        <f t="shared" si="6"/>
        <v>0</v>
      </c>
      <c r="L122">
        <f t="shared" si="7"/>
        <v>0</v>
      </c>
      <c r="M122">
        <f t="shared" si="8"/>
        <v>6.5983178000000073E-2</v>
      </c>
      <c r="N122">
        <f t="shared" si="9"/>
        <v>0.63253813799999992</v>
      </c>
      <c r="O122">
        <f t="shared" si="10"/>
        <v>0.172864662</v>
      </c>
    </row>
    <row r="123" spans="2:15" x14ac:dyDescent="0.25">
      <c r="B123" s="26" t="s">
        <v>18</v>
      </c>
      <c r="C123">
        <v>25</v>
      </c>
      <c r="F123">
        <f>'336p stat'!H122-'336p stat'!K122</f>
        <v>4.4881060000000019</v>
      </c>
      <c r="G123">
        <f>'336p stat'!K122-'336p stat'!N122</f>
        <v>19.295510999999998</v>
      </c>
      <c r="H123">
        <f>'336p stat'!N122</f>
        <v>10.516116999999999</v>
      </c>
      <c r="K123">
        <f t="shared" si="6"/>
        <v>0</v>
      </c>
      <c r="L123">
        <f t="shared" si="7"/>
        <v>0</v>
      </c>
      <c r="M123">
        <f t="shared" si="8"/>
        <v>0.17952424000000008</v>
      </c>
      <c r="N123">
        <f t="shared" si="9"/>
        <v>0.77182043999999994</v>
      </c>
      <c r="O123">
        <f t="shared" si="10"/>
        <v>0.42064467999999999</v>
      </c>
    </row>
    <row r="124" spans="2:15" x14ac:dyDescent="0.25">
      <c r="B124" s="26" t="s">
        <v>18</v>
      </c>
      <c r="C124">
        <v>50</v>
      </c>
      <c r="F124">
        <f>'336p stat'!H123-'336p stat'!K123</f>
        <v>8.8443279999999973</v>
      </c>
      <c r="G124">
        <f>'336p stat'!K123-'336p stat'!N123</f>
        <v>38.625341000000006</v>
      </c>
      <c r="H124">
        <f>'336p stat'!N123</f>
        <v>20.689941999999999</v>
      </c>
      <c r="K124">
        <f t="shared" si="6"/>
        <v>0</v>
      </c>
      <c r="L124">
        <f t="shared" si="7"/>
        <v>0</v>
      </c>
      <c r="M124">
        <f t="shared" si="8"/>
        <v>0.17688655999999994</v>
      </c>
      <c r="N124">
        <f t="shared" si="9"/>
        <v>0.77250682000000015</v>
      </c>
      <c r="O124">
        <f t="shared" si="10"/>
        <v>0.41379883999999995</v>
      </c>
    </row>
    <row r="125" spans="2:15" x14ac:dyDescent="0.25">
      <c r="B125" s="26" t="s">
        <v>18</v>
      </c>
      <c r="C125">
        <v>75</v>
      </c>
      <c r="F125">
        <f>'336p stat'!H124-'336p stat'!K124</f>
        <v>13.00070199999999</v>
      </c>
      <c r="G125">
        <f>'336p stat'!K124-'336p stat'!N124</f>
        <v>57.901648000000009</v>
      </c>
      <c r="H125">
        <f>'336p stat'!N124</f>
        <v>30.446957999999999</v>
      </c>
      <c r="K125">
        <f t="shared" si="6"/>
        <v>0</v>
      </c>
      <c r="L125">
        <f t="shared" si="7"/>
        <v>0</v>
      </c>
      <c r="M125">
        <f t="shared" si="8"/>
        <v>0.17334269333333319</v>
      </c>
      <c r="N125">
        <f t="shared" si="9"/>
        <v>0.77202197333333344</v>
      </c>
      <c r="O125">
        <f t="shared" si="10"/>
        <v>0.40595944</v>
      </c>
    </row>
    <row r="126" spans="2:15" x14ac:dyDescent="0.25">
      <c r="B126" s="26" t="s">
        <v>18</v>
      </c>
      <c r="C126">
        <v>100</v>
      </c>
      <c r="F126">
        <f>'336p stat'!H125-'336p stat'!K125</f>
        <v>17.046566999999996</v>
      </c>
      <c r="G126">
        <f>'336p stat'!K125-'336p stat'!N125</f>
        <v>77.151322999999991</v>
      </c>
      <c r="H126">
        <f>'336p stat'!N125</f>
        <v>39.920031000000002</v>
      </c>
      <c r="K126">
        <f t="shared" si="6"/>
        <v>0</v>
      </c>
      <c r="L126">
        <f t="shared" si="7"/>
        <v>0</v>
      </c>
      <c r="M126">
        <f t="shared" si="8"/>
        <v>0.17046566999999996</v>
      </c>
      <c r="N126">
        <f t="shared" si="9"/>
        <v>0.77151322999999994</v>
      </c>
      <c r="O126">
        <f t="shared" si="10"/>
        <v>0.39920031</v>
      </c>
    </row>
    <row r="127" spans="2:15" x14ac:dyDescent="0.25">
      <c r="B127" s="26" t="s">
        <v>18</v>
      </c>
      <c r="C127">
        <v>125</v>
      </c>
      <c r="F127">
        <f>'336p stat'!H126-'336p stat'!K126</f>
        <v>21.242009000000024</v>
      </c>
      <c r="G127">
        <f>'336p stat'!K126-'336p stat'!N126</f>
        <v>96.413519999999991</v>
      </c>
      <c r="H127">
        <f>'336p stat'!N126</f>
        <v>49.824720999999997</v>
      </c>
      <c r="K127">
        <f t="shared" si="6"/>
        <v>0</v>
      </c>
      <c r="L127">
        <f t="shared" si="7"/>
        <v>0</v>
      </c>
      <c r="M127">
        <f t="shared" si="8"/>
        <v>0.16993607200000019</v>
      </c>
      <c r="N127">
        <f t="shared" si="9"/>
        <v>0.77130815999999991</v>
      </c>
      <c r="O127">
        <f t="shared" si="10"/>
        <v>0.39859776799999996</v>
      </c>
    </row>
    <row r="128" spans="2:15" x14ac:dyDescent="0.25">
      <c r="B128" s="26" t="s">
        <v>18</v>
      </c>
      <c r="C128">
        <v>150</v>
      </c>
      <c r="F128">
        <f>'336p stat'!H127-'336p stat'!K127</f>
        <v>25.68469300000001</v>
      </c>
      <c r="G128">
        <f>'336p stat'!K127-'336p stat'!N127</f>
        <v>115.73703999999999</v>
      </c>
      <c r="H128">
        <f>'336p stat'!N127</f>
        <v>60.322355999999999</v>
      </c>
      <c r="K128">
        <f t="shared" si="6"/>
        <v>0</v>
      </c>
      <c r="L128">
        <f t="shared" si="7"/>
        <v>0</v>
      </c>
      <c r="M128">
        <f t="shared" si="8"/>
        <v>0.17123128666666673</v>
      </c>
      <c r="N128">
        <f t="shared" si="9"/>
        <v>0.77158026666666657</v>
      </c>
      <c r="O128">
        <f t="shared" si="10"/>
        <v>0.40214904000000001</v>
      </c>
    </row>
    <row r="129" spans="2:15" x14ac:dyDescent="0.25">
      <c r="B129" s="26" t="s">
        <v>18</v>
      </c>
      <c r="C129">
        <v>175</v>
      </c>
      <c r="F129">
        <f>'336p stat'!H128-'336p stat'!K128</f>
        <v>30.178960000000018</v>
      </c>
      <c r="G129">
        <f>'336p stat'!K128-'336p stat'!N128</f>
        <v>135.03208599999999</v>
      </c>
      <c r="H129">
        <f>'336p stat'!N128</f>
        <v>70.929250999999994</v>
      </c>
      <c r="K129">
        <f t="shared" si="6"/>
        <v>0</v>
      </c>
      <c r="L129">
        <f t="shared" si="7"/>
        <v>0</v>
      </c>
      <c r="M129">
        <f t="shared" si="8"/>
        <v>0.17245120000000011</v>
      </c>
      <c r="N129">
        <f t="shared" si="9"/>
        <v>0.77161192000000001</v>
      </c>
      <c r="O129">
        <f t="shared" si="10"/>
        <v>0.40531000571428566</v>
      </c>
    </row>
    <row r="130" spans="2:15" x14ac:dyDescent="0.25">
      <c r="B130" s="26" t="s">
        <v>18</v>
      </c>
      <c r="C130">
        <v>200</v>
      </c>
      <c r="F130">
        <f>'336p stat'!H129-'336p stat'!K129</f>
        <v>34.443364000000003</v>
      </c>
      <c r="G130">
        <f>'336p stat'!K129-'336p stat'!N129</f>
        <v>154.33750300000003</v>
      </c>
      <c r="H130">
        <f>'336p stat'!N129</f>
        <v>80.964872</v>
      </c>
      <c r="K130">
        <f t="shared" si="6"/>
        <v>0</v>
      </c>
      <c r="L130">
        <f t="shared" si="7"/>
        <v>0</v>
      </c>
      <c r="M130">
        <f t="shared" si="8"/>
        <v>0.17221682000000002</v>
      </c>
      <c r="N130">
        <f t="shared" si="9"/>
        <v>0.7716875150000001</v>
      </c>
      <c r="O130">
        <f t="shared" si="10"/>
        <v>0.40482435999999999</v>
      </c>
    </row>
    <row r="131" spans="2:15" x14ac:dyDescent="0.25">
      <c r="B131" s="26" t="s">
        <v>18</v>
      </c>
      <c r="C131">
        <v>225</v>
      </c>
      <c r="F131">
        <f>'336p stat'!H130-'336p stat'!K130</f>
        <v>38.589189999999974</v>
      </c>
      <c r="G131">
        <f>'336p stat'!K130-'336p stat'!N130</f>
        <v>173.61211300000002</v>
      </c>
      <c r="H131">
        <f>'336p stat'!N130</f>
        <v>90.716078999999993</v>
      </c>
      <c r="K131">
        <f t="shared" si="6"/>
        <v>0</v>
      </c>
      <c r="L131">
        <f t="shared" si="7"/>
        <v>0</v>
      </c>
      <c r="M131">
        <f t="shared" si="8"/>
        <v>0.17150751111111098</v>
      </c>
      <c r="N131">
        <f t="shared" si="9"/>
        <v>0.77160939111111126</v>
      </c>
      <c r="O131">
        <f t="shared" si="10"/>
        <v>0.40318257333333329</v>
      </c>
    </row>
    <row r="132" spans="2:15" x14ac:dyDescent="0.25">
      <c r="B132" s="26" t="s">
        <v>18</v>
      </c>
      <c r="C132">
        <v>250</v>
      </c>
      <c r="F132">
        <f>'336p stat'!H131-'336p stat'!K131</f>
        <v>42.563056000000017</v>
      </c>
      <c r="G132">
        <f>'336p stat'!K131-'336p stat'!N131</f>
        <v>192.87369099999998</v>
      </c>
      <c r="H132">
        <f>'336p stat'!N131</f>
        <v>100.10162099999999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0.17025222400000006</v>
      </c>
      <c r="N132">
        <f t="shared" ref="N132:N195" si="14">G132/$C132</f>
        <v>0.77149476399999994</v>
      </c>
      <c r="O132">
        <f t="shared" ref="O132:O195" si="15">H132/$C132</f>
        <v>0.40040648399999995</v>
      </c>
    </row>
    <row r="133" spans="2:15" x14ac:dyDescent="0.25">
      <c r="B133" s="26" t="s">
        <v>18</v>
      </c>
      <c r="C133">
        <v>275</v>
      </c>
      <c r="F133">
        <f>'336p stat'!H132-'336p stat'!K132</f>
        <v>46.486932000000024</v>
      </c>
      <c r="G133">
        <f>'336p stat'!K132-'336p stat'!N132</f>
        <v>212.09578399999998</v>
      </c>
      <c r="H133">
        <f>'336p stat'!N132</f>
        <v>109.37497399999999</v>
      </c>
      <c r="K133">
        <f t="shared" si="11"/>
        <v>0</v>
      </c>
      <c r="L133">
        <f t="shared" si="12"/>
        <v>0</v>
      </c>
      <c r="M133">
        <f t="shared" si="13"/>
        <v>0.16904338909090919</v>
      </c>
      <c r="N133">
        <f t="shared" si="14"/>
        <v>0.77125739636363633</v>
      </c>
      <c r="O133">
        <f t="shared" si="15"/>
        <v>0.39772717818181819</v>
      </c>
    </row>
    <row r="134" spans="2:15" x14ac:dyDescent="0.25">
      <c r="B134" s="26" t="s">
        <v>18</v>
      </c>
      <c r="C134">
        <v>300</v>
      </c>
      <c r="F134">
        <f>'336p stat'!H133-'336p stat'!K133</f>
        <v>50.267092999999988</v>
      </c>
      <c r="G134">
        <f>'336p stat'!K133-'336p stat'!N133</f>
        <v>231.33238200000002</v>
      </c>
      <c r="H134">
        <f>'336p stat'!N133</f>
        <v>118.34918999999999</v>
      </c>
      <c r="K134">
        <f t="shared" si="11"/>
        <v>0</v>
      </c>
      <c r="L134">
        <f t="shared" si="12"/>
        <v>0</v>
      </c>
      <c r="M134">
        <f t="shared" si="13"/>
        <v>0.16755697666666663</v>
      </c>
      <c r="N134">
        <f t="shared" si="14"/>
        <v>0.77110794000000005</v>
      </c>
      <c r="O134">
        <f t="shared" si="15"/>
        <v>0.3944973</v>
      </c>
    </row>
    <row r="135" spans="2:15" x14ac:dyDescent="0.25">
      <c r="B135" s="26" t="s">
        <v>18</v>
      </c>
      <c r="C135">
        <v>325</v>
      </c>
      <c r="F135">
        <f>'336p stat'!H134-'336p stat'!K134</f>
        <v>54.145503000000019</v>
      </c>
      <c r="G135">
        <f>'336p stat'!K134-'336p stat'!N134</f>
        <v>250.548002</v>
      </c>
      <c r="H135">
        <f>'336p stat'!N134</f>
        <v>127.542602</v>
      </c>
      <c r="K135">
        <f t="shared" si="11"/>
        <v>0</v>
      </c>
      <c r="L135">
        <f t="shared" si="12"/>
        <v>0</v>
      </c>
      <c r="M135">
        <f t="shared" si="13"/>
        <v>0.16660154769230776</v>
      </c>
      <c r="N135">
        <f t="shared" si="14"/>
        <v>0.77091692923076927</v>
      </c>
      <c r="O135">
        <f t="shared" si="15"/>
        <v>0.39243877538461541</v>
      </c>
    </row>
    <row r="136" spans="2:15" x14ac:dyDescent="0.25">
      <c r="B136" s="26" t="s">
        <v>18</v>
      </c>
      <c r="C136">
        <v>350</v>
      </c>
      <c r="F136">
        <f>'336p stat'!H135-'336p stat'!K135</f>
        <v>58.029507000000024</v>
      </c>
      <c r="G136">
        <f>'336p stat'!K135-'336p stat'!N135</f>
        <v>269.805071</v>
      </c>
      <c r="H136">
        <f>'336p stat'!N135</f>
        <v>136.70069699999999</v>
      </c>
      <c r="K136">
        <f t="shared" si="11"/>
        <v>0</v>
      </c>
      <c r="L136">
        <f t="shared" si="12"/>
        <v>0</v>
      </c>
      <c r="M136">
        <f t="shared" si="13"/>
        <v>0.16579859142857151</v>
      </c>
      <c r="N136">
        <f t="shared" si="14"/>
        <v>0.7708716314285714</v>
      </c>
      <c r="O136">
        <f t="shared" si="15"/>
        <v>0.39057341999999995</v>
      </c>
    </row>
    <row r="137" spans="2:15" x14ac:dyDescent="0.25">
      <c r="B137" s="26" t="s">
        <v>18</v>
      </c>
      <c r="C137">
        <v>375</v>
      </c>
      <c r="F137">
        <f>'336p stat'!H136-'336p stat'!K136</f>
        <v>62.113818999999978</v>
      </c>
      <c r="G137">
        <f>'336p stat'!K136-'336p stat'!N136</f>
        <v>289.05832700000002</v>
      </c>
      <c r="H137">
        <f>'336p stat'!N136</f>
        <v>146.324456</v>
      </c>
      <c r="K137">
        <f t="shared" si="11"/>
        <v>0</v>
      </c>
      <c r="L137">
        <f t="shared" si="12"/>
        <v>0</v>
      </c>
      <c r="M137">
        <f t="shared" si="13"/>
        <v>0.16563685066666661</v>
      </c>
      <c r="N137">
        <f t="shared" si="14"/>
        <v>0.77082220533333334</v>
      </c>
      <c r="O137">
        <f t="shared" si="15"/>
        <v>0.39019854933333331</v>
      </c>
    </row>
    <row r="138" spans="2:15" x14ac:dyDescent="0.25">
      <c r="B138" s="26" t="s">
        <v>18</v>
      </c>
      <c r="C138">
        <v>400</v>
      </c>
      <c r="F138">
        <f>'336p stat'!H137-'336p stat'!K137</f>
        <v>66.104629000000045</v>
      </c>
      <c r="G138">
        <f>'336p stat'!K137-'336p stat'!N137</f>
        <v>308.29272200000003</v>
      </c>
      <c r="H138">
        <f>'336p stat'!N137</f>
        <v>155.76451399999999</v>
      </c>
      <c r="K138">
        <f t="shared" si="11"/>
        <v>0</v>
      </c>
      <c r="L138">
        <f t="shared" si="12"/>
        <v>0</v>
      </c>
      <c r="M138">
        <f t="shared" si="13"/>
        <v>0.16526157250000012</v>
      </c>
      <c r="N138">
        <f t="shared" si="14"/>
        <v>0.77073180500000005</v>
      </c>
      <c r="O138">
        <f t="shared" si="15"/>
        <v>0.389411285</v>
      </c>
    </row>
    <row r="139" spans="2:15" x14ac:dyDescent="0.25">
      <c r="B139" s="26" t="s">
        <v>18</v>
      </c>
      <c r="C139">
        <v>425</v>
      </c>
      <c r="F139">
        <f>'336p stat'!H138-'336p stat'!K138</f>
        <v>70.158252000000005</v>
      </c>
      <c r="G139">
        <f>'336p stat'!K138-'336p stat'!N138</f>
        <v>327.55391099999997</v>
      </c>
      <c r="H139">
        <f>'336p stat'!N138</f>
        <v>165.27311499999999</v>
      </c>
      <c r="K139">
        <f t="shared" si="11"/>
        <v>0</v>
      </c>
      <c r="L139">
        <f t="shared" si="12"/>
        <v>0</v>
      </c>
      <c r="M139">
        <f t="shared" si="13"/>
        <v>0.16507824000000001</v>
      </c>
      <c r="N139">
        <f t="shared" si="14"/>
        <v>0.77071508470588224</v>
      </c>
      <c r="O139">
        <f t="shared" si="15"/>
        <v>0.38887791764705881</v>
      </c>
    </row>
    <row r="140" spans="2:15" x14ac:dyDescent="0.25">
      <c r="B140" s="26" t="s">
        <v>18</v>
      </c>
      <c r="C140">
        <v>450</v>
      </c>
      <c r="F140">
        <f>'336p stat'!H139-'336p stat'!K139</f>
        <v>74.186904000000027</v>
      </c>
      <c r="G140">
        <f>'336p stat'!K139-'336p stat'!N139</f>
        <v>346.79523800000004</v>
      </c>
      <c r="H140">
        <f>'336p stat'!N139</f>
        <v>174.79130000000001</v>
      </c>
      <c r="K140">
        <f t="shared" si="11"/>
        <v>0</v>
      </c>
      <c r="L140">
        <f t="shared" si="12"/>
        <v>0</v>
      </c>
      <c r="M140">
        <f t="shared" si="13"/>
        <v>0.16485978666666673</v>
      </c>
      <c r="N140">
        <f t="shared" si="14"/>
        <v>0.77065608444444456</v>
      </c>
      <c r="O140">
        <f t="shared" si="15"/>
        <v>0.38842511111111111</v>
      </c>
    </row>
    <row r="141" spans="2:15" x14ac:dyDescent="0.25">
      <c r="B141" s="26" t="s">
        <v>18</v>
      </c>
      <c r="C141">
        <v>475</v>
      </c>
      <c r="F141">
        <f>'336p stat'!H140-'336p stat'!K140</f>
        <v>78.11309099999994</v>
      </c>
      <c r="G141">
        <f>'336p stat'!K140-'336p stat'!N140</f>
        <v>366.05745400000001</v>
      </c>
      <c r="H141">
        <f>'336p stat'!N140</f>
        <v>184.091949</v>
      </c>
      <c r="K141">
        <f t="shared" si="11"/>
        <v>0</v>
      </c>
      <c r="L141">
        <f t="shared" si="12"/>
        <v>0</v>
      </c>
      <c r="M141">
        <f t="shared" si="13"/>
        <v>0.16444861263157881</v>
      </c>
      <c r="N141">
        <f t="shared" si="14"/>
        <v>0.77064727157894741</v>
      </c>
      <c r="O141">
        <f t="shared" si="15"/>
        <v>0.38756199789473683</v>
      </c>
    </row>
    <row r="142" spans="2:15" x14ac:dyDescent="0.25">
      <c r="B142" s="26" t="s">
        <v>18</v>
      </c>
      <c r="C142">
        <v>500</v>
      </c>
      <c r="F142">
        <f>'336p stat'!H141-'336p stat'!K141</f>
        <v>82.128963999999996</v>
      </c>
      <c r="G142">
        <f>'336p stat'!K141-'336p stat'!N141</f>
        <v>385.31497299999995</v>
      </c>
      <c r="H142">
        <f>'336p stat'!N141</f>
        <v>193.634027</v>
      </c>
      <c r="K142">
        <f t="shared" si="11"/>
        <v>0</v>
      </c>
      <c r="L142">
        <f t="shared" si="12"/>
        <v>0</v>
      </c>
      <c r="M142">
        <f t="shared" si="13"/>
        <v>0.164257928</v>
      </c>
      <c r="N142">
        <f t="shared" si="14"/>
        <v>0.7706299459999999</v>
      </c>
      <c r="O142">
        <f t="shared" si="15"/>
        <v>0.38726805400000003</v>
      </c>
    </row>
    <row r="143" spans="2:15" x14ac:dyDescent="0.25">
      <c r="B143" s="26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6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6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6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6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6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6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6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6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6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6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6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6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6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6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6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6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6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6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6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6" t="s">
        <v>20</v>
      </c>
      <c r="C163">
        <v>25</v>
      </c>
      <c r="F163">
        <f>'336p stat'!H162-'336p stat'!K162</f>
        <v>4.5810000000000031</v>
      </c>
      <c r="G163">
        <f>'336p stat'!K162-'336p stat'!N162</f>
        <v>18.617710000000002</v>
      </c>
      <c r="H163">
        <f>'336p stat'!N162</f>
        <v>10.750864999999999</v>
      </c>
      <c r="K163">
        <f t="shared" si="11"/>
        <v>0</v>
      </c>
      <c r="L163">
        <f t="shared" si="12"/>
        <v>0</v>
      </c>
      <c r="M163">
        <f t="shared" si="13"/>
        <v>0.18324000000000013</v>
      </c>
      <c r="N163">
        <f t="shared" si="14"/>
        <v>0.74470840000000005</v>
      </c>
      <c r="O163">
        <f t="shared" si="15"/>
        <v>0.43003459999999999</v>
      </c>
    </row>
    <row r="164" spans="2:15" x14ac:dyDescent="0.25">
      <c r="B164" s="26" t="s">
        <v>20</v>
      </c>
      <c r="C164">
        <v>50</v>
      </c>
      <c r="F164">
        <f>'336p stat'!H163-'336p stat'!K163</f>
        <v>9.1797989999999956</v>
      </c>
      <c r="G164">
        <f>'336p stat'!K163-'336p stat'!N163</f>
        <v>37.203954000000003</v>
      </c>
      <c r="H164">
        <f>'336p stat'!N163</f>
        <v>21.510807</v>
      </c>
      <c r="K164">
        <f t="shared" si="11"/>
        <v>0</v>
      </c>
      <c r="L164">
        <f t="shared" si="12"/>
        <v>0</v>
      </c>
      <c r="M164">
        <f t="shared" si="13"/>
        <v>0.18359597999999991</v>
      </c>
      <c r="N164">
        <f t="shared" si="14"/>
        <v>0.74407908000000011</v>
      </c>
      <c r="O164">
        <f t="shared" si="15"/>
        <v>0.43021613999999997</v>
      </c>
    </row>
    <row r="165" spans="2:15" x14ac:dyDescent="0.25">
      <c r="B165" s="26" t="s">
        <v>20</v>
      </c>
      <c r="C165">
        <v>75</v>
      </c>
      <c r="F165">
        <f>'336p stat'!H164-'336p stat'!K164</f>
        <v>13.697866000000005</v>
      </c>
      <c r="G165">
        <f>'336p stat'!K164-'336p stat'!N164</f>
        <v>55.786001999999996</v>
      </c>
      <c r="H165">
        <f>'336p stat'!N164</f>
        <v>32.041871</v>
      </c>
      <c r="K165">
        <f t="shared" si="11"/>
        <v>0</v>
      </c>
      <c r="L165">
        <f t="shared" si="12"/>
        <v>0</v>
      </c>
      <c r="M165">
        <f t="shared" si="13"/>
        <v>0.18263821333333341</v>
      </c>
      <c r="N165">
        <f t="shared" si="14"/>
        <v>0.74381335999999998</v>
      </c>
      <c r="O165">
        <f t="shared" si="15"/>
        <v>0.42722494666666666</v>
      </c>
    </row>
    <row r="166" spans="2:15" x14ac:dyDescent="0.25">
      <c r="B166" s="26" t="s">
        <v>20</v>
      </c>
      <c r="C166">
        <v>100</v>
      </c>
      <c r="F166">
        <f>'336p stat'!H165-'336p stat'!K165</f>
        <v>18.102368999999996</v>
      </c>
      <c r="G166">
        <f>'336p stat'!K165-'336p stat'!N165</f>
        <v>74.341730999999996</v>
      </c>
      <c r="H166">
        <f>'336p stat'!N165</f>
        <v>42.366005999999999</v>
      </c>
      <c r="K166">
        <f t="shared" si="11"/>
        <v>0</v>
      </c>
      <c r="L166">
        <f t="shared" si="12"/>
        <v>0</v>
      </c>
      <c r="M166">
        <f t="shared" si="13"/>
        <v>0.18102368999999996</v>
      </c>
      <c r="N166">
        <f t="shared" si="14"/>
        <v>0.74341731</v>
      </c>
      <c r="O166">
        <f t="shared" si="15"/>
        <v>0.42366006</v>
      </c>
    </row>
    <row r="167" spans="2:15" x14ac:dyDescent="0.25">
      <c r="B167" s="26" t="s">
        <v>20</v>
      </c>
      <c r="C167">
        <v>125</v>
      </c>
      <c r="F167">
        <f>'336p stat'!H166-'336p stat'!K166</f>
        <v>22.258107999999993</v>
      </c>
      <c r="G167">
        <f>'336p stat'!K166-'336p stat'!N166</f>
        <v>93.028649999999999</v>
      </c>
      <c r="H167">
        <f>'336p stat'!N166</f>
        <v>52.157577000000003</v>
      </c>
      <c r="K167">
        <f t="shared" si="11"/>
        <v>0</v>
      </c>
      <c r="L167">
        <f t="shared" si="12"/>
        <v>0</v>
      </c>
      <c r="M167">
        <f t="shared" si="13"/>
        <v>0.17806486399999993</v>
      </c>
      <c r="N167">
        <f t="shared" si="14"/>
        <v>0.74422920000000004</v>
      </c>
      <c r="O167">
        <f t="shared" si="15"/>
        <v>0.41726061600000003</v>
      </c>
    </row>
    <row r="168" spans="2:15" x14ac:dyDescent="0.25">
      <c r="B168" s="26" t="s">
        <v>20</v>
      </c>
      <c r="C168">
        <v>150</v>
      </c>
      <c r="F168">
        <f>'336p stat'!H167-'336p stat'!K167</f>
        <v>26.334800999999999</v>
      </c>
      <c r="G168">
        <f>'336p stat'!K167-'336p stat'!N167</f>
        <v>111.537553</v>
      </c>
      <c r="H168">
        <f>'336p stat'!N167</f>
        <v>61.776871</v>
      </c>
      <c r="K168">
        <f t="shared" si="11"/>
        <v>0</v>
      </c>
      <c r="L168">
        <f t="shared" si="12"/>
        <v>0</v>
      </c>
      <c r="M168">
        <f t="shared" si="13"/>
        <v>0.17556533999999999</v>
      </c>
      <c r="N168">
        <f t="shared" si="14"/>
        <v>0.74358368666666663</v>
      </c>
      <c r="O168">
        <f t="shared" si="15"/>
        <v>0.41184580666666665</v>
      </c>
    </row>
    <row r="169" spans="2:15" x14ac:dyDescent="0.25">
      <c r="B169" s="26" t="s">
        <v>20</v>
      </c>
      <c r="C169">
        <v>175</v>
      </c>
      <c r="F169">
        <f>'336p stat'!H168-'336p stat'!K168</f>
        <v>30.268168000000003</v>
      </c>
      <c r="G169">
        <f>'336p stat'!K168-'336p stat'!N168</f>
        <v>130.024385</v>
      </c>
      <c r="H169">
        <f>'336p stat'!N168</f>
        <v>71.064758999999995</v>
      </c>
      <c r="K169">
        <f t="shared" si="11"/>
        <v>0</v>
      </c>
      <c r="L169">
        <f t="shared" si="12"/>
        <v>0</v>
      </c>
      <c r="M169">
        <f t="shared" si="13"/>
        <v>0.17296096000000002</v>
      </c>
      <c r="N169">
        <f t="shared" si="14"/>
        <v>0.74299648571428567</v>
      </c>
      <c r="O169">
        <f t="shared" si="15"/>
        <v>0.40608433714285713</v>
      </c>
    </row>
    <row r="170" spans="2:15" x14ac:dyDescent="0.25">
      <c r="B170" s="26" t="s">
        <v>20</v>
      </c>
      <c r="C170">
        <v>200</v>
      </c>
      <c r="F170">
        <f>'336p stat'!H169-'336p stat'!K169</f>
        <v>34.13432499999999</v>
      </c>
      <c r="G170">
        <f>'336p stat'!K169-'336p stat'!N169</f>
        <v>148.50215299999999</v>
      </c>
      <c r="H170">
        <f>'336p stat'!N169</f>
        <v>80.199985999999996</v>
      </c>
      <c r="K170">
        <f t="shared" si="11"/>
        <v>0</v>
      </c>
      <c r="L170">
        <f t="shared" si="12"/>
        <v>0</v>
      </c>
      <c r="M170">
        <f t="shared" si="13"/>
        <v>0.17067162499999994</v>
      </c>
      <c r="N170">
        <f t="shared" si="14"/>
        <v>0.74251076500000002</v>
      </c>
      <c r="O170">
        <f t="shared" si="15"/>
        <v>0.40099993</v>
      </c>
    </row>
    <row r="171" spans="2:15" x14ac:dyDescent="0.25">
      <c r="B171" s="26" t="s">
        <v>20</v>
      </c>
      <c r="C171">
        <v>225</v>
      </c>
      <c r="F171">
        <f>'336p stat'!H170-'336p stat'!K170</f>
        <v>37.87624999999997</v>
      </c>
      <c r="G171">
        <f>'336p stat'!K170-'336p stat'!N170</f>
        <v>167.00293900000003</v>
      </c>
      <c r="H171">
        <f>'336p stat'!N170</f>
        <v>89.073537000000002</v>
      </c>
      <c r="K171">
        <f t="shared" si="11"/>
        <v>0</v>
      </c>
      <c r="L171">
        <f t="shared" si="12"/>
        <v>0</v>
      </c>
      <c r="M171">
        <f t="shared" si="13"/>
        <v>0.16833888888888876</v>
      </c>
      <c r="N171">
        <f t="shared" si="14"/>
        <v>0.74223528444444453</v>
      </c>
      <c r="O171">
        <f t="shared" si="15"/>
        <v>0.3958823866666667</v>
      </c>
    </row>
    <row r="172" spans="2:15" x14ac:dyDescent="0.25">
      <c r="B172" s="26" t="s">
        <v>20</v>
      </c>
      <c r="C172">
        <v>250</v>
      </c>
      <c r="F172">
        <f>'336p stat'!H171-'336p stat'!K171</f>
        <v>41.923556000000019</v>
      </c>
      <c r="G172">
        <f>'336p stat'!K171-'336p stat'!N171</f>
        <v>185.507204</v>
      </c>
      <c r="H172">
        <f>'336p stat'!N171</f>
        <v>98.654814000000002</v>
      </c>
      <c r="K172">
        <f t="shared" si="11"/>
        <v>0</v>
      </c>
      <c r="L172">
        <f t="shared" si="12"/>
        <v>0</v>
      </c>
      <c r="M172">
        <f t="shared" si="13"/>
        <v>0.16769422400000009</v>
      </c>
      <c r="N172">
        <f t="shared" si="14"/>
        <v>0.74202881600000004</v>
      </c>
      <c r="O172">
        <f t="shared" si="15"/>
        <v>0.39461925600000003</v>
      </c>
    </row>
    <row r="173" spans="2:15" x14ac:dyDescent="0.25">
      <c r="B173" s="26" t="s">
        <v>20</v>
      </c>
      <c r="C173">
        <v>275</v>
      </c>
      <c r="F173">
        <f>'336p stat'!H172-'336p stat'!K172</f>
        <v>46.142303000000027</v>
      </c>
      <c r="G173">
        <f>'336p stat'!K172-'336p stat'!N172</f>
        <v>204.02648699999997</v>
      </c>
      <c r="H173">
        <f>'336p stat'!N172</f>
        <v>108.574089</v>
      </c>
      <c r="K173">
        <f t="shared" si="11"/>
        <v>0</v>
      </c>
      <c r="L173">
        <f t="shared" si="12"/>
        <v>0</v>
      </c>
      <c r="M173">
        <f t="shared" si="13"/>
        <v>0.16779019272727283</v>
      </c>
      <c r="N173">
        <f t="shared" si="14"/>
        <v>0.74191449818181809</v>
      </c>
      <c r="O173">
        <f t="shared" si="15"/>
        <v>0.39481486909090907</v>
      </c>
    </row>
    <row r="174" spans="2:15" x14ac:dyDescent="0.25">
      <c r="B174" s="26" t="s">
        <v>20</v>
      </c>
      <c r="C174">
        <v>300</v>
      </c>
      <c r="F174">
        <f>'336p stat'!H173-'336p stat'!K173</f>
        <v>50.484542999999974</v>
      </c>
      <c r="G174">
        <f>'336p stat'!K173-'336p stat'!N173</f>
        <v>222.55572600000002</v>
      </c>
      <c r="H174">
        <f>'336p stat'!N173</f>
        <v>118.754245</v>
      </c>
      <c r="K174">
        <f t="shared" si="11"/>
        <v>0</v>
      </c>
      <c r="L174">
        <f t="shared" si="12"/>
        <v>0</v>
      </c>
      <c r="M174">
        <f t="shared" si="13"/>
        <v>0.16828180999999992</v>
      </c>
      <c r="N174">
        <f t="shared" si="14"/>
        <v>0.74185242000000007</v>
      </c>
      <c r="O174">
        <f t="shared" si="15"/>
        <v>0.39584748333333331</v>
      </c>
    </row>
    <row r="175" spans="2:15" x14ac:dyDescent="0.25">
      <c r="B175" s="26" t="s">
        <v>20</v>
      </c>
      <c r="C175">
        <v>325</v>
      </c>
      <c r="F175">
        <f>'336p stat'!H174-'336p stat'!K174</f>
        <v>54.762809000000004</v>
      </c>
      <c r="G175">
        <f>'336p stat'!K174-'336p stat'!N174</f>
        <v>241.10312500000001</v>
      </c>
      <c r="H175">
        <f>'336p stat'!N174</f>
        <v>128.81496300000001</v>
      </c>
      <c r="K175">
        <f t="shared" si="11"/>
        <v>0</v>
      </c>
      <c r="L175">
        <f t="shared" si="12"/>
        <v>0</v>
      </c>
      <c r="M175">
        <f t="shared" si="13"/>
        <v>0.16850095076923077</v>
      </c>
      <c r="N175">
        <f t="shared" si="14"/>
        <v>0.74185576923076924</v>
      </c>
      <c r="O175">
        <f t="shared" si="15"/>
        <v>0.39635373230769233</v>
      </c>
    </row>
    <row r="176" spans="2:15" x14ac:dyDescent="0.25">
      <c r="B176" s="26" t="s">
        <v>20</v>
      </c>
      <c r="C176">
        <v>350</v>
      </c>
      <c r="F176">
        <f>'336p stat'!H175-'336p stat'!K175</f>
        <v>58.957172000000014</v>
      </c>
      <c r="G176">
        <f>'336p stat'!K175-'336p stat'!N175</f>
        <v>259.61942699999997</v>
      </c>
      <c r="H176">
        <f>'336p stat'!N175</f>
        <v>138.68287799999999</v>
      </c>
      <c r="K176">
        <f t="shared" si="11"/>
        <v>0</v>
      </c>
      <c r="L176">
        <f t="shared" si="12"/>
        <v>0</v>
      </c>
      <c r="M176">
        <f t="shared" si="13"/>
        <v>0.16844906285714289</v>
      </c>
      <c r="N176">
        <f t="shared" si="14"/>
        <v>0.74176979142857136</v>
      </c>
      <c r="O176">
        <f t="shared" si="15"/>
        <v>0.39623679428571423</v>
      </c>
    </row>
    <row r="177" spans="2:15" x14ac:dyDescent="0.25">
      <c r="B177" s="26" t="s">
        <v>20</v>
      </c>
      <c r="C177">
        <v>375</v>
      </c>
      <c r="F177">
        <f>'336p stat'!H176-'336p stat'!K176</f>
        <v>63.039846000000011</v>
      </c>
      <c r="G177">
        <f>'336p stat'!K176-'336p stat'!N176</f>
        <v>278.11080599999997</v>
      </c>
      <c r="H177">
        <f>'336p stat'!N176</f>
        <v>148.28588500000001</v>
      </c>
      <c r="K177">
        <f t="shared" si="11"/>
        <v>0</v>
      </c>
      <c r="L177">
        <f t="shared" si="12"/>
        <v>0</v>
      </c>
      <c r="M177">
        <f t="shared" si="13"/>
        <v>0.16810625600000004</v>
      </c>
      <c r="N177">
        <f t="shared" si="14"/>
        <v>0.74162881599999997</v>
      </c>
      <c r="O177">
        <f t="shared" si="15"/>
        <v>0.39542902666666668</v>
      </c>
    </row>
    <row r="178" spans="2:15" x14ac:dyDescent="0.25">
      <c r="B178" s="26" t="s">
        <v>20</v>
      </c>
      <c r="C178">
        <v>400</v>
      </c>
      <c r="F178">
        <f>'336p stat'!H177-'336p stat'!K177</f>
        <v>66.947158999999999</v>
      </c>
      <c r="G178">
        <f>'336p stat'!K177-'336p stat'!N177</f>
        <v>296.57843200000002</v>
      </c>
      <c r="H178">
        <f>'336p stat'!N177</f>
        <v>157.51002</v>
      </c>
      <c r="K178">
        <f t="shared" si="11"/>
        <v>0</v>
      </c>
      <c r="L178">
        <f t="shared" si="12"/>
        <v>0</v>
      </c>
      <c r="M178">
        <f t="shared" si="13"/>
        <v>0.1673678975</v>
      </c>
      <c r="N178">
        <f t="shared" si="14"/>
        <v>0.74144608000000001</v>
      </c>
      <c r="O178">
        <f t="shared" si="15"/>
        <v>0.39377505000000002</v>
      </c>
    </row>
    <row r="179" spans="2:15" x14ac:dyDescent="0.25">
      <c r="B179" s="26" t="s">
        <v>20</v>
      </c>
      <c r="C179">
        <v>425</v>
      </c>
      <c r="F179">
        <f>'336p stat'!H178-'336p stat'!K178</f>
        <v>70.725385000000017</v>
      </c>
      <c r="G179">
        <f>'336p stat'!K178-'336p stat'!N178</f>
        <v>315.03256099999999</v>
      </c>
      <c r="H179">
        <f>'336p stat'!N178</f>
        <v>166.488631</v>
      </c>
      <c r="K179">
        <f t="shared" si="11"/>
        <v>0</v>
      </c>
      <c r="L179">
        <f t="shared" si="12"/>
        <v>0</v>
      </c>
      <c r="M179">
        <f t="shared" si="13"/>
        <v>0.16641267058823533</v>
      </c>
      <c r="N179">
        <f t="shared" si="14"/>
        <v>0.74125308470588236</v>
      </c>
      <c r="O179">
        <f t="shared" si="15"/>
        <v>0.39173795529411765</v>
      </c>
    </row>
    <row r="180" spans="2:15" x14ac:dyDescent="0.25">
      <c r="B180" s="26" t="s">
        <v>20</v>
      </c>
      <c r="C180">
        <v>450</v>
      </c>
      <c r="F180">
        <f>'336p stat'!H179-'336p stat'!K179</f>
        <v>74.432062999999971</v>
      </c>
      <c r="G180">
        <f>'336p stat'!K179-'336p stat'!N179</f>
        <v>333.47215100000005</v>
      </c>
      <c r="H180">
        <f>'336p stat'!N179</f>
        <v>175.281308</v>
      </c>
      <c r="K180">
        <f t="shared" si="11"/>
        <v>0</v>
      </c>
      <c r="L180">
        <f t="shared" si="12"/>
        <v>0</v>
      </c>
      <c r="M180">
        <f t="shared" si="13"/>
        <v>0.16540458444444439</v>
      </c>
      <c r="N180">
        <f t="shared" si="14"/>
        <v>0.74104922444444454</v>
      </c>
      <c r="O180">
        <f t="shared" si="15"/>
        <v>0.38951401777777778</v>
      </c>
    </row>
    <row r="181" spans="2:15" x14ac:dyDescent="0.25">
      <c r="B181" s="26" t="s">
        <v>20</v>
      </c>
      <c r="C181">
        <v>475</v>
      </c>
      <c r="F181">
        <f>'336p stat'!H180-'336p stat'!K180</f>
        <v>78.507392999999979</v>
      </c>
      <c r="G181">
        <f>'336p stat'!K180-'336p stat'!N180</f>
        <v>351.993922</v>
      </c>
      <c r="H181">
        <f>'336p stat'!N180</f>
        <v>184.95519999999999</v>
      </c>
      <c r="K181">
        <f t="shared" si="11"/>
        <v>0</v>
      </c>
      <c r="L181">
        <f t="shared" si="12"/>
        <v>0</v>
      </c>
      <c r="M181">
        <f t="shared" si="13"/>
        <v>0.16527872210526312</v>
      </c>
      <c r="N181">
        <f t="shared" si="14"/>
        <v>0.74103983578947363</v>
      </c>
      <c r="O181">
        <f t="shared" si="15"/>
        <v>0.38937936842105259</v>
      </c>
    </row>
    <row r="182" spans="2:15" x14ac:dyDescent="0.25">
      <c r="B182" s="26" t="s">
        <v>20</v>
      </c>
      <c r="C182">
        <v>500</v>
      </c>
      <c r="F182">
        <f>'336p stat'!H181-'336p stat'!K181</f>
        <v>82.928116000000045</v>
      </c>
      <c r="G182">
        <f>'336p stat'!K181-'336p stat'!N181</f>
        <v>370.53765999999996</v>
      </c>
      <c r="H182">
        <f>'336p stat'!N181</f>
        <v>195.32205099999999</v>
      </c>
      <c r="K182">
        <f t="shared" si="11"/>
        <v>0</v>
      </c>
      <c r="L182">
        <f t="shared" si="12"/>
        <v>0</v>
      </c>
      <c r="M182">
        <f t="shared" si="13"/>
        <v>0.1658562320000001</v>
      </c>
      <c r="N182">
        <f t="shared" si="14"/>
        <v>0.74107531999999987</v>
      </c>
      <c r="O182">
        <f t="shared" si="15"/>
        <v>0.39064410199999999</v>
      </c>
    </row>
    <row r="183" spans="2:15" x14ac:dyDescent="0.25">
      <c r="B183" s="26" t="s">
        <v>21</v>
      </c>
      <c r="C183">
        <v>25</v>
      </c>
      <c r="F183">
        <f>'336p stat'!H182-'336p stat'!K182</f>
        <v>2.2795889999999872</v>
      </c>
      <c r="G183">
        <f>'336p stat'!K182-'336p stat'!N182</f>
        <v>319.53392500000001</v>
      </c>
      <c r="H183">
        <f>'336p stat'!N182</f>
        <v>11.843726</v>
      </c>
      <c r="K183">
        <f t="shared" si="11"/>
        <v>0</v>
      </c>
      <c r="L183">
        <f t="shared" si="12"/>
        <v>0</v>
      </c>
      <c r="M183">
        <f t="shared" si="13"/>
        <v>9.1183559999999483E-2</v>
      </c>
      <c r="N183">
        <f t="shared" si="14"/>
        <v>12.781357</v>
      </c>
      <c r="O183">
        <f t="shared" si="15"/>
        <v>0.47374904000000001</v>
      </c>
    </row>
    <row r="184" spans="2:15" x14ac:dyDescent="0.25">
      <c r="B184" s="26" t="s">
        <v>21</v>
      </c>
      <c r="C184">
        <v>50</v>
      </c>
      <c r="F184">
        <f>'336p stat'!H183-'336p stat'!K183</f>
        <v>4.554471000000035</v>
      </c>
      <c r="G184">
        <f>'336p stat'!K183-'336p stat'!N183</f>
        <v>653.683131</v>
      </c>
      <c r="H184">
        <f>'336p stat'!N183</f>
        <v>23.690825</v>
      </c>
      <c r="K184">
        <f t="shared" si="11"/>
        <v>0</v>
      </c>
      <c r="L184">
        <f t="shared" si="12"/>
        <v>0</v>
      </c>
      <c r="M184">
        <f t="shared" si="13"/>
        <v>9.1089420000000698E-2</v>
      </c>
      <c r="N184">
        <f t="shared" si="14"/>
        <v>13.07366262</v>
      </c>
      <c r="O184">
        <f t="shared" si="15"/>
        <v>0.47381650000000003</v>
      </c>
    </row>
    <row r="185" spans="2:15" x14ac:dyDescent="0.25">
      <c r="B185" s="26" t="s">
        <v>21</v>
      </c>
      <c r="C185">
        <v>75</v>
      </c>
      <c r="F185">
        <f>'336p stat'!H184-'336p stat'!K184</f>
        <v>6.8289389999999912</v>
      </c>
      <c r="G185">
        <f>'336p stat'!K184-'336p stat'!N184</f>
        <v>981.24550899999997</v>
      </c>
      <c r="H185">
        <f>'336p stat'!N184</f>
        <v>35.533543999999999</v>
      </c>
      <c r="K185">
        <f t="shared" si="11"/>
        <v>0</v>
      </c>
      <c r="L185">
        <f t="shared" si="12"/>
        <v>0</v>
      </c>
      <c r="M185">
        <f t="shared" si="13"/>
        <v>9.1052519999999887E-2</v>
      </c>
      <c r="N185">
        <f t="shared" si="14"/>
        <v>13.083273453333334</v>
      </c>
      <c r="O185">
        <f t="shared" si="15"/>
        <v>0.47378058666666667</v>
      </c>
    </row>
    <row r="186" spans="2:15" x14ac:dyDescent="0.25">
      <c r="B186" s="26" t="s">
        <v>21</v>
      </c>
      <c r="C186">
        <v>100</v>
      </c>
      <c r="F186">
        <f>'336p stat'!H185-'336p stat'!K185</f>
        <v>9.1016259999998965</v>
      </c>
      <c r="G186">
        <f>'336p stat'!K185-'336p stat'!N185</f>
        <v>1301.656716</v>
      </c>
      <c r="H186">
        <f>'336p stat'!N185</f>
        <v>47.374571000000003</v>
      </c>
      <c r="K186">
        <f t="shared" si="11"/>
        <v>0</v>
      </c>
      <c r="L186">
        <f t="shared" si="12"/>
        <v>0</v>
      </c>
      <c r="M186">
        <f t="shared" si="13"/>
        <v>9.1016259999998961E-2</v>
      </c>
      <c r="N186">
        <f t="shared" si="14"/>
        <v>13.016567159999999</v>
      </c>
      <c r="O186">
        <f t="shared" si="15"/>
        <v>0.47374571000000004</v>
      </c>
    </row>
    <row r="187" spans="2:15" x14ac:dyDescent="0.25">
      <c r="B187" s="26" t="s">
        <v>21</v>
      </c>
      <c r="C187">
        <v>125</v>
      </c>
      <c r="F187">
        <f>'336p stat'!H186-'336p stat'!K186</f>
        <v>11.37799300000006</v>
      </c>
      <c r="G187">
        <f>'336p stat'!K186-'336p stat'!N186</f>
        <v>1638.868804</v>
      </c>
      <c r="H187">
        <f>'336p stat'!N186</f>
        <v>59.221415999999998</v>
      </c>
      <c r="K187">
        <f t="shared" si="11"/>
        <v>0</v>
      </c>
      <c r="L187">
        <f t="shared" si="12"/>
        <v>0</v>
      </c>
      <c r="M187">
        <f t="shared" si="13"/>
        <v>9.1023944000000481E-2</v>
      </c>
      <c r="N187">
        <f t="shared" si="14"/>
        <v>13.110950431999999</v>
      </c>
      <c r="O187">
        <f t="shared" si="15"/>
        <v>0.47377132799999999</v>
      </c>
    </row>
    <row r="188" spans="2:15" x14ac:dyDescent="0.25">
      <c r="B188" s="26" t="s">
        <v>21</v>
      </c>
      <c r="C188">
        <v>150</v>
      </c>
      <c r="F188">
        <f>'336p stat'!H187-'336p stat'!K187</f>
        <v>13.646615999999995</v>
      </c>
      <c r="G188">
        <f>'336p stat'!K187-'336p stat'!N187</f>
        <v>1960.2736689999999</v>
      </c>
      <c r="H188">
        <f>'336p stat'!N187</f>
        <v>71.058820999999995</v>
      </c>
      <c r="K188">
        <f t="shared" si="11"/>
        <v>0</v>
      </c>
      <c r="L188">
        <f t="shared" si="12"/>
        <v>0</v>
      </c>
      <c r="M188">
        <f t="shared" si="13"/>
        <v>9.0977439999999965E-2</v>
      </c>
      <c r="N188">
        <f t="shared" si="14"/>
        <v>13.068491126666666</v>
      </c>
      <c r="O188">
        <f t="shared" si="15"/>
        <v>0.47372547333333331</v>
      </c>
    </row>
    <row r="189" spans="2:15" x14ac:dyDescent="0.25">
      <c r="B189" s="26" t="s">
        <v>21</v>
      </c>
      <c r="C189">
        <v>175</v>
      </c>
      <c r="F189">
        <f>'336p stat'!H188-'336p stat'!K188</f>
        <v>15.913911999999982</v>
      </c>
      <c r="G189">
        <f>'336p stat'!K188-'336p stat'!N188</f>
        <v>2269.5268689999998</v>
      </c>
      <c r="H189">
        <f>'336p stat'!N188</f>
        <v>82.887071000000006</v>
      </c>
      <c r="K189">
        <f t="shared" si="11"/>
        <v>0</v>
      </c>
      <c r="L189">
        <f t="shared" si="12"/>
        <v>0</v>
      </c>
      <c r="M189">
        <f t="shared" si="13"/>
        <v>9.0936639999999902E-2</v>
      </c>
      <c r="N189">
        <f t="shared" si="14"/>
        <v>12.968724965714285</v>
      </c>
      <c r="O189">
        <f t="shared" si="15"/>
        <v>0.47364040571428573</v>
      </c>
    </row>
    <row r="190" spans="2:15" x14ac:dyDescent="0.25">
      <c r="B190" s="26" t="s">
        <v>21</v>
      </c>
      <c r="C190">
        <v>200</v>
      </c>
      <c r="F190">
        <f>'336p stat'!H189-'336p stat'!K189</f>
        <v>18.186283999999887</v>
      </c>
      <c r="G190">
        <f>'336p stat'!K189-'336p stat'!N189</f>
        <v>2597.4626940000003</v>
      </c>
      <c r="H190">
        <f>'336p stat'!N189</f>
        <v>94.727852999999996</v>
      </c>
      <c r="K190">
        <f t="shared" si="11"/>
        <v>0</v>
      </c>
      <c r="L190">
        <f t="shared" si="12"/>
        <v>0</v>
      </c>
      <c r="M190">
        <f t="shared" si="13"/>
        <v>9.093141999999943E-2</v>
      </c>
      <c r="N190">
        <f t="shared" si="14"/>
        <v>12.987313470000002</v>
      </c>
      <c r="O190">
        <f t="shared" si="15"/>
        <v>0.47363926499999998</v>
      </c>
    </row>
    <row r="191" spans="2:15" x14ac:dyDescent="0.25">
      <c r="B191" s="26" t="s">
        <v>21</v>
      </c>
      <c r="C191">
        <v>225</v>
      </c>
      <c r="F191">
        <f>'336p stat'!H190-'336p stat'!K190</f>
        <v>20.463670999999977</v>
      </c>
      <c r="G191">
        <f>'336p stat'!K190-'336p stat'!N190</f>
        <v>2916.1337699999999</v>
      </c>
      <c r="H191">
        <f>'336p stat'!N190</f>
        <v>106.57162599999999</v>
      </c>
      <c r="K191">
        <f t="shared" si="11"/>
        <v>0</v>
      </c>
      <c r="L191">
        <f t="shared" si="12"/>
        <v>0</v>
      </c>
      <c r="M191">
        <f t="shared" si="13"/>
        <v>9.094964888888879E-2</v>
      </c>
      <c r="N191">
        <f t="shared" si="14"/>
        <v>12.960594533333333</v>
      </c>
      <c r="O191">
        <f t="shared" si="15"/>
        <v>0.47365167111111106</v>
      </c>
    </row>
    <row r="192" spans="2:15" x14ac:dyDescent="0.25">
      <c r="B192" s="26" t="s">
        <v>21</v>
      </c>
      <c r="C192">
        <v>250</v>
      </c>
      <c r="F192">
        <f>'336p stat'!H191-'336p stat'!K191</f>
        <v>22.73613800000021</v>
      </c>
      <c r="G192">
        <f>'336p stat'!K191-'336p stat'!N191</f>
        <v>3231.629441</v>
      </c>
      <c r="H192">
        <f>'336p stat'!N191</f>
        <v>118.41339600000001</v>
      </c>
      <c r="K192">
        <f t="shared" si="11"/>
        <v>0</v>
      </c>
      <c r="L192">
        <f t="shared" si="12"/>
        <v>0</v>
      </c>
      <c r="M192">
        <f t="shared" si="13"/>
        <v>9.0944552000000844E-2</v>
      </c>
      <c r="N192">
        <f t="shared" si="14"/>
        <v>12.926517764</v>
      </c>
      <c r="O192">
        <f t="shared" si="15"/>
        <v>0.47365358400000002</v>
      </c>
    </row>
    <row r="193" spans="2:15" x14ac:dyDescent="0.25">
      <c r="B193" s="26" t="s">
        <v>21</v>
      </c>
      <c r="C193">
        <v>275</v>
      </c>
      <c r="F193">
        <f>'336p stat'!H192-'336p stat'!K192</f>
        <v>25.009662999999819</v>
      </c>
      <c r="G193">
        <f>'336p stat'!K192-'336p stat'!N192</f>
        <v>3566.4972980000002</v>
      </c>
      <c r="H193">
        <f>'336p stat'!N192</f>
        <v>130.25756999999999</v>
      </c>
      <c r="K193">
        <f t="shared" si="11"/>
        <v>0</v>
      </c>
      <c r="L193">
        <f t="shared" si="12"/>
        <v>0</v>
      </c>
      <c r="M193">
        <f t="shared" si="13"/>
        <v>9.0944229090908435E-2</v>
      </c>
      <c r="N193">
        <f t="shared" si="14"/>
        <v>12.969081083636365</v>
      </c>
      <c r="O193">
        <f t="shared" si="15"/>
        <v>0.47366389090909083</v>
      </c>
    </row>
    <row r="194" spans="2:15" x14ac:dyDescent="0.25">
      <c r="B194" s="26" t="s">
        <v>21</v>
      </c>
      <c r="C194">
        <v>300</v>
      </c>
      <c r="F194">
        <f>'336p stat'!H193-'336p stat'!K193</f>
        <v>27.282251000000088</v>
      </c>
      <c r="G194">
        <f>'336p stat'!K193-'336p stat'!N193</f>
        <v>3901.7392949999999</v>
      </c>
      <c r="H194">
        <f>'336p stat'!N193</f>
        <v>142.098376</v>
      </c>
      <c r="K194">
        <f t="shared" si="11"/>
        <v>0</v>
      </c>
      <c r="L194">
        <f t="shared" si="12"/>
        <v>0</v>
      </c>
      <c r="M194">
        <f t="shared" si="13"/>
        <v>9.0940836666666955E-2</v>
      </c>
      <c r="N194">
        <f t="shared" si="14"/>
        <v>13.00579765</v>
      </c>
      <c r="O194">
        <f t="shared" si="15"/>
        <v>0.47366125333333337</v>
      </c>
    </row>
    <row r="195" spans="2:15" x14ac:dyDescent="0.25">
      <c r="B195" s="26" t="s">
        <v>21</v>
      </c>
      <c r="C195">
        <v>325</v>
      </c>
      <c r="F195">
        <f>'336p stat'!H194-'336p stat'!K194</f>
        <v>29.553807999999663</v>
      </c>
      <c r="G195">
        <f>'336p stat'!K194-'336p stat'!N194</f>
        <v>4221.3962609999999</v>
      </c>
      <c r="H195">
        <f>'336p stat'!N194</f>
        <v>153.93625399999999</v>
      </c>
      <c r="K195">
        <f t="shared" si="11"/>
        <v>0</v>
      </c>
      <c r="L195">
        <f t="shared" si="12"/>
        <v>0</v>
      </c>
      <c r="M195">
        <f t="shared" si="13"/>
        <v>9.0934793846152814E-2</v>
      </c>
      <c r="N195">
        <f t="shared" si="14"/>
        <v>12.988911572307693</v>
      </c>
      <c r="O195">
        <f t="shared" si="15"/>
        <v>0.47365001230769227</v>
      </c>
    </row>
    <row r="196" spans="2:15" x14ac:dyDescent="0.25">
      <c r="B196" s="26" t="s">
        <v>21</v>
      </c>
      <c r="C196">
        <v>350</v>
      </c>
      <c r="F196">
        <f>'336p stat'!H195-'336p stat'!K195</f>
        <v>31.834257999999863</v>
      </c>
      <c r="G196">
        <f>'336p stat'!K195-'336p stat'!N195</f>
        <v>4556.1331970000001</v>
      </c>
      <c r="H196">
        <f>'336p stat'!N195</f>
        <v>165.79093399999999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9.0955022857142465E-2</v>
      </c>
      <c r="N196">
        <f t="shared" ref="N196:N242" si="19">G196/$C196</f>
        <v>13.01752342</v>
      </c>
      <c r="O196">
        <f t="shared" ref="O196:O242" si="20">H196/$C196</f>
        <v>0.47368838285714282</v>
      </c>
    </row>
    <row r="197" spans="2:15" x14ac:dyDescent="0.25">
      <c r="B197" s="26" t="s">
        <v>21</v>
      </c>
      <c r="C197">
        <v>375</v>
      </c>
      <c r="F197">
        <f>'336p stat'!H196-'336p stat'!K196</f>
        <v>34.106405999999879</v>
      </c>
      <c r="G197">
        <f>'336p stat'!K196-'336p stat'!N196</f>
        <v>4875.361981</v>
      </c>
      <c r="H197">
        <f>'336p stat'!N196</f>
        <v>177.67760899999999</v>
      </c>
      <c r="K197">
        <f t="shared" si="16"/>
        <v>0</v>
      </c>
      <c r="L197">
        <f t="shared" si="17"/>
        <v>0</v>
      </c>
      <c r="M197">
        <f t="shared" si="18"/>
        <v>9.0950415999999673E-2</v>
      </c>
      <c r="N197">
        <f t="shared" si="19"/>
        <v>13.000965282666666</v>
      </c>
      <c r="O197">
        <f t="shared" si="20"/>
        <v>0.47380695733333328</v>
      </c>
    </row>
    <row r="198" spans="2:15" x14ac:dyDescent="0.25">
      <c r="B198" s="26" t="s">
        <v>21</v>
      </c>
      <c r="C198">
        <v>400</v>
      </c>
      <c r="F198">
        <f>'336p stat'!H197-'336p stat'!K197</f>
        <v>36.377822000000378</v>
      </c>
      <c r="G198">
        <f>'336p stat'!K197-'336p stat'!N197</f>
        <v>5197.9307799999997</v>
      </c>
      <c r="H198">
        <f>'336p stat'!N197</f>
        <v>189.51325299999999</v>
      </c>
      <c r="K198">
        <f t="shared" si="16"/>
        <v>0</v>
      </c>
      <c r="L198">
        <f t="shared" si="17"/>
        <v>0</v>
      </c>
      <c r="M198">
        <f t="shared" si="18"/>
        <v>9.094455500000094E-2</v>
      </c>
      <c r="N198">
        <f t="shared" si="19"/>
        <v>12.994826949999998</v>
      </c>
      <c r="O198">
        <f t="shared" si="20"/>
        <v>0.47378313249999998</v>
      </c>
    </row>
    <row r="199" spans="2:15" x14ac:dyDescent="0.25">
      <c r="B199" s="26" t="s">
        <v>21</v>
      </c>
      <c r="C199">
        <v>425</v>
      </c>
      <c r="F199">
        <f>'336p stat'!H198-'336p stat'!K198</f>
        <v>38.651084000000083</v>
      </c>
      <c r="G199">
        <f>'336p stat'!K198-'336p stat'!N198</f>
        <v>5524.4713809999994</v>
      </c>
      <c r="H199">
        <f>'336p stat'!N198</f>
        <v>201.36006399999999</v>
      </c>
      <c r="K199">
        <f t="shared" si="16"/>
        <v>0</v>
      </c>
      <c r="L199">
        <f t="shared" si="17"/>
        <v>0</v>
      </c>
      <c r="M199">
        <f t="shared" si="18"/>
        <v>9.0943727058823726E-2</v>
      </c>
      <c r="N199">
        <f t="shared" si="19"/>
        <v>12.998756190588233</v>
      </c>
      <c r="O199">
        <f t="shared" si="20"/>
        <v>0.47378838588235295</v>
      </c>
    </row>
    <row r="200" spans="2:15" x14ac:dyDescent="0.25">
      <c r="B200" s="26" t="s">
        <v>21</v>
      </c>
      <c r="C200">
        <v>450</v>
      </c>
      <c r="F200">
        <f>'336p stat'!H199-'336p stat'!K199</f>
        <v>40.924658000000818</v>
      </c>
      <c r="G200">
        <f>'336p stat'!K199-'336p stat'!N199</f>
        <v>5844.4481719999994</v>
      </c>
      <c r="H200">
        <f>'336p stat'!N199</f>
        <v>213.20258000000001</v>
      </c>
      <c r="K200">
        <f t="shared" si="16"/>
        <v>0</v>
      </c>
      <c r="L200">
        <f t="shared" si="17"/>
        <v>0</v>
      </c>
      <c r="M200">
        <f t="shared" si="18"/>
        <v>9.0943684444446268E-2</v>
      </c>
      <c r="N200">
        <f t="shared" si="19"/>
        <v>12.987662604444443</v>
      </c>
      <c r="O200">
        <f t="shared" si="20"/>
        <v>0.47378351111111111</v>
      </c>
    </row>
    <row r="201" spans="2:15" x14ac:dyDescent="0.25">
      <c r="B201" s="26" t="s">
        <v>21</v>
      </c>
      <c r="C201">
        <v>475</v>
      </c>
      <c r="F201">
        <f>'336p stat'!H200-'336p stat'!K200</f>
        <v>43.198838000000251</v>
      </c>
      <c r="G201">
        <f>'336p stat'!K200-'336p stat'!N200</f>
        <v>6170.2934489999998</v>
      </c>
      <c r="H201">
        <f>'336p stat'!N200</f>
        <v>225.04964699999999</v>
      </c>
      <c r="K201">
        <f t="shared" si="16"/>
        <v>0</v>
      </c>
      <c r="L201">
        <f t="shared" si="17"/>
        <v>0</v>
      </c>
      <c r="M201">
        <f t="shared" si="18"/>
        <v>9.0944922105263684E-2</v>
      </c>
      <c r="N201">
        <f t="shared" si="19"/>
        <v>12.990091471578946</v>
      </c>
      <c r="O201">
        <f t="shared" si="20"/>
        <v>0.47378873052631576</v>
      </c>
    </row>
    <row r="202" spans="2:15" x14ac:dyDescent="0.25">
      <c r="B202" s="26" t="s">
        <v>21</v>
      </c>
      <c r="C202">
        <v>500</v>
      </c>
      <c r="F202">
        <f>'336p stat'!H201-'336p stat'!K201</f>
        <v>45.471415999999408</v>
      </c>
      <c r="G202">
        <f>'336p stat'!K201-'336p stat'!N201</f>
        <v>6508.7656660000002</v>
      </c>
      <c r="H202">
        <f>'336p stat'!N201</f>
        <v>236.89394300000001</v>
      </c>
      <c r="K202">
        <f t="shared" si="16"/>
        <v>0</v>
      </c>
      <c r="L202">
        <f t="shared" si="17"/>
        <v>0</v>
      </c>
      <c r="M202">
        <f t="shared" si="18"/>
        <v>9.0942831999998822E-2</v>
      </c>
      <c r="N202">
        <f t="shared" si="19"/>
        <v>13.017531332000001</v>
      </c>
      <c r="O202">
        <f t="shared" si="20"/>
        <v>0.47378788599999999</v>
      </c>
    </row>
    <row r="203" spans="2:15" x14ac:dyDescent="0.25">
      <c r="B203" s="26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9.6372520000000002</v>
      </c>
      <c r="G223">
        <f>'336p stat'!K222-'336p stat'!N222</f>
        <v>2.1290390000000001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0.38549008000000001</v>
      </c>
      <c r="N223">
        <f t="shared" si="19"/>
        <v>8.5161560000000011E-2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19.363161000000002</v>
      </c>
      <c r="G224">
        <f>'336p stat'!K223-'336p stat'!N223</f>
        <v>4.2584869999999997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0.38726322000000002</v>
      </c>
      <c r="N224">
        <f t="shared" si="19"/>
        <v>8.5169739999999994E-2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29.091729999999998</v>
      </c>
      <c r="G225">
        <f>'336p stat'!K224-'336p stat'!N224</f>
        <v>6.3736009999999998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0.38788973333333332</v>
      </c>
      <c r="N225">
        <f t="shared" si="19"/>
        <v>8.4981346666666666E-2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38.829433000000002</v>
      </c>
      <c r="G226">
        <f>'336p stat'!K225-'336p stat'!N225</f>
        <v>8.4942250000000001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0.38829433000000002</v>
      </c>
      <c r="N226">
        <f t="shared" si="19"/>
        <v>8.4942249999999997E-2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48.569758</v>
      </c>
      <c r="G227">
        <f>'336p stat'!K226-'336p stat'!N226</f>
        <v>10.619846000000001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0.38855806399999998</v>
      </c>
      <c r="N227">
        <f t="shared" si="19"/>
        <v>8.4958768000000004E-2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58.307112999999994</v>
      </c>
      <c r="G228">
        <f>'336p stat'!K227-'336p stat'!N227</f>
        <v>12.74389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0.38871408666666663</v>
      </c>
      <c r="N228">
        <f t="shared" si="19"/>
        <v>8.4959266666666672E-2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68.049733000000003</v>
      </c>
      <c r="G229">
        <f>'336p stat'!K228-'336p stat'!N228</f>
        <v>14.862139000000001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0.38885561714285716</v>
      </c>
      <c r="N229">
        <f t="shared" si="19"/>
        <v>8.4926508571428583E-2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77.792665</v>
      </c>
      <c r="G230">
        <f>'336p stat'!K229-'336p stat'!N229</f>
        <v>16.980978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0.38896332499999997</v>
      </c>
      <c r="N230">
        <f t="shared" si="19"/>
        <v>8.4904889999999997E-2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87.541171000000006</v>
      </c>
      <c r="G231">
        <f>'336p stat'!K230-'336p stat'!N230</f>
        <v>19.099627999999999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0.38907187111111113</v>
      </c>
      <c r="N231">
        <f t="shared" si="19"/>
        <v>8.4887235555555551E-2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97.292133000000007</v>
      </c>
      <c r="G232">
        <f>'336p stat'!K231-'336p stat'!N231</f>
        <v>21.219691000000001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0.38916853200000001</v>
      </c>
      <c r="N232">
        <f t="shared" si="19"/>
        <v>8.4878764000000009E-2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107.04231800000001</v>
      </c>
      <c r="G233">
        <f>'336p stat'!K232-'336p stat'!N232</f>
        <v>23.339487999999999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0.38924479272727275</v>
      </c>
      <c r="N233">
        <f t="shared" si="19"/>
        <v>8.4870865454545447E-2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116.79585900000001</v>
      </c>
      <c r="G234">
        <f>'336p stat'!K233-'336p stat'!N233</f>
        <v>25.459181999999998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0.38931953000000002</v>
      </c>
      <c r="N234">
        <f t="shared" si="19"/>
        <v>8.4863939999999999E-2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126.54681400000001</v>
      </c>
      <c r="G235">
        <f>'336p stat'!K234-'336p stat'!N234</f>
        <v>27.588011000000002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0.38937481230769233</v>
      </c>
      <c r="N235">
        <f t="shared" si="19"/>
        <v>8.4886187692307699E-2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136.29653999999999</v>
      </c>
      <c r="G236">
        <f>'336p stat'!K235-'336p stat'!N235</f>
        <v>29.711905000000002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0.38941868571428567</v>
      </c>
      <c r="N236">
        <f t="shared" si="19"/>
        <v>8.4891157142857152E-2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146.04678200000001</v>
      </c>
      <c r="G237">
        <f>'336p stat'!K236-'336p stat'!N236</f>
        <v>31.830821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0.38945808533333337</v>
      </c>
      <c r="N237">
        <f t="shared" si="19"/>
        <v>8.488218933333333E-2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155.797065</v>
      </c>
      <c r="G238">
        <f>'336p stat'!K237-'336p stat'!N237</f>
        <v>33.950794000000002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0.38949266250000003</v>
      </c>
      <c r="N238">
        <f t="shared" si="19"/>
        <v>8.4876985000000002E-2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165.54912100000001</v>
      </c>
      <c r="G239">
        <f>'336p stat'!K238-'336p stat'!N238</f>
        <v>36.070068999999997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0.38952734352941182</v>
      </c>
      <c r="N239">
        <f t="shared" si="19"/>
        <v>8.4870750588235289E-2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175.29894000000002</v>
      </c>
      <c r="G240">
        <f>'336p stat'!K239-'336p stat'!N239</f>
        <v>38.188279999999999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0.38955320000000004</v>
      </c>
      <c r="N240">
        <f t="shared" si="19"/>
        <v>8.4862844444444446E-2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185.04863600000002</v>
      </c>
      <c r="G241">
        <f>'336p stat'!K240-'336p stat'!N240</f>
        <v>40.309869999999997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0.38957607578947373</v>
      </c>
      <c r="N241">
        <f t="shared" si="19"/>
        <v>8.4862884210526304E-2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194.79624000000001</v>
      </c>
      <c r="G242">
        <f>'336p stat'!K241-'336p stat'!N241</f>
        <v>42.436131000000003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0.38959248000000002</v>
      </c>
      <c r="N242">
        <f t="shared" si="19"/>
        <v>8.4872262000000004E-2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46.037579999999991</v>
      </c>
      <c r="E3">
        <f ca="1">OFFSET('336p trace'!$S$56,(A3-1)*56,0)-OFFSET('336p stat'!$H$1,A3*20,0)</f>
        <v>21.496183999999914</v>
      </c>
      <c r="F3">
        <f ca="1">OFFSET('336p stat'!$H$1,A3*20,0)-OFFSET('336p stat'!$K$1,A3*20,0)</f>
        <v>43.662957000000006</v>
      </c>
      <c r="G3">
        <f ca="1">OFFSET('336p stat'!$K$1,A3*20,0)-OFFSET('336p stat'!$N$1,A3*20,0)</f>
        <v>42.444011999999987</v>
      </c>
      <c r="H3">
        <f ca="1">OFFSET('336p stat'!$N$1,A3*20,0)</f>
        <v>149.64192700000001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33004.030715464425</v>
      </c>
      <c r="E4" s="5">
        <f ca="1">OFFSET('336p trace'!$V$56,(A4-1)*56,0)</f>
        <v>1.9486025935999993</v>
      </c>
      <c r="F4" s="5">
        <f ca="1">OFFSET('336p stat'!$H$1,A4*20,1)</f>
        <v>9.9652000000000004E-2</v>
      </c>
      <c r="G4" s="5">
        <f ca="1">OFFSET('336p stat'!$K$1,A4*20,1)</f>
        <v>9.1842999999999994E-2</v>
      </c>
      <c r="H4" s="5">
        <f ca="1">OFFSET('336p stat'!$N$1,A4*20,1)</f>
        <v>1.2830000000000001E-3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274.47046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13257.716945768429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39.278540000000021</v>
      </c>
      <c r="E7">
        <f ca="1">OFFSET('336p trace'!$S$56,(A7-1)*56,0)-OFFSET('336p stat'!$H$1,A7*20,0)</f>
        <v>23.668104999999969</v>
      </c>
      <c r="F7">
        <f ca="1">OFFSET('336p stat'!$H$1,A7*20,0)-OFFSET('336p stat'!$K$1,A7*20,0)</f>
        <v>44.340148999999997</v>
      </c>
      <c r="G7">
        <f ca="1">OFFSET('336p stat'!$K$1,A7*20,0)-OFFSET('336p stat'!$N$1,A7*20,0)</f>
        <v>88.84848199999999</v>
      </c>
      <c r="H7">
        <f ca="1">OFFSET('336p stat'!$N$1,A7*20,0)</f>
        <v>150.76564400000001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25002.411689873647</v>
      </c>
      <c r="E8" s="5">
        <f ca="1">OFFSET('336p trace'!$V$56,(A8-1)*56,0)</f>
        <v>87.909679795599999</v>
      </c>
      <c r="F8" s="5">
        <f ca="1">OFFSET('336p stat'!$H$1,A8*20,1)</f>
        <v>99.612129999999993</v>
      </c>
      <c r="G8" s="5">
        <f ca="1">OFFSET('336p stat'!$K$1,A8*20,1)</f>
        <v>102.52238800000001</v>
      </c>
      <c r="H8" s="5">
        <f ca="1">OFFSET('336p stat'!$N$1,A8*20,1)</f>
        <v>4.5899999999999999E-4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57.123060000000009</v>
      </c>
      <c r="E9">
        <f ca="1">OFFSET('336p trace'!$S$56,(A9-1)*56,0)-OFFSET('336p stat'!$H$1,A9*20,0)</f>
        <v>23.651814999999885</v>
      </c>
      <c r="F9">
        <f ca="1">OFFSET('336p stat'!$H$1,A9*20,0)-OFFSET('336p stat'!$K$1,A9*20,0)</f>
        <v>33.123991999999987</v>
      </c>
      <c r="G9">
        <f ca="1">OFFSET('336p stat'!$K$1,A9*20,0)-OFFSET('336p stat'!$N$1,A9*20,0)</f>
        <v>330.00667899999996</v>
      </c>
      <c r="H9">
        <f ca="1">OFFSET('336p stat'!$N$1,A9*20,0)</f>
        <v>86.551634000000007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37735.512416947699</v>
      </c>
      <c r="E10" s="5">
        <f ca="1">OFFSET('336p trace'!$V$56,(A10-1)*56,0)</f>
        <v>3.6543913456000019</v>
      </c>
      <c r="F10" s="5">
        <f ca="1">OFFSET('336p stat'!$H$1,A10*20,1)</f>
        <v>0.28455200000000003</v>
      </c>
      <c r="G10" s="5">
        <f ca="1">OFFSET('336p stat'!$K$1,A10*20,1)</f>
        <v>0.17288400000000001</v>
      </c>
      <c r="H10" s="5">
        <f ca="1">OFFSET('336p stat'!$N$1,A10*20,1)</f>
        <v>1.1717999999999999E-2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77.070560000000114</v>
      </c>
      <c r="E11">
        <f ca="1">OFFSET('336p trace'!$S$56,(A11-1)*56,0)-OFFSET('336p stat'!$H$1,A11*20,0)</f>
        <v>24.161866000000032</v>
      </c>
      <c r="F11">
        <f ca="1">OFFSET('336p stat'!$H$1,A11*20,0)-OFFSET('336p stat'!$K$1,A11*20,0)</f>
        <v>39.333363000000077</v>
      </c>
      <c r="G11">
        <f ca="1">OFFSET('336p stat'!$K$1,A11*20,0)-OFFSET('336p stat'!$N$1,A11*20,0)</f>
        <v>330.18020299999995</v>
      </c>
      <c r="H11">
        <f ca="1">OFFSET('336p stat'!$N$1,A11*20,0)</f>
        <v>202.220708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54621.162081849863</v>
      </c>
      <c r="E12" s="5">
        <f ca="1">OFFSET('336p trace'!$V$56,(A12-1)*56,0)</f>
        <v>2.8200902804000134</v>
      </c>
      <c r="F12" s="5">
        <f ca="1">OFFSET('336p stat'!$H$1,A12*20,1)</f>
        <v>0.61238000000000004</v>
      </c>
      <c r="G12" s="5">
        <f ca="1">OFFSET('336p stat'!$K$1,A12*20,1)</f>
        <v>0.59741500000000003</v>
      </c>
      <c r="H12" s="5">
        <f ca="1">OFFSET('336p stat'!$N$1,A12*20,1)</f>
        <v>0.209561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33.018180000000257</v>
      </c>
      <c r="E13">
        <f ca="1">OFFSET('336p trace'!$S$56,(A13-1)*56,0)-OFFSET('336p stat'!$H$1,A13*20,0)</f>
        <v>23.522350999999844</v>
      </c>
      <c r="F13">
        <f ca="1">OFFSET('336p stat'!$H$1,A13*20,0)-OFFSET('336p stat'!$K$1,A13*20,0)</f>
        <v>32.991589000000033</v>
      </c>
      <c r="G13">
        <f ca="1">OFFSET('336p stat'!$K$1,A13*20,0)-OFFSET('336p stat'!$N$1,A13*20,0)</f>
        <v>316.26906899999994</v>
      </c>
      <c r="H13">
        <f ca="1">OFFSET('336p stat'!$N$1,A13*20,0)</f>
        <v>86.432331000000005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20611.790592969512</v>
      </c>
      <c r="E14" s="5">
        <f ca="1">OFFSET('336p trace'!$V$56,(A14-1)*56,0)</f>
        <v>4.1361636643999962</v>
      </c>
      <c r="F14" s="5">
        <f ca="1">OFFSET('336p stat'!$H$1,A14*20,1)</f>
        <v>5.9272999999999999E-2</v>
      </c>
      <c r="G14" s="5">
        <f ca="1">OFFSET('336p stat'!$K$1,A14*20,1)</f>
        <v>5.4600000000000004E-4</v>
      </c>
      <c r="H14" s="5">
        <f ca="1">OFFSET('336p stat'!$N$1,A14*20,1)</f>
        <v>4.5800000000000002E-4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54.495160000000055</v>
      </c>
      <c r="E15">
        <f ca="1">OFFSET('336p trace'!$S$56,(A15-1)*56,0)-OFFSET('336p stat'!$H$1,A15*20,0)</f>
        <v>20.021196000000032</v>
      </c>
      <c r="F15">
        <f ca="1">OFFSET('336p stat'!$H$1,A15*20,0)-OFFSET('336p stat'!$K$1,A15*20,0)</f>
        <v>82.128963999999996</v>
      </c>
      <c r="G15">
        <f ca="1">OFFSET('336p stat'!$K$1,A15*20,0)-OFFSET('336p stat'!$N$1,A15*20,0)</f>
        <v>385.31497299999995</v>
      </c>
      <c r="H15">
        <f ca="1">OFFSET('336p stat'!$N$1,A15*20,0)</f>
        <v>193.634027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38526.595330497454</v>
      </c>
      <c r="E16" s="5">
        <f ca="1">OFFSET('336p trace'!$V$56,(A16-1)*56,0)</f>
        <v>1184.2865982144006</v>
      </c>
      <c r="F16" s="5">
        <f ca="1">OFFSET('336p stat'!$H$1,A16*20,1)</f>
        <v>1131.3648599999999</v>
      </c>
      <c r="G16" s="5">
        <f ca="1">OFFSET('336p stat'!$K$1,A16*20,1)</f>
        <v>566.01414999999997</v>
      </c>
      <c r="H16" s="5">
        <f ca="1">OFFSET('336p stat'!$N$1,A16*20,1)</f>
        <v>502.32443799999999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704.03834000000006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31959.546735424326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48.744139999999902</v>
      </c>
      <c r="E19">
        <f ca="1">OFFSET('336p trace'!$S$56,(A19-1)*56,0)-OFFSET('336p stat'!$H$1,A19*20,0)</f>
        <v>19.717753000000016</v>
      </c>
      <c r="F19">
        <f ca="1">OFFSET('336p stat'!$H$1,A19*20,0)-OFFSET('336p stat'!$K$1,A19*20,0)</f>
        <v>82.928116000000045</v>
      </c>
      <c r="G19">
        <f ca="1">OFFSET('336p stat'!$K$1,A19*20,0)-OFFSET('336p stat'!$N$1,A19*20,0)</f>
        <v>370.53765999999996</v>
      </c>
      <c r="H19">
        <f ca="1">OFFSET('336p stat'!$N$1,A19*20,0)</f>
        <v>195.32205099999999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31235.559407521629</v>
      </c>
      <c r="E20" s="5">
        <f ca="1">OFFSET('336p trace'!$V$56,(A20-1)*56,0)</f>
        <v>1072.3377022036002</v>
      </c>
      <c r="F20" s="5">
        <f ca="1">OFFSET('336p stat'!$H$1,A20*20,1)</f>
        <v>1013.420647</v>
      </c>
      <c r="G20" s="5">
        <f ca="1">OFFSET('336p stat'!$K$1,A20*20,1)</f>
        <v>513.26912300000004</v>
      </c>
      <c r="H20" s="5">
        <f ca="1">OFFSET('336p stat'!$N$1,A20*20,1)</f>
        <v>422.378353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211.97460000000137</v>
      </c>
      <c r="E21">
        <f ca="1">OFFSET('336p trace'!$S$56,(A21-1)*56,0)-OFFSET('336p stat'!$H$1,A21*20,0)</f>
        <v>8.7537749999992229</v>
      </c>
      <c r="F21">
        <f ca="1">OFFSET('336p stat'!$H$1,A21*20,0)-OFFSET('336p stat'!$K$1,A21*20,0)</f>
        <v>45.471415999999408</v>
      </c>
      <c r="G21">
        <f ca="1">OFFSET('336p stat'!$K$1,A21*20,0)-OFFSET('336p stat'!$N$1,A21*20,0)</f>
        <v>6508.7656660000002</v>
      </c>
      <c r="H21">
        <f ca="1">OFFSET('336p stat'!$N$1,A21*20,0)</f>
        <v>236.89394300000001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129913.03957763995</v>
      </c>
      <c r="E22" s="5">
        <f ca="1">OFFSET('336p trace'!$V$56,(A22-1)*56,0)</f>
        <v>53114.064132960018</v>
      </c>
      <c r="F22" s="5">
        <f ca="1">OFFSET('336p stat'!$H$1,A22*20,1)</f>
        <v>53632.203796000002</v>
      </c>
      <c r="G22" s="5">
        <f ca="1">OFFSET('336p stat'!$K$1,A22*20,1)</f>
        <v>53601.536436000002</v>
      </c>
      <c r="H22" s="5">
        <f ca="1">OFFSET('336p stat'!$N$1,A22*20,1)</f>
        <v>0.206153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285.68338000000017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17993.791192635475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48.449660000000051</v>
      </c>
      <c r="E25">
        <f ca="1">OFFSET('336p trace'!$S$56,(A25-1)*56,0)-OFFSET('336p stat'!$H$1,A25*20,0)</f>
        <v>27.14968899999991</v>
      </c>
      <c r="F25">
        <f ca="1">OFFSET('336p stat'!$H$1,A25*20,0)-OFFSET('336p stat'!$K$1,A25*20,0)</f>
        <v>194.79624000000001</v>
      </c>
      <c r="G25">
        <f ca="1">OFFSET('336p stat'!$K$1,A25*20,0)-OFFSET('336p stat'!$N$1,A25*20,0)</f>
        <v>42.436131000000003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29759.974818601655</v>
      </c>
      <c r="E26" s="5">
        <f ca="1">OFFSET('336p trace'!$V$56,(A26-1)*56,0)</f>
        <v>47.101076696399971</v>
      </c>
      <c r="F26" s="5">
        <f ca="1">OFFSET('336p stat'!$H$1,A26*20,1)</f>
        <v>0.24754399999999999</v>
      </c>
      <c r="G26" s="5">
        <f ca="1">OFFSET('336p stat'!$K$1,A26*20,1)</f>
        <v>4.3704E-2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40.243120000000033</v>
      </c>
      <c r="E27">
        <f ca="1">OFFSET('336p trace'!$S$56,(A27-1)*56,0)-OFFSET('336p stat'!$H$1,A27*20,0)</f>
        <v>27.560395</v>
      </c>
      <c r="F27">
        <f ca="1">OFFSET('336p stat'!$H$1,A27*20,0)-OFFSET('336p stat'!$K$1,A27*20,0)</f>
        <v>195.660901</v>
      </c>
      <c r="G27">
        <f ca="1">OFFSET('336p stat'!$K$1,A27*20,0)-OFFSET('336p stat'!$N$1,A27*20,0)</f>
        <v>40.860183999999997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31663.697497719979</v>
      </c>
      <c r="E28" s="5">
        <f ca="1">OFFSET('336p trace'!$V$56,(A28-1)*56,0)</f>
        <v>47.827073889599994</v>
      </c>
      <c r="F28" s="5">
        <f ca="1">OFFSET('336p stat'!$H$1,A28*20,1)</f>
        <v>0.11503099999999999</v>
      </c>
      <c r="G28" s="5">
        <f ca="1">OFFSET('336p stat'!$K$1,A28*20,1)</f>
        <v>9.4200000000000002E-4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46.037579999999991</v>
      </c>
      <c r="E31" s="5">
        <f ca="1">OFFSET('336p trace'!$S$56,(A31-1)*56,0)-OFFSET('336p stat'!$H$1,A31*20,0)</f>
        <v>21.496183999999914</v>
      </c>
      <c r="F31" s="5">
        <f ca="1">OFFSET('336p stat'!$H$1,A31*20,0)-OFFSET('336p stat'!$K$1,A31*20,0)</f>
        <v>43.662957000000006</v>
      </c>
      <c r="G31" s="5">
        <f ca="1">OFFSET('336p stat'!$K$1,A31*20,0)-OFFSET('336p stat'!$N$1,A31*20,0)</f>
        <v>42.444011999999987</v>
      </c>
      <c r="H31" s="5">
        <f ca="1">OFFSET('336p stat'!$N$1,A31*20,0)</f>
        <v>149.64192700000001</v>
      </c>
      <c r="I31" s="5"/>
      <c r="J31" s="5">
        <f ca="1">SUM(E31:H31)</f>
        <v>257.24507999999992</v>
      </c>
      <c r="K31" s="10">
        <f ca="1">G31/J31</f>
        <v>0.1649944558706429</v>
      </c>
      <c r="L31">
        <f t="shared" ref="L31:L59" ca="1" si="0">$K$29*POWER(K31,2)*SQRT(G139/(POWER(G31,2)*$L$29)+J139/(POWER(J31,2)*$L$29))</f>
        <v>6.8887258369047029E-5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274.47046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39.278540000000021</v>
      </c>
      <c r="E33" s="5">
        <f ca="1">OFFSET('336p trace'!$S$56,(A33-1)*56,0)-OFFSET('336p stat'!$H$1,A33*20,0)</f>
        <v>23.668104999999969</v>
      </c>
      <c r="F33" s="5">
        <f ca="1">OFFSET('336p stat'!$H$1,A33*20,0)-OFFSET('336p stat'!$K$1,A33*20,0)</f>
        <v>44.340148999999997</v>
      </c>
      <c r="G33" s="5">
        <f ca="1">OFFSET('336p stat'!$K$1,A33*20,0)-OFFSET('336p stat'!$N$1,A33*20,0)</f>
        <v>88.84848199999999</v>
      </c>
      <c r="H33" s="5">
        <f ca="1">OFFSET('336p stat'!$N$1,A33*20,0)</f>
        <v>150.76564400000001</v>
      </c>
      <c r="I33" s="5"/>
      <c r="J33" s="5">
        <f t="shared" ca="1" si="1"/>
        <v>307.62237999999996</v>
      </c>
      <c r="K33" s="10">
        <f t="shared" ca="1" si="2"/>
        <v>0.28882320590589022</v>
      </c>
      <c r="L33">
        <f t="shared" ca="1" si="0"/>
        <v>2.9295685013761698E-3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57.123060000000009</v>
      </c>
      <c r="E34" s="5">
        <f ca="1">OFFSET('336p trace'!$S$56,(A34-1)*56,0)-OFFSET('336p stat'!$H$1,A34*20,0)</f>
        <v>23.651814999999885</v>
      </c>
      <c r="F34" s="5">
        <f ca="1">OFFSET('336p stat'!$H$1,A34*20,0)-OFFSET('336p stat'!$K$1,A34*20,0)</f>
        <v>33.123991999999987</v>
      </c>
      <c r="G34" s="5">
        <f ca="1">OFFSET('336p stat'!$K$1,A34*20,0)-OFFSET('336p stat'!$N$1,A34*20,0)</f>
        <v>330.00667899999996</v>
      </c>
      <c r="H34" s="5">
        <f ca="1">OFFSET('336p stat'!$N$1,A34*20,0)</f>
        <v>86.551634000000007</v>
      </c>
      <c r="I34" s="5"/>
      <c r="J34" s="5">
        <f t="shared" ca="1" si="1"/>
        <v>473.33411999999987</v>
      </c>
      <c r="K34" s="10">
        <f t="shared" ca="1" si="2"/>
        <v>0.69719605043473321</v>
      </c>
      <c r="L34">
        <f t="shared" ca="1" si="0"/>
        <v>6.0244024328178945E-4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77.070560000000114</v>
      </c>
      <c r="E35" s="5">
        <f ca="1">OFFSET('336p trace'!$S$56,(A35-1)*56,0)-OFFSET('336p stat'!$H$1,A35*20,0)</f>
        <v>24.161866000000032</v>
      </c>
      <c r="F35" s="5">
        <f ca="1">OFFSET('336p stat'!$H$1,A35*20,0)-OFFSET('336p stat'!$K$1,A35*20,0)</f>
        <v>39.333363000000077</v>
      </c>
      <c r="G35" s="5">
        <f ca="1">OFFSET('336p stat'!$K$1,A35*20,0)-OFFSET('336p stat'!$N$1,A35*20,0)</f>
        <v>330.18020299999995</v>
      </c>
      <c r="H35" s="5">
        <f ca="1">OFFSET('336p stat'!$N$1,A35*20,0)</f>
        <v>202.220708</v>
      </c>
      <c r="I35" s="5"/>
      <c r="J35" s="5">
        <f t="shared" ca="1" si="1"/>
        <v>595.89614000000006</v>
      </c>
      <c r="K35" s="10">
        <f t="shared" ca="1" si="2"/>
        <v>0.55409018591729742</v>
      </c>
      <c r="L35">
        <f t="shared" ca="1" si="0"/>
        <v>3.5517516144759927E-4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33.018180000000257</v>
      </c>
      <c r="E36" s="5">
        <f ca="1">OFFSET('336p trace'!$S$56,(A36-1)*56,0)-OFFSET('336p stat'!$H$1,A36*20,0)</f>
        <v>23.522350999999844</v>
      </c>
      <c r="F36" s="5">
        <f ca="1">OFFSET('336p stat'!$H$1,A36*20,0)-OFFSET('336p stat'!$K$1,A36*20,0)</f>
        <v>32.991589000000033</v>
      </c>
      <c r="G36" s="5">
        <f ca="1">OFFSET('336p stat'!$K$1,A36*20,0)-OFFSET('336p stat'!$N$1,A36*20,0)</f>
        <v>316.26906899999994</v>
      </c>
      <c r="H36" s="5">
        <f ca="1">OFFSET('336p stat'!$N$1,A36*20,0)</f>
        <v>86.432331000000005</v>
      </c>
      <c r="I36" s="5"/>
      <c r="J36" s="5">
        <f t="shared" ca="1" si="1"/>
        <v>459.21533999999986</v>
      </c>
      <c r="K36" s="10">
        <f t="shared" ca="1" si="2"/>
        <v>0.68871625455717578</v>
      </c>
      <c r="L36">
        <f t="shared" ca="1" si="0"/>
        <v>5.8659107032439715E-4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54.495160000000055</v>
      </c>
      <c r="E37" s="5">
        <f ca="1">OFFSET('336p trace'!$S$56,(A37-1)*56,0)-OFFSET('336p stat'!$H$1,A37*20,0)</f>
        <v>20.021196000000032</v>
      </c>
      <c r="F37" s="5">
        <f ca="1">OFFSET('336p stat'!$H$1,A37*20,0)-OFFSET('336p stat'!$K$1,A37*20,0)</f>
        <v>82.128963999999996</v>
      </c>
      <c r="G37" s="5">
        <f ca="1">OFFSET('336p stat'!$K$1,A37*20,0)-OFFSET('336p stat'!$N$1,A37*20,0)</f>
        <v>385.31497299999995</v>
      </c>
      <c r="H37" s="5">
        <f ca="1">OFFSET('336p stat'!$N$1,A37*20,0)</f>
        <v>193.634027</v>
      </c>
      <c r="I37" s="5"/>
      <c r="J37" s="5">
        <f t="shared" ca="1" si="1"/>
        <v>681.09915999999998</v>
      </c>
      <c r="K37" s="10">
        <f t="shared" ca="1" si="2"/>
        <v>0.56572522127321367</v>
      </c>
      <c r="L37">
        <f t="shared" ca="1" si="0"/>
        <v>9.3493689699914381E-3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704.03834000000006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48.744139999999902</v>
      </c>
      <c r="E39" s="5">
        <f ca="1">OFFSET('336p trace'!$S$56,(A39-1)*56,0)-OFFSET('336p stat'!$H$1,A39*20,0)</f>
        <v>19.717753000000016</v>
      </c>
      <c r="F39" s="5">
        <f ca="1">OFFSET('336p stat'!$H$1,A39*20,0)-OFFSET('336p stat'!$K$1,A39*20,0)</f>
        <v>82.928116000000045</v>
      </c>
      <c r="G39" s="5">
        <f ca="1">OFFSET('336p stat'!$K$1,A39*20,0)-OFFSET('336p stat'!$N$1,A39*20,0)</f>
        <v>370.53765999999996</v>
      </c>
      <c r="H39" s="5">
        <f ca="1">OFFSET('336p stat'!$N$1,A39*20,0)</f>
        <v>195.32205099999999</v>
      </c>
      <c r="I39" s="5"/>
      <c r="J39" s="5">
        <f t="shared" ca="1" si="1"/>
        <v>668.50558000000001</v>
      </c>
      <c r="K39" s="10">
        <f t="shared" ca="1" si="2"/>
        <v>0.55427758733143251</v>
      </c>
      <c r="L39">
        <f t="shared" ca="1" si="0"/>
        <v>8.7257576924153965E-3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211.97460000000137</v>
      </c>
      <c r="E40" s="5">
        <f ca="1">OFFSET('336p trace'!$S$56,(A40-1)*56,0)-OFFSET('336p stat'!$H$1,A40*20,0)</f>
        <v>8.7537749999992229</v>
      </c>
      <c r="F40" s="5">
        <f ca="1">OFFSET('336p stat'!$H$1,A40*20,0)-OFFSET('336p stat'!$K$1,A40*20,0)</f>
        <v>45.471415999999408</v>
      </c>
      <c r="G40" s="5">
        <f ca="1">OFFSET('336p stat'!$K$1,A40*20,0)-OFFSET('336p stat'!$N$1,A40*20,0)</f>
        <v>6508.7656660000002</v>
      </c>
      <c r="H40" s="5">
        <f ca="1">OFFSET('336p stat'!$N$1,A40*20,0)</f>
        <v>236.89394300000001</v>
      </c>
      <c r="I40" s="5"/>
      <c r="J40" s="5">
        <f t="shared" ca="1" si="1"/>
        <v>6799.8847999999989</v>
      </c>
      <c r="K40" s="10">
        <f t="shared" ca="1" si="2"/>
        <v>0.95718763735526835</v>
      </c>
      <c r="L40">
        <f t="shared" ca="1" si="0"/>
        <v>1.7471838795420254E-2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285.68338000000017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48.449660000000051</v>
      </c>
      <c r="E42" s="5">
        <f ca="1">OFFSET('336p trace'!$S$56,(A42-1)*56,0)-OFFSET('336p stat'!$H$1,A42*20,0)</f>
        <v>27.14968899999991</v>
      </c>
      <c r="F42" s="5">
        <f ca="1">OFFSET('336p stat'!$H$1,A42*20,0)-OFFSET('336p stat'!$K$1,A42*20,0)</f>
        <v>194.79624000000001</v>
      </c>
      <c r="G42" s="5">
        <f ca="1">OFFSET('336p stat'!$K$1,A42*20,0)-OFFSET('336p stat'!$N$1,A42*20,0)</f>
        <v>42.436131000000003</v>
      </c>
      <c r="H42" s="5">
        <f ca="1">OFFSET('336p stat'!$N$1,A42*20,0)</f>
        <v>0</v>
      </c>
      <c r="I42" s="5"/>
      <c r="J42" s="5">
        <f t="shared" ca="1" si="1"/>
        <v>264.38205999999991</v>
      </c>
      <c r="K42" s="10">
        <f t="shared" ca="1" si="2"/>
        <v>0.16051062995726723</v>
      </c>
      <c r="L42">
        <f t="shared" ca="1" si="0"/>
        <v>1.8925061811724935E-4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40.243120000000033</v>
      </c>
      <c r="E43" s="5">
        <f ca="1">OFFSET('336p trace'!$S$56,(A43-1)*56,0)-OFFSET('336p stat'!$H$1,A43*20,0)</f>
        <v>27.560395</v>
      </c>
      <c r="F43" s="5">
        <f ca="1">OFFSET('336p stat'!$H$1,A43*20,0)-OFFSET('336p stat'!$K$1,A43*20,0)</f>
        <v>195.660901</v>
      </c>
      <c r="G43" s="5">
        <f ca="1">OFFSET('336p stat'!$K$1,A43*20,0)-OFFSET('336p stat'!$N$1,A43*20,0)</f>
        <v>40.860183999999997</v>
      </c>
      <c r="H43" s="5">
        <f ca="1">OFFSET('336p stat'!$N$1,A43*20,0)</f>
        <v>0</v>
      </c>
      <c r="I43" s="5"/>
      <c r="J43" s="5">
        <f t="shared" ca="1" si="1"/>
        <v>264.08148</v>
      </c>
      <c r="K43" s="10">
        <f t="shared" ca="1" si="2"/>
        <v>0.1547256702741896</v>
      </c>
      <c r="L43">
        <f t="shared" ca="1" si="0"/>
        <v>1.7405994066752115E-4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35.270700000000147</v>
      </c>
      <c r="E44" s="5">
        <f ca="1">OFFSET('336p trace'!$S$56,(A44-1)*56,0)-OFFSET('336p stat'!$H$1,A44*20,0)</f>
        <v>31.211995999999942</v>
      </c>
      <c r="F44" s="5">
        <f ca="1">OFFSET('336p stat'!$H$1,A44*20,0)-OFFSET('336p stat'!$K$1,A44*20,0)</f>
        <v>113.31972100000002</v>
      </c>
      <c r="G44" s="5">
        <f ca="1">OFFSET('336p stat'!$K$1,A44*20,0)-OFFSET('336p stat'!$N$1,A44*20,0)</f>
        <v>330.082043</v>
      </c>
      <c r="H44" s="5">
        <f ca="1">OFFSET('336p stat'!$N$1,A44*20,0)</f>
        <v>0</v>
      </c>
      <c r="I44" s="5"/>
      <c r="J44" s="5">
        <f t="shared" ca="1" si="1"/>
        <v>474.61375999999996</v>
      </c>
      <c r="K44" s="10">
        <f t="shared" ca="1" si="2"/>
        <v>0.69547508062134578</v>
      </c>
      <c r="L44">
        <f t="shared" ca="1" si="0"/>
        <v>2.1622718474852381E-3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35.965300000000013</v>
      </c>
      <c r="E45" s="5">
        <f ca="1">OFFSET('336p trace'!$S$56,(A45-1)*56,0)-OFFSET('336p stat'!$H$1,A45*20,0)</f>
        <v>29.75999400000012</v>
      </c>
      <c r="F45" s="5">
        <f ca="1">OFFSET('336p stat'!$H$1,A45*20,0)-OFFSET('336p stat'!$K$1,A45*20,0)</f>
        <v>113.04983900000002</v>
      </c>
      <c r="G45" s="5">
        <f ca="1">OFFSET('336p stat'!$K$1,A45*20,0)-OFFSET('336p stat'!$N$1,A45*20,0)</f>
        <v>316.29172699999998</v>
      </c>
      <c r="H45" s="5">
        <f ca="1">OFFSET('336p stat'!$N$1,A45*20,0)</f>
        <v>0</v>
      </c>
      <c r="I45" s="5"/>
      <c r="J45" s="5">
        <f t="shared" ca="1" si="1"/>
        <v>459.10156000000012</v>
      </c>
      <c r="K45" s="10">
        <f t="shared" ca="1" si="2"/>
        <v>0.68893629331165829</v>
      </c>
      <c r="L45">
        <f t="shared" ca="1" si="0"/>
        <v>1.8155726081755203E-3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62.127460000000042</v>
      </c>
      <c r="E46" s="5">
        <f ca="1">OFFSET('336p trace'!$S$56,(A46-1)*56,0)-OFFSET('336p stat'!$H$1,A46*20,0)</f>
        <v>29.258766000000037</v>
      </c>
      <c r="F46" s="5">
        <f ca="1">OFFSET('336p stat'!$H$1,A46*20,0)-OFFSET('336p stat'!$K$1,A46*20,0)</f>
        <v>238.838414</v>
      </c>
      <c r="G46" s="5">
        <f ca="1">OFFSET('336p stat'!$K$1,A46*20,0)-OFFSET('336p stat'!$N$1,A46*20,0)</f>
        <v>330.45512000000002</v>
      </c>
      <c r="H46" s="5">
        <f ca="1">OFFSET('336p stat'!$N$1,A46*20,0)</f>
        <v>0</v>
      </c>
      <c r="I46" s="5"/>
      <c r="J46" s="5">
        <f t="shared" ca="1" si="1"/>
        <v>598.55230000000006</v>
      </c>
      <c r="K46" s="10">
        <f t="shared" ca="1" si="2"/>
        <v>0.55209063602295072</v>
      </c>
      <c r="L46">
        <f t="shared" ca="1" si="0"/>
        <v>1.1481980070331651E-3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118.2129999999961</v>
      </c>
      <c r="E47" s="5">
        <f ca="1">OFFSET('336p trace'!$S$56,(A47-1)*56,0)-OFFSET('336p stat'!$H$1,A47*20,0)</f>
        <v>0.45401900000251771</v>
      </c>
      <c r="F47" s="5">
        <f ca="1">OFFSET('336p stat'!$H$1,A47*20,0)-OFFSET('336p stat'!$K$1,A47*20,0)</f>
        <v>72.896870999999919</v>
      </c>
      <c r="G47" s="5">
        <f ca="1">OFFSET('336p stat'!$K$1,A47*20,0)-OFFSET('336p stat'!$N$1,A47*20,0)</f>
        <v>7452.8793410000007</v>
      </c>
      <c r="H47" s="5">
        <f ca="1">OFFSET('336p stat'!$N$1,A47*20,0)</f>
        <v>162.474369</v>
      </c>
      <c r="I47" s="5"/>
      <c r="J47" s="5">
        <f t="shared" ca="1" si="1"/>
        <v>7688.7046000000028</v>
      </c>
      <c r="K47" s="10">
        <f t="shared" ca="1" si="2"/>
        <v>0.96932834966764081</v>
      </c>
      <c r="L47">
        <f t="shared" ca="1" si="0"/>
        <v>8.1773337531472687E-3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6193.3656000000019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2.502200000000812</v>
      </c>
      <c r="E49" s="5">
        <f ca="1">OFFSET('336p trace'!$S$56,(A49-1)*56,0)-OFFSET('336p stat'!$H$1,A49*20,0)</f>
        <v>0.43732199999885779</v>
      </c>
      <c r="F49" s="5">
        <f ca="1">OFFSET('336p stat'!$H$1,A49*20,0)-OFFSET('336p stat'!$K$1,A49*20,0)</f>
        <v>74.371658000000025</v>
      </c>
      <c r="G49" s="5">
        <f ca="1">OFFSET('336p stat'!$K$1,A49*20,0)-OFFSET('336p stat'!$N$1,A49*20,0)</f>
        <v>6094.5723719999996</v>
      </c>
      <c r="H49" s="5">
        <f ca="1">OFFSET('336p stat'!$N$1,A49*20,0)</f>
        <v>162.180048</v>
      </c>
      <c r="I49" s="5"/>
      <c r="J49" s="5">
        <f t="shared" ca="1" si="1"/>
        <v>6331.5613999999987</v>
      </c>
      <c r="K49" s="10">
        <f t="shared" ca="1" si="2"/>
        <v>0.96257020772158997</v>
      </c>
      <c r="L49">
        <f t="shared" ca="1" si="0"/>
        <v>1.7792752551243695E-2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2433.8219999999928</v>
      </c>
      <c r="E50" s="5">
        <f ca="1">OFFSET('336p trace'!$S$56,(A50-1)*56,0)-OFFSET('336p stat'!$H$1,A50*20,0)</f>
        <v>16.842375000000175</v>
      </c>
      <c r="F50" s="5">
        <f ca="1">OFFSET('336p stat'!$H$1,A50*20,0)-OFFSET('336p stat'!$K$1,A50*20,0)</f>
        <v>121.87257800000225</v>
      </c>
      <c r="G50" s="5">
        <f ca="1">OFFSET('336p stat'!$K$1,A50*20,0)-OFFSET('336p stat'!$N$1,A50*20,0)</f>
        <v>61250.987282000002</v>
      </c>
      <c r="H50" s="5">
        <f ca="1">OFFSET('336p stat'!$N$1,A50*20,0)</f>
        <v>476.375765</v>
      </c>
      <c r="I50" s="5"/>
      <c r="J50" s="5">
        <f t="shared" ca="1" si="1"/>
        <v>61866.078000000001</v>
      </c>
      <c r="K50" s="10">
        <f t="shared" ca="1" si="2"/>
        <v>0.9900577062926148</v>
      </c>
      <c r="L50">
        <f t="shared" ca="1" si="0"/>
        <v>5.0665903387165541E-3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2.9860000000044238</v>
      </c>
      <c r="E51" s="5">
        <f ca="1">OFFSET('336p trace'!$S$56,(A51-1)*56,0)-OFFSET('336p stat'!$H$1,A51*20,0)</f>
        <v>14.470546999997168</v>
      </c>
      <c r="F51" s="5">
        <f ca="1">OFFSET('336p stat'!$H$1,A51*20,0)-OFFSET('336p stat'!$K$1,A51*20,0)</f>
        <v>105.11820300000545</v>
      </c>
      <c r="G51" s="5">
        <f ca="1">OFFSET('336p stat'!$K$1,A51*20,0)-OFFSET('336p stat'!$N$1,A51*20,0)</f>
        <v>61538.404402</v>
      </c>
      <c r="H51" s="5">
        <f ca="1">OFFSET('336p stat'!$N$1,A51*20,0)</f>
        <v>405.50684799999999</v>
      </c>
      <c r="I51" s="5"/>
      <c r="J51" s="5">
        <f t="shared" ca="1" si="1"/>
        <v>62063.5</v>
      </c>
      <c r="K51" s="10">
        <f t="shared" ca="1" si="2"/>
        <v>0.99153938147220189</v>
      </c>
      <c r="L51">
        <f t="shared" ca="1" si="0"/>
        <v>1.8683815077388598E-2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128.47019999999975</v>
      </c>
      <c r="E52" s="5">
        <f ca="1">OFFSET('336p trace'!$S$56,(A52-1)*56,0)-OFFSET('336p stat'!$H$1,A52*20,0)</f>
        <v>0.48754999999891879</v>
      </c>
      <c r="F52" s="5">
        <f ca="1">OFFSET('336p stat'!$H$1,A52*20,0)-OFFSET('336p stat'!$K$1,A52*20,0)</f>
        <v>76.238043000000289</v>
      </c>
      <c r="G52" s="5">
        <f ca="1">OFFSET('336p stat'!$K$1,A52*20,0)-OFFSET('336p stat'!$N$1,A52*20,0)</f>
        <v>6964.9079009999996</v>
      </c>
      <c r="H52" s="5">
        <f ca="1">OFFSET('336p stat'!$N$1,A52*20,0)</f>
        <v>172.80390600000001</v>
      </c>
      <c r="I52" s="5"/>
      <c r="J52" s="5">
        <f t="shared" ca="1" si="1"/>
        <v>7214.4373999999989</v>
      </c>
      <c r="K52" s="10">
        <f t="shared" ca="1" si="2"/>
        <v>0.96541247984215661</v>
      </c>
      <c r="L52">
        <f t="shared" ca="1" si="0"/>
        <v>2.5182519972644268E-2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2.4409999999988941</v>
      </c>
      <c r="E53" s="5">
        <f ca="1">OFFSET('336p trace'!$S$56,(A53-1)*56,0)-OFFSET('336p stat'!$H$1,A53*20,0)</f>
        <v>0.44687100000010105</v>
      </c>
      <c r="F53" s="5">
        <f ca="1">OFFSET('336p stat'!$H$1,A53*20,0)-OFFSET('336p stat'!$K$1,A53*20,0)</f>
        <v>73.906172999999399</v>
      </c>
      <c r="G53" s="5">
        <f ca="1">OFFSET('336p stat'!$K$1,A53*20,0)-OFFSET('336p stat'!$N$1,A53*20,0)</f>
        <v>6098.5749160000005</v>
      </c>
      <c r="H53" s="5">
        <f ca="1">OFFSET('336p stat'!$N$1,A53*20,0)</f>
        <v>164.29444000000001</v>
      </c>
      <c r="I53" s="5"/>
      <c r="J53" s="5">
        <f t="shared" ca="1" si="1"/>
        <v>6337.2223999999997</v>
      </c>
      <c r="K53" s="10">
        <f t="shared" ca="1" si="2"/>
        <v>0.96234194274134999</v>
      </c>
      <c r="L53">
        <f t="shared" ca="1" si="0"/>
        <v>1.4681819581474624E-2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121.24359999999888</v>
      </c>
      <c r="E54" s="5">
        <f ca="1">OFFSET('336p trace'!$S$56,(A54-1)*56,0)-OFFSET('336p stat'!$H$1,A54*20,0)</f>
        <v>0.45370600000114791</v>
      </c>
      <c r="F54" s="5">
        <f ca="1">OFFSET('336p stat'!$H$1,A54*20,0)-OFFSET('336p stat'!$K$1,A54*20,0)</f>
        <v>80.317436000000271</v>
      </c>
      <c r="G54" s="5">
        <f ca="1">OFFSET('336p stat'!$K$1,A54*20,0)-OFFSET('336p stat'!$N$1,A54*20,0)</f>
        <v>7241.7762210000001</v>
      </c>
      <c r="H54" s="5">
        <f ca="1">OFFSET('336p stat'!$N$1,A54*20,0)</f>
        <v>183.975437</v>
      </c>
      <c r="I54" s="5"/>
      <c r="J54" s="5">
        <f t="shared" ca="1" si="1"/>
        <v>7506.5228000000016</v>
      </c>
      <c r="K54" s="10">
        <f t="shared" ca="1" si="2"/>
        <v>0.96473112970495456</v>
      </c>
      <c r="L54">
        <f t="shared" ca="1" si="0"/>
        <v>1.3746624818108243E-2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6062.4926000000005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2.4324000000033266</v>
      </c>
      <c r="E56" s="5">
        <f ca="1">OFFSET('336p trace'!$S$56,(A56-1)*56,0)-OFFSET('336p stat'!$H$1,A56*20,0)</f>
        <v>0.45096599999942555</v>
      </c>
      <c r="F56" s="5">
        <f ca="1">OFFSET('336p stat'!$H$1,A56*20,0)-OFFSET('336p stat'!$K$1,A56*20,0)</f>
        <v>81.222043999999187</v>
      </c>
      <c r="G56" s="5">
        <f ca="1">OFFSET('336p stat'!$K$1,A56*20,0)-OFFSET('336p stat'!$N$1,A56*20,0)</f>
        <v>5892.094368</v>
      </c>
      <c r="H56" s="5">
        <f ca="1">OFFSET('336p stat'!$N$1,A56*20,0)</f>
        <v>186.58782199999999</v>
      </c>
      <c r="I56" s="5"/>
      <c r="J56" s="5">
        <f t="shared" ca="1" si="1"/>
        <v>6160.3551999999991</v>
      </c>
      <c r="K56" s="10">
        <f t="shared" ca="1" si="2"/>
        <v>0.95645367461928188</v>
      </c>
      <c r="L56">
        <f t="shared" ca="1" si="0"/>
        <v>2.0453657694964777E-2</v>
      </c>
    </row>
    <row r="57" spans="1:12" x14ac:dyDescent="0.25">
      <c r="A57">
        <v>27</v>
      </c>
      <c r="C57" t="str">
        <f ca="1">OFFSET('336p stat'!$A$1,A57*20,0)</f>
        <v>CUDA ant par global</v>
      </c>
      <c r="D57" s="5">
        <f ca="1">OFFSET('336p trace'!$R$56,(A57-1)*56,0)-OFFSET('336p trace'!$S$56,(A57-1)*56,0)</f>
        <v>41.083399999999983</v>
      </c>
      <c r="E57" s="5">
        <f ca="1">OFFSET('336p trace'!$S$56,(A57-1)*56,0)-OFFSET('336p stat'!$H$1,A57*20,0)</f>
        <v>21.330425999999989</v>
      </c>
      <c r="F57" s="5">
        <f ca="1">OFFSET('336p stat'!$H$1,A57*20,0)-OFFSET('336p stat'!$K$1,A57*20,0)</f>
        <v>38.935325999999918</v>
      </c>
      <c r="G57" s="5">
        <f ca="1">OFFSET('336p stat'!$K$1,A57*20,0)-OFFSET('336p stat'!$N$1,A57*20,0)</f>
        <v>365.43077000000005</v>
      </c>
      <c r="H57" s="5">
        <f ca="1">OFFSET('336p stat'!$N$1,A57*20,0)</f>
        <v>201.746038</v>
      </c>
      <c r="I57" s="5"/>
      <c r="J57" s="5">
        <f t="shared" ca="1" si="1"/>
        <v>627.44255999999996</v>
      </c>
      <c r="K57" s="10">
        <f t="shared" ca="1" si="2"/>
        <v>0.58241310567137827</v>
      </c>
      <c r="L57">
        <f t="shared" ca="1" si="0"/>
        <v>1.500272958430682E-4</v>
      </c>
    </row>
    <row r="58" spans="1:12" x14ac:dyDescent="0.25">
      <c r="A58">
        <v>28</v>
      </c>
      <c r="C58" t="str">
        <f ca="1">OFFSET('336p stat'!$A$1,A58*20,0)</f>
        <v>CUDA ant add CPU Time global</v>
      </c>
      <c r="D58" s="5">
        <f ca="1">OFFSET('336p trace'!$R$56,(A58-1)*56,0)-OFFSET('336p trace'!$S$56,(A58-1)*56,0)</f>
        <v>51.982679999999959</v>
      </c>
      <c r="E58" s="5">
        <f ca="1">OFFSET('336p trace'!$S$56,(A58-1)*56,0)-OFFSET('336p stat'!$H$1,A58*20,0)</f>
        <v>18.368852000000061</v>
      </c>
      <c r="F58" s="5">
        <f ca="1">OFFSET('336p stat'!$H$1,A58*20,0)-OFFSET('336p stat'!$K$1,A58*20,0)</f>
        <v>72.907297999999969</v>
      </c>
      <c r="G58" s="5">
        <f ca="1">OFFSET('336p stat'!$K$1,A58*20,0)-OFFSET('336p stat'!$N$1,A58*20,0)</f>
        <v>416.553404</v>
      </c>
      <c r="H58" s="5">
        <f ca="1">OFFSET('336p stat'!$N$1,A58*20,0)</f>
        <v>171.36468600000001</v>
      </c>
      <c r="I58" s="5"/>
      <c r="J58" s="5">
        <f t="shared" ca="1" si="1"/>
        <v>679.19424000000004</v>
      </c>
      <c r="K58" s="10">
        <f t="shared" ca="1" si="2"/>
        <v>0.6133052659574969</v>
      </c>
      <c r="L58">
        <f t="shared" ca="1" si="0"/>
        <v>3.5399437400209762E-3</v>
      </c>
    </row>
    <row r="59" spans="1:12" x14ac:dyDescent="0.25">
      <c r="A59">
        <v>29</v>
      </c>
      <c r="C59" t="str">
        <f ca="1">OFFSET('336p stat'!$A$1,A59*20,0)</f>
        <v>CUDA opt ant par global</v>
      </c>
      <c r="D59" s="5">
        <f ca="1">OFFSET('336p trace'!$R$56,(A59-1)*56,0)-OFFSET('336p trace'!$S$56,(A59-1)*56,0)</f>
        <v>57.574280000000044</v>
      </c>
      <c r="E59" s="5">
        <f ca="1">OFFSET('336p trace'!$S$56,(A59-1)*56,0)-OFFSET('336p stat'!$H$1,A59*20,0)</f>
        <v>21.410162999999898</v>
      </c>
      <c r="F59" s="5">
        <f ca="1">OFFSET('336p stat'!$H$1,A59*20,0)-OFFSET('336p stat'!$K$1,A59*20,0)</f>
        <v>238.12911100000002</v>
      </c>
      <c r="G59" s="5">
        <f ca="1">OFFSET('336p stat'!$K$1,A59*20,0)-OFFSET('336p stat'!$N$1,A59*20,0)</f>
        <v>365.40632599999998</v>
      </c>
      <c r="H59" s="5">
        <f ca="1">OFFSET('336p stat'!$N$1,A59*20,0)</f>
        <v>0</v>
      </c>
      <c r="I59" s="5"/>
      <c r="J59" s="5">
        <f t="shared" ca="1" si="1"/>
        <v>624.9455999999999</v>
      </c>
      <c r="K59" s="10">
        <f t="shared" ca="1" si="2"/>
        <v>0.58470101397625651</v>
      </c>
      <c r="L59">
        <f t="shared" ca="1" si="0"/>
        <v>2.9330400334300045E-4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303.28265999999991</v>
      </c>
      <c r="E85" s="5">
        <f ca="1">OFFSET('336p trace'!$S$56,(A85-1)*56,0)</f>
        <v>257.24507999999992</v>
      </c>
      <c r="F85" s="5">
        <f ca="1">OFFSET('336p stat'!$H$1,A85*20,0)</f>
        <v>235.748896</v>
      </c>
      <c r="G85" s="5">
        <f ca="1">OFFSET('336p stat'!$K$1,A85*20,0)</f>
        <v>192.085939</v>
      </c>
      <c r="H85" s="5">
        <f ca="1">OFFSET('336p stat'!$N$1,A85*20,0)</f>
        <v>149.64192700000001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274.47046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346.90091999999999</v>
      </c>
      <c r="E87" s="5">
        <f ca="1">OFFSET('336p trace'!$S$56,(A87-1)*56,0)</f>
        <v>307.62237999999996</v>
      </c>
      <c r="F87" s="5">
        <f ca="1">OFFSET('336p stat'!$H$1,A87*20,0)</f>
        <v>283.954275</v>
      </c>
      <c r="G87" s="5">
        <f ca="1">OFFSET('336p stat'!$K$1,A87*20,0)</f>
        <v>239.614126</v>
      </c>
      <c r="H87" s="5">
        <f ca="1">OFFSET('336p stat'!$N$1,A87*20,0)</f>
        <v>150.76564400000001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530.45717999999988</v>
      </c>
      <c r="E88" s="5">
        <f ca="1">OFFSET('336p trace'!$S$56,(A88-1)*56,0)</f>
        <v>473.33411999999987</v>
      </c>
      <c r="F88" s="5">
        <f ca="1">OFFSET('336p stat'!$H$1,A88*20,0)</f>
        <v>449.68230499999999</v>
      </c>
      <c r="G88" s="5">
        <f ca="1">OFFSET('336p stat'!$K$1,A88*20,0)</f>
        <v>416.558313</v>
      </c>
      <c r="H88" s="5">
        <f ca="1">OFFSET('336p stat'!$N$1,A88*20,0)</f>
        <v>86.551634000000007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672.96670000000017</v>
      </c>
      <c r="E89" s="5">
        <f ca="1">OFFSET('336p trace'!$S$56,(A89-1)*56,0)</f>
        <v>595.89614000000006</v>
      </c>
      <c r="F89" s="5">
        <f ca="1">OFFSET('336p stat'!$H$1,A89*20,0)</f>
        <v>571.73427400000003</v>
      </c>
      <c r="G89" s="5">
        <f ca="1">OFFSET('336p stat'!$K$1,A89*20,0)</f>
        <v>532.40091099999995</v>
      </c>
      <c r="H89" s="5">
        <f ca="1">OFFSET('336p stat'!$N$1,A89*20,0)</f>
        <v>202.220708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492.23352000000011</v>
      </c>
      <c r="E90" s="5">
        <f ca="1">OFFSET('336p trace'!$S$56,(A90-1)*56,0)</f>
        <v>459.21533999999986</v>
      </c>
      <c r="F90" s="5">
        <f ca="1">OFFSET('336p stat'!$H$1,A90*20,0)</f>
        <v>435.69298900000001</v>
      </c>
      <c r="G90" s="5">
        <f ca="1">OFFSET('336p stat'!$K$1,A90*20,0)</f>
        <v>402.70139999999998</v>
      </c>
      <c r="H90" s="5">
        <f ca="1">OFFSET('336p stat'!$N$1,A90*20,0)</f>
        <v>86.432331000000005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735.59432000000004</v>
      </c>
      <c r="E91" s="5">
        <f ca="1">OFFSET('336p trace'!$S$56,(A91-1)*56,0)</f>
        <v>681.09915999999998</v>
      </c>
      <c r="F91" s="5">
        <f ca="1">OFFSET('336p stat'!$H$1,A91*20,0)</f>
        <v>661.07796399999995</v>
      </c>
      <c r="G91" s="5">
        <f ca="1">OFFSET('336p stat'!$K$1,A91*20,0)</f>
        <v>578.94899999999996</v>
      </c>
      <c r="H91" s="5">
        <f ca="1">OFFSET('336p stat'!$N$1,A91*20,0)</f>
        <v>193.634027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704.03834000000006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717.24971999999991</v>
      </c>
      <c r="E93" s="5">
        <f ca="1">OFFSET('336p trace'!$S$56,(A93-1)*56,0)</f>
        <v>668.50558000000001</v>
      </c>
      <c r="F93" s="5">
        <f ca="1">OFFSET('336p stat'!$H$1,A93*20,0)</f>
        <v>648.78782699999999</v>
      </c>
      <c r="G93" s="5">
        <f ca="1">OFFSET('336p stat'!$K$1,A93*20,0)</f>
        <v>565.85971099999995</v>
      </c>
      <c r="H93" s="5">
        <f ca="1">OFFSET('336p stat'!$N$1,A93*20,0)</f>
        <v>195.32205099999999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7011.8594000000003</v>
      </c>
      <c r="E94" s="5">
        <f ca="1">OFFSET('336p trace'!$S$56,(A94-1)*56,0)</f>
        <v>6799.8847999999989</v>
      </c>
      <c r="F94" s="5">
        <f ca="1">OFFSET('336p stat'!$H$1,A94*20,0)</f>
        <v>6791.1310249999997</v>
      </c>
      <c r="G94" s="5">
        <f ca="1">OFFSET('336p stat'!$K$1,A94*20,0)</f>
        <v>6745.6596090000003</v>
      </c>
      <c r="H94" s="5">
        <f ca="1">OFFSET('336p stat'!$N$1,A94*20,0)</f>
        <v>236.89394300000001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285.68338000000017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312.83171999999996</v>
      </c>
      <c r="E96" s="5">
        <f ca="1">OFFSET('336p trace'!$S$56,(A96-1)*56,0)</f>
        <v>264.38205999999991</v>
      </c>
      <c r="F96" s="5">
        <f ca="1">OFFSET('336p stat'!$H$1,A96*20,0)</f>
        <v>237.232371</v>
      </c>
      <c r="G96" s="5">
        <f ca="1">OFFSET('336p stat'!$K$1,A96*20,0)</f>
        <v>42.436131000000003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304.32460000000003</v>
      </c>
      <c r="E97" s="5">
        <f ca="1">OFFSET('336p trace'!$S$56,(A97-1)*56,0)</f>
        <v>264.08148</v>
      </c>
      <c r="F97" s="5">
        <f ca="1">OFFSET('336p stat'!$H$1,A97*20,0)</f>
        <v>236.521085</v>
      </c>
      <c r="G97" s="5">
        <f ca="1">OFFSET('336p stat'!$K$1,A97*20,0)</f>
        <v>40.860183999999997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509.8844600000001</v>
      </c>
      <c r="E98" s="5">
        <f ca="1">OFFSET('336p trace'!$S$56,(A98-1)*56,0)</f>
        <v>474.61375999999996</v>
      </c>
      <c r="F98" s="5">
        <f ca="1">OFFSET('336p stat'!$H$1,A98*20,0)</f>
        <v>443.40176400000001</v>
      </c>
      <c r="G98" s="5">
        <f ca="1">OFFSET('336p stat'!$K$1,A98*20,0)</f>
        <v>330.082043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495.06686000000013</v>
      </c>
      <c r="E99" s="5">
        <f ca="1">OFFSET('336p trace'!$S$56,(A99-1)*56,0)</f>
        <v>459.10156000000012</v>
      </c>
      <c r="F99" s="5">
        <f ca="1">OFFSET('336p stat'!$H$1,A99*20,0)</f>
        <v>429.341566</v>
      </c>
      <c r="G99" s="5">
        <f ca="1">OFFSET('336p stat'!$K$1,A99*20,0)</f>
        <v>316.29172699999998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660.6797600000001</v>
      </c>
      <c r="E100" s="5">
        <f ca="1">OFFSET('336p trace'!$S$56,(A100-1)*56,0)</f>
        <v>598.55230000000006</v>
      </c>
      <c r="F100" s="5">
        <f ca="1">OFFSET('336p stat'!$H$1,A100*20,0)</f>
        <v>569.29353400000002</v>
      </c>
      <c r="G100" s="5">
        <f ca="1">OFFSET('336p stat'!$K$1,A100*20,0)</f>
        <v>330.45512000000002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7806.9175999999989</v>
      </c>
      <c r="E101" s="5">
        <f ca="1">OFFSET('336p trace'!$S$56,(A101-1)*56,0)</f>
        <v>7688.7046000000028</v>
      </c>
      <c r="F101" s="5">
        <f ca="1">OFFSET('336p stat'!$H$1,A101*20,0)</f>
        <v>7688.2505810000002</v>
      </c>
      <c r="G101" s="5">
        <f ca="1">OFFSET('336p stat'!$K$1,A101*20,0)</f>
        <v>7615.3537100000003</v>
      </c>
      <c r="H101" s="5">
        <f ca="1">OFFSET('336p stat'!$N$1,A101*20,0)</f>
        <v>162.474369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6193.3656000000019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6334.0635999999995</v>
      </c>
      <c r="E103" s="5">
        <f ca="1">OFFSET('336p trace'!$S$56,(A103-1)*56,0)</f>
        <v>6331.5613999999987</v>
      </c>
      <c r="F103" s="5">
        <f ca="1">OFFSET('336p stat'!$H$1,A103*20,0)</f>
        <v>6331.1240779999998</v>
      </c>
      <c r="G103" s="5">
        <f ca="1">OFFSET('336p stat'!$K$1,A103*20,0)</f>
        <v>6256.7524199999998</v>
      </c>
      <c r="H103" s="5">
        <f ca="1">OFFSET('336p stat'!$N$1,A103*20,0)</f>
        <v>162.180048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64299.899999999994</v>
      </c>
      <c r="E104" s="5">
        <f ca="1">OFFSET('336p trace'!$S$56,(A104-1)*56,0)</f>
        <v>61866.078000000001</v>
      </c>
      <c r="F104" s="5">
        <f ca="1">OFFSET('336p stat'!$H$1,A104*20,0)</f>
        <v>61849.235625000001</v>
      </c>
      <c r="G104" s="5">
        <f ca="1">OFFSET('336p stat'!$K$1,A104*20,0)</f>
        <v>61727.363046999999</v>
      </c>
      <c r="H104" s="5">
        <f ca="1">OFFSET('336p stat'!$N$1,A104*20,0)</f>
        <v>476.375765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62066.486000000004</v>
      </c>
      <c r="E105" s="5">
        <f ca="1">OFFSET('336p trace'!$S$56,(A105-1)*56,0)</f>
        <v>62063.5</v>
      </c>
      <c r="F105" s="5">
        <f ca="1">OFFSET('336p stat'!$H$1,A105*20,0)</f>
        <v>62049.029453000003</v>
      </c>
      <c r="G105" s="5">
        <f ca="1">OFFSET('336p stat'!$K$1,A105*20,0)</f>
        <v>61943.911249999997</v>
      </c>
      <c r="H105" s="5">
        <f ca="1">OFFSET('336p stat'!$N$1,A105*20,0)</f>
        <v>405.50684799999999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7342.9075999999986</v>
      </c>
      <c r="E106" s="5">
        <f ca="1">OFFSET('336p trace'!$S$56,(A106-1)*56,0)</f>
        <v>7214.4373999999989</v>
      </c>
      <c r="F106" s="5">
        <f ca="1">OFFSET('336p stat'!$H$1,A106*20,0)</f>
        <v>7213.94985</v>
      </c>
      <c r="G106" s="5">
        <f ca="1">OFFSET('336p stat'!$K$1,A106*20,0)</f>
        <v>7137.7118069999997</v>
      </c>
      <c r="H106" s="5">
        <f ca="1">OFFSET('336p stat'!$N$1,A106*20,0)</f>
        <v>172.80390600000001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6339.6633999999985</v>
      </c>
      <c r="E107" s="5">
        <f ca="1">OFFSET('336p trace'!$S$56,(A107-1)*56,0)</f>
        <v>6337.2223999999997</v>
      </c>
      <c r="F107" s="5">
        <f ca="1">OFFSET('336p stat'!$H$1,A107*20,0)</f>
        <v>6336.7755289999996</v>
      </c>
      <c r="G107" s="5">
        <f ca="1">OFFSET('336p stat'!$K$1,A107*20,0)</f>
        <v>6262.8693560000002</v>
      </c>
      <c r="H107" s="5">
        <f ca="1">OFFSET('336p stat'!$N$1,A107*20,0)</f>
        <v>164.29444000000001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7627.7664000000004</v>
      </c>
      <c r="E108" s="5">
        <f ca="1">OFFSET('336p trace'!$S$56,(A108-1)*56,0)</f>
        <v>7506.5228000000016</v>
      </c>
      <c r="F108" s="5">
        <f ca="1">OFFSET('336p stat'!$H$1,A108*20,0)</f>
        <v>7506.0690940000004</v>
      </c>
      <c r="G108" s="5">
        <f ca="1">OFFSET('336p stat'!$K$1,A108*20,0)</f>
        <v>7425.7516580000001</v>
      </c>
      <c r="H108" s="5">
        <f ca="1">OFFSET('336p stat'!$N$1,A108*20,0)</f>
        <v>183.975437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6062.4926000000005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6162.7876000000024</v>
      </c>
      <c r="E110" s="5">
        <f ca="1">OFFSET('336p trace'!$S$56,(A110-1)*56,0)</f>
        <v>6160.3551999999991</v>
      </c>
      <c r="F110" s="5">
        <f ca="1">OFFSET('336p stat'!$H$1,A110*20,0)</f>
        <v>6159.9042339999996</v>
      </c>
      <c r="G110" s="5">
        <f ca="1">OFFSET('336p stat'!$K$1,A110*20,0)</f>
        <v>6078.6821900000004</v>
      </c>
      <c r="H110" s="5">
        <f ca="1">OFFSET('336p stat'!$N$1,A110*20,0)</f>
        <v>186.58782199999999</v>
      </c>
    </row>
    <row r="111" spans="1:8" x14ac:dyDescent="0.25">
      <c r="A111">
        <v>27</v>
      </c>
      <c r="C111" t="str">
        <f ca="1">OFFSET('336p stat'!$A$1,A111*20,0)</f>
        <v>CUDA ant par global</v>
      </c>
      <c r="D111" s="5">
        <f ca="1">OFFSET('336p trace'!$R$56,(A111-1)*56,0)</f>
        <v>668.52595999999994</v>
      </c>
      <c r="E111" s="5">
        <f ca="1">OFFSET('336p trace'!$S$56,(A111-1)*56,0)</f>
        <v>627.44255999999996</v>
      </c>
      <c r="F111" s="5">
        <f ca="1">OFFSET('336p stat'!$H$1,A111*20,0)</f>
        <v>606.11213399999997</v>
      </c>
      <c r="G111" s="5">
        <f ca="1">OFFSET('336p stat'!$K$1,A111*20,0)</f>
        <v>567.17680800000005</v>
      </c>
      <c r="H111" s="5">
        <f ca="1">OFFSET('336p stat'!$N$1,A111*20,0)</f>
        <v>201.746038</v>
      </c>
    </row>
    <row r="112" spans="1:8" x14ac:dyDescent="0.25">
      <c r="A112">
        <v>28</v>
      </c>
      <c r="C112" t="str">
        <f ca="1">OFFSET('336p stat'!$A$1,A112*20,0)</f>
        <v>CUDA ant add CPU Time global</v>
      </c>
      <c r="D112" s="5">
        <f ca="1">OFFSET('336p trace'!$R$56,(A112-1)*56,0)</f>
        <v>731.17692</v>
      </c>
      <c r="E112" s="5">
        <f ca="1">OFFSET('336p trace'!$S$56,(A112-1)*56,0)</f>
        <v>679.19424000000004</v>
      </c>
      <c r="F112" s="5">
        <f ca="1">OFFSET('336p stat'!$H$1,A112*20,0)</f>
        <v>660.82538799999998</v>
      </c>
      <c r="G112" s="5">
        <f ca="1">OFFSET('336p stat'!$K$1,A112*20,0)</f>
        <v>587.91809000000001</v>
      </c>
      <c r="H112" s="5">
        <f ca="1">OFFSET('336p stat'!$N$1,A112*20,0)</f>
        <v>171.36468600000001</v>
      </c>
    </row>
    <row r="113" spans="1:8" x14ac:dyDescent="0.25">
      <c r="A113">
        <v>29</v>
      </c>
      <c r="C113" t="str">
        <f ca="1">OFFSET('336p stat'!$A$1,A113*20,0)</f>
        <v>CUDA opt ant par global</v>
      </c>
      <c r="D113" s="5">
        <f ca="1">OFFSET('336p trace'!$R$56,(A113-1)*56,0)</f>
        <v>682.51987999999994</v>
      </c>
      <c r="E113" s="5">
        <f ca="1">OFFSET('336p trace'!$S$56,(A113-1)*56,0)</f>
        <v>624.9455999999999</v>
      </c>
      <c r="F113" s="5">
        <f ca="1">OFFSET('336p stat'!$H$1,A113*20,0)</f>
        <v>603.535437</v>
      </c>
      <c r="G113" s="5">
        <f ca="1">OFFSET('336p stat'!$K$1,A113*20,0)</f>
        <v>365.40632599999998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33004.030715464425</v>
      </c>
      <c r="E139" s="5">
        <f ca="1">OFFSET('336p trace'!$V$56,(A31-1)*56,0)</f>
        <v>1.9486025935999993</v>
      </c>
      <c r="F139" s="5">
        <f ca="1">OFFSET('336p stat'!$H$1,A139*20,1)</f>
        <v>9.9652000000000004E-2</v>
      </c>
      <c r="G139" s="5">
        <f ca="1">OFFSET('336p stat'!$K$1,A139*20,1)</f>
        <v>9.1842999999999994E-2</v>
      </c>
      <c r="H139" s="5">
        <f ca="1">OFFSET('336p stat'!$N$1,A139*20,1)</f>
        <v>1.2830000000000001E-3</v>
      </c>
      <c r="J139" s="5">
        <f t="shared" ref="J139:J187" ca="1" si="7">SUM(E139:H139)</f>
        <v>2.1413805935999992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13257.716945768429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25002.411689873647</v>
      </c>
      <c r="E141" s="5">
        <f ca="1">OFFSET('336p trace'!$V$56,(A33-1)*56,0)</f>
        <v>87.909679795599999</v>
      </c>
      <c r="F141" s="5">
        <f ca="1">OFFSET('336p stat'!$H$1,A141*20,1)</f>
        <v>99.612129999999993</v>
      </c>
      <c r="G141" s="5">
        <f ca="1">OFFSET('336p stat'!$K$1,A141*20,1)</f>
        <v>102.52238800000001</v>
      </c>
      <c r="H141" s="5">
        <f ca="1">OFFSET('336p stat'!$N$1,A141*20,1)</f>
        <v>4.5899999999999999E-4</v>
      </c>
      <c r="J141" s="5">
        <f t="shared" ca="1" si="7"/>
        <v>290.04465679559996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37735.512416947699</v>
      </c>
      <c r="E142" s="5">
        <f ca="1">OFFSET('336p trace'!$V$56,(A34-1)*56,0)</f>
        <v>3.6543913456000019</v>
      </c>
      <c r="F142" s="5">
        <f ca="1">OFFSET('336p stat'!$H$1,A142*20,1)</f>
        <v>0.28455200000000003</v>
      </c>
      <c r="G142" s="5">
        <f ca="1">OFFSET('336p stat'!$K$1,A142*20,1)</f>
        <v>0.17288400000000001</v>
      </c>
      <c r="H142" s="5">
        <f ca="1">OFFSET('336p stat'!$N$1,A142*20,1)</f>
        <v>1.1717999999999999E-2</v>
      </c>
      <c r="J142" s="5">
        <f t="shared" ca="1" si="7"/>
        <v>4.123545345600002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54621.162081849863</v>
      </c>
      <c r="E143" s="5">
        <f ca="1">OFFSET('336p trace'!$V$56,(A35-1)*56,0)</f>
        <v>2.8200902804000134</v>
      </c>
      <c r="F143" s="5">
        <f ca="1">OFFSET('336p stat'!$H$1,A143*20,1)</f>
        <v>0.61238000000000004</v>
      </c>
      <c r="G143" s="5">
        <f ca="1">OFFSET('336p stat'!$K$1,A143*20,1)</f>
        <v>0.59741500000000003</v>
      </c>
      <c r="H143" s="5">
        <f ca="1">OFFSET('336p stat'!$N$1,A143*20,1)</f>
        <v>0.209561</v>
      </c>
      <c r="J143" s="5">
        <f t="shared" ca="1" si="7"/>
        <v>4.2394462804000135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20611.790592969512</v>
      </c>
      <c r="E144" s="5">
        <f ca="1">OFFSET('336p trace'!$V$56,(A36-1)*56,0)</f>
        <v>4.1361636643999962</v>
      </c>
      <c r="F144" s="5">
        <f ca="1">OFFSET('336p stat'!$H$1,A144*20,1)</f>
        <v>5.9272999999999999E-2</v>
      </c>
      <c r="G144" s="5">
        <f ca="1">OFFSET('336p stat'!$K$1,A144*20,1)</f>
        <v>5.4600000000000004E-4</v>
      </c>
      <c r="H144" s="5">
        <f ca="1">OFFSET('336p stat'!$N$1,A144*20,1)</f>
        <v>4.5800000000000002E-4</v>
      </c>
      <c r="J144" s="5">
        <f t="shared" ca="1" si="7"/>
        <v>4.1964406643999963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38526.595330497454</v>
      </c>
      <c r="E145" s="5">
        <f ca="1">OFFSET('336p trace'!$V$56,(A37-1)*56,0)</f>
        <v>1184.2865982144006</v>
      </c>
      <c r="F145" s="5">
        <f ca="1">OFFSET('336p stat'!$H$1,A145*20,1)</f>
        <v>1131.3648599999999</v>
      </c>
      <c r="G145" s="5">
        <f ca="1">OFFSET('336p stat'!$K$1,A145*20,1)</f>
        <v>566.01414999999997</v>
      </c>
      <c r="H145" s="5">
        <f ca="1">OFFSET('336p stat'!$N$1,A145*20,1)</f>
        <v>502.32443799999999</v>
      </c>
      <c r="J145" s="5">
        <f t="shared" ca="1" si="7"/>
        <v>3383.9900462144005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31959.546735424326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31235.559407521629</v>
      </c>
      <c r="E147" s="5">
        <f ca="1">OFFSET('336p trace'!$V$56,(A39-1)*56,0)</f>
        <v>1072.3377022036002</v>
      </c>
      <c r="F147" s="5">
        <f ca="1">OFFSET('336p stat'!$H$1,A147*20,1)</f>
        <v>1013.420647</v>
      </c>
      <c r="G147" s="5">
        <f ca="1">OFFSET('336p stat'!$K$1,A147*20,1)</f>
        <v>513.26912300000004</v>
      </c>
      <c r="H147" s="5">
        <f ca="1">OFFSET('336p stat'!$N$1,A147*20,1)</f>
        <v>422.378353</v>
      </c>
      <c r="J147" s="5">
        <f t="shared" ca="1" si="7"/>
        <v>3021.4058252036002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129913.03957763995</v>
      </c>
      <c r="E148" s="5">
        <f ca="1">OFFSET('336p trace'!$V$56,(A40-1)*56,0)</f>
        <v>53114.064132960018</v>
      </c>
      <c r="F148" s="5">
        <f ca="1">OFFSET('336p stat'!$H$1,A148*20,1)</f>
        <v>53632.203796000002</v>
      </c>
      <c r="G148" s="5">
        <f ca="1">OFFSET('336p stat'!$K$1,A148*20,1)</f>
        <v>53601.536436000002</v>
      </c>
      <c r="H148" s="5">
        <f ca="1">OFFSET('336p stat'!$N$1,A148*20,1)</f>
        <v>0.206153</v>
      </c>
      <c r="J148" s="5">
        <f t="shared" ca="1" si="7"/>
        <v>160348.01051796004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17993.791192635475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29759.974818601655</v>
      </c>
      <c r="E150" s="5">
        <f ca="1">OFFSET('336p trace'!$V$56,(A42-1)*56,0)</f>
        <v>47.101076696399971</v>
      </c>
      <c r="F150" s="5">
        <f ca="1">OFFSET('336p stat'!$H$1,A150*20,1)</f>
        <v>0.24754399999999999</v>
      </c>
      <c r="G150" s="5">
        <f ca="1">OFFSET('336p stat'!$K$1,A150*20,1)</f>
        <v>4.3704E-2</v>
      </c>
      <c r="H150" s="5">
        <f ca="1">OFFSET('336p stat'!$N$1,A150*20,1)</f>
        <v>0</v>
      </c>
      <c r="J150" s="5">
        <f t="shared" ca="1" si="7"/>
        <v>47.392324696399967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31663.697497719979</v>
      </c>
      <c r="E151" s="5">
        <f ca="1">OFFSET('336p trace'!$V$56,(A43-1)*56,0)</f>
        <v>47.827073889599994</v>
      </c>
      <c r="F151" s="5">
        <f ca="1">OFFSET('336p stat'!$H$1,A151*20,1)</f>
        <v>0.11503099999999999</v>
      </c>
      <c r="G151" s="5">
        <f ca="1">OFFSET('336p stat'!$K$1,A151*20,1)</f>
        <v>9.4200000000000002E-4</v>
      </c>
      <c r="H151" s="5">
        <f ca="1">OFFSET('336p stat'!$N$1,A151*20,1)</f>
        <v>0</v>
      </c>
      <c r="J151" s="5">
        <f t="shared" ca="1" si="7"/>
        <v>47.943046889599998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19402.691365128325</v>
      </c>
      <c r="E152" s="5">
        <f ca="1">OFFSET('336p trace'!$V$56,(A44-1)*56,0)</f>
        <v>57.912743102400043</v>
      </c>
      <c r="F152" s="5">
        <f ca="1">OFFSET('336p stat'!$H$1,A152*20,1)</f>
        <v>0.26446700000000001</v>
      </c>
      <c r="G152" s="5">
        <f ca="1">OFFSET('336p stat'!$K$1,A152*20,1)</f>
        <v>0.13497999999999999</v>
      </c>
      <c r="H152" s="5">
        <f ca="1">OFFSET('336p stat'!$N$1,A152*20,1)</f>
        <v>0</v>
      </c>
      <c r="J152" s="5">
        <f t="shared" ca="1" si="7"/>
        <v>58.312190102400045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18443.588476600267</v>
      </c>
      <c r="E153" s="5">
        <f ca="1">OFFSET('336p trace'!$V$56,(A45-1)*56,0)</f>
        <v>40.098096566399953</v>
      </c>
      <c r="F153" s="5">
        <f ca="1">OFFSET('336p stat'!$H$1,A153*20,1)</f>
        <v>4.2187000000000002E-2</v>
      </c>
      <c r="G153" s="5">
        <f ca="1">OFFSET('336p stat'!$K$1,A153*20,1)</f>
        <v>1.7699999999999999E-4</v>
      </c>
      <c r="H153" s="5">
        <f ca="1">OFFSET('336p stat'!$N$1,A153*20,1)</f>
        <v>0</v>
      </c>
      <c r="J153" s="5">
        <f t="shared" ca="1" si="7"/>
        <v>40.140460566399952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44900.785594502355</v>
      </c>
      <c r="E154" s="5">
        <f ca="1">OFFSET('336p trace'!$V$56,(A46-1)*56,0)</f>
        <v>45.011425490000057</v>
      </c>
      <c r="F154" s="5">
        <f ca="1">OFFSET('336p stat'!$H$1,A154*20,1)</f>
        <v>4.5029019999999997</v>
      </c>
      <c r="G154" s="5">
        <f ca="1">OFFSET('336p stat'!$K$1,A154*20,1)</f>
        <v>3.890539</v>
      </c>
      <c r="H154" s="5">
        <f ca="1">OFFSET('336p stat'!$N$1,A154*20,1)</f>
        <v>0</v>
      </c>
      <c r="J154" s="5">
        <f t="shared" ca="1" si="7"/>
        <v>53.404866490000053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14392.064302240009</v>
      </c>
      <c r="E155" s="5">
        <f ca="1">OFFSET('336p trace'!$V$56,(A47-1)*56,0)</f>
        <v>14432.531912840008</v>
      </c>
      <c r="F155" s="5">
        <f ca="1">OFFSET('336p stat'!$H$1,A155*20,1)</f>
        <v>14430.701562</v>
      </c>
      <c r="G155" s="5">
        <f ca="1">OFFSET('336p stat'!$K$1,A155*20,1)</f>
        <v>14237.905046</v>
      </c>
      <c r="H155" s="5">
        <f ca="1">OFFSET('336p stat'!$N$1,A155*20,1)</f>
        <v>23.579155</v>
      </c>
      <c r="J155" s="5">
        <f t="shared" ca="1" si="7"/>
        <v>43124.717675840009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9654.04614064001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47785.900951039999</v>
      </c>
      <c r="E157" s="5">
        <f ca="1">OFFSET('336p trace'!$V$56,(A49-1)*56,0)</f>
        <v>47718.863404040014</v>
      </c>
      <c r="F157" s="5">
        <f ca="1">OFFSET('336p stat'!$H$1,A157*20,1)</f>
        <v>47710.512626999996</v>
      </c>
      <c r="G157" s="5">
        <f ca="1">OFFSET('336p stat'!$K$1,A157*20,1)</f>
        <v>46626.302079000001</v>
      </c>
      <c r="H157" s="5">
        <f ca="1">OFFSET('336p stat'!$N$1,A157*20,1)</f>
        <v>35.124192999999998</v>
      </c>
      <c r="J157" s="5">
        <f t="shared" ca="1" si="7"/>
        <v>142090.80230304002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368477.89160000009</v>
      </c>
      <c r="E158" s="5">
        <f ca="1">OFFSET('336p trace'!$V$56,(A50-1)*56,0)</f>
        <v>332046.89771600033</v>
      </c>
      <c r="F158" s="5">
        <f ca="1">OFFSET('336p stat'!$H$1,A158*20,1)</f>
        <v>331690.96838500001</v>
      </c>
      <c r="G158" s="5">
        <f ca="1">OFFSET('336p stat'!$K$1,A158*20,1)</f>
        <v>330232.18521199998</v>
      </c>
      <c r="H158" s="5">
        <f ca="1">OFFSET('336p stat'!$N$1,A158*20,1)</f>
        <v>53.910243999999999</v>
      </c>
      <c r="J158" s="5">
        <f t="shared" ca="1" si="7"/>
        <v>994023.96155700029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4525856.230804001</v>
      </c>
      <c r="E159" s="5">
        <f ca="1">OFFSET('336p trace'!$V$56,(A51-1)*56,0)</f>
        <v>4525676.1004000017</v>
      </c>
      <c r="F159" s="5">
        <f ca="1">OFFSET('336p stat'!$H$1,A159*20,1)</f>
        <v>4511793.079837</v>
      </c>
      <c r="G159" s="5">
        <f ca="1">OFFSET('336p stat'!$K$1,A159*20,1)</f>
        <v>4495631.494802</v>
      </c>
      <c r="H159" s="5">
        <f ca="1">OFFSET('336p stat'!$N$1,A159*20,1)</f>
        <v>183.11396300000001</v>
      </c>
      <c r="J159" s="5">
        <f t="shared" ca="1" si="7"/>
        <v>13533283.789002003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127096.03150223996</v>
      </c>
      <c r="E160" s="5">
        <f ca="1">OFFSET('336p trace'!$V$56,(A52-1)*56,0)</f>
        <v>122431.29058324004</v>
      </c>
      <c r="F160" s="5">
        <f ca="1">OFFSET('336p stat'!$H$1,A160*20,1)</f>
        <v>122412.57411</v>
      </c>
      <c r="G160" s="5">
        <f ca="1">OFFSET('336p stat'!$K$1,A160*20,1)</f>
        <v>120421.061458</v>
      </c>
      <c r="H160" s="5">
        <f ca="1">OFFSET('336p stat'!$N$1,A160*20,1)</f>
        <v>80.114520999999996</v>
      </c>
      <c r="J160" s="5">
        <f t="shared" ca="1" si="7"/>
        <v>365345.04067224002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32729.682214439978</v>
      </c>
      <c r="E161" s="5">
        <f ca="1">OFFSET('336p trace'!$V$56,(A53-1)*56,0)</f>
        <v>32711.64175824001</v>
      </c>
      <c r="F161" s="5">
        <f ca="1">OFFSET('336p stat'!$H$1,A161*20,1)</f>
        <v>32707.782782999999</v>
      </c>
      <c r="G161" s="5">
        <f ca="1">OFFSET('336p stat'!$K$1,A161*20,1)</f>
        <v>31698.259117000001</v>
      </c>
      <c r="H161" s="5">
        <f ca="1">OFFSET('336p stat'!$N$1,A161*20,1)</f>
        <v>25.209938999999999</v>
      </c>
      <c r="J161" s="5">
        <f t="shared" ca="1" si="7"/>
        <v>97142.893597240007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39995.578699039987</v>
      </c>
      <c r="E162" s="5">
        <f ca="1">OFFSET('336p trace'!$V$56,(A54-1)*56,0)</f>
        <v>39681.59723616</v>
      </c>
      <c r="F162" s="5">
        <f ca="1">OFFSET('336p stat'!$H$1,A162*20,1)</f>
        <v>39676.911401999998</v>
      </c>
      <c r="G162" s="5">
        <f ca="1">OFFSET('336p stat'!$K$1,A162*20,1)</f>
        <v>38859.652753000002</v>
      </c>
      <c r="H162" s="5">
        <f ca="1">OFFSET('336p stat'!$N$1,A162*20,1)</f>
        <v>22.516161</v>
      </c>
      <c r="J162" s="5">
        <f t="shared" ca="1" si="7"/>
        <v>118240.67755216001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25582.133419240006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61113.615922239987</v>
      </c>
      <c r="E164" s="5">
        <f ca="1">OFFSET('336p trace'!$V$56,(A56-1)*56,0)</f>
        <v>61107.866232959976</v>
      </c>
      <c r="F164" s="5">
        <f ca="1">OFFSET('336p stat'!$H$1,A164*20,1)</f>
        <v>61099.615331000001</v>
      </c>
      <c r="G164" s="5">
        <f ca="1">OFFSET('336p stat'!$K$1,A164*20,1)</f>
        <v>59552.554943000003</v>
      </c>
      <c r="H164" s="5">
        <f ca="1">OFFSET('336p stat'!$N$1,A164*20,1)</f>
        <v>60.839668000000003</v>
      </c>
      <c r="J164" s="5">
        <f t="shared" ca="1" si="7"/>
        <v>181820.87617495997</v>
      </c>
    </row>
    <row r="165" spans="1:10" x14ac:dyDescent="0.25">
      <c r="A165">
        <v>27</v>
      </c>
      <c r="C165" t="str">
        <f ca="1">OFFSET('336p stat'!$A$1,A165*20,0)</f>
        <v>CUDA ant par global</v>
      </c>
      <c r="D165" s="5">
        <f ca="1">OFFSET('336p trace'!$U$56,(A57-1)*56,0)</f>
        <v>14804.398634478379</v>
      </c>
      <c r="E165" s="5">
        <f ca="1">OFFSET('336p trace'!$V$56,(A57-1)*56,0)</f>
        <v>0.80970988639999009</v>
      </c>
      <c r="F165" s="5">
        <f ca="1">OFFSET('336p stat'!$H$1,A165*20,1)</f>
        <v>3.3556000000000002E-2</v>
      </c>
      <c r="G165" s="5">
        <f ca="1">OFFSET('336p stat'!$K$1,A165*20,1)</f>
        <v>3.4032E-2</v>
      </c>
      <c r="H165" s="5">
        <f ca="1">OFFSET('336p stat'!$N$1,A165*20,1)</f>
        <v>2.4729000000000001E-2</v>
      </c>
      <c r="J165" s="5">
        <f t="shared" ca="1" si="7"/>
        <v>0.90202688639999007</v>
      </c>
    </row>
    <row r="166" spans="1:10" x14ac:dyDescent="0.25">
      <c r="A166">
        <v>28</v>
      </c>
      <c r="C166" t="str">
        <f ca="1">OFFSET('336p stat'!$A$1,A166*20,0)</f>
        <v>CUDA ant add CPU Time global</v>
      </c>
      <c r="D166" s="5">
        <f ca="1">OFFSET('336p trace'!$U$56,(A58-1)*56,0)</f>
        <v>24426.689925073719</v>
      </c>
      <c r="E166" s="5">
        <f ca="1">OFFSET('336p trace'!$V$56,(A58-1)*56,0)</f>
        <v>131.13989106240001</v>
      </c>
      <c r="F166" s="5">
        <f ca="1">OFFSET('336p stat'!$H$1,A166*20,1)</f>
        <v>124.132721</v>
      </c>
      <c r="G166" s="5">
        <f ca="1">OFFSET('336p stat'!$K$1,A166*20,1)</f>
        <v>60.840513999999999</v>
      </c>
      <c r="H166" s="5">
        <f ca="1">OFFSET('336p stat'!$N$1,A166*20,1)</f>
        <v>53.918411999999996</v>
      </c>
      <c r="J166" s="5">
        <f t="shared" ca="1" si="7"/>
        <v>370.03153806239999</v>
      </c>
    </row>
    <row r="167" spans="1:10" x14ac:dyDescent="0.25">
      <c r="A167">
        <v>29</v>
      </c>
      <c r="C167" t="str">
        <f ca="1">OFFSET('336p stat'!$A$1,A167*20,0)</f>
        <v>CUDA opt ant par global</v>
      </c>
      <c r="D167" s="5">
        <f ca="1">OFFSET('336p trace'!$U$56,(A59-1)*56,0)</f>
        <v>31954.027563985634</v>
      </c>
      <c r="E167" s="5">
        <f ca="1">OFFSET('336p trace'!$V$56,(A59-1)*56,0)</f>
        <v>3.6779977200000098</v>
      </c>
      <c r="F167" s="5">
        <f ca="1">OFFSET('336p stat'!$H$1,A167*20,1)</f>
        <v>6.1362E-2</v>
      </c>
      <c r="G167" s="5">
        <f ca="1">OFFSET('336p stat'!$K$1,A167*20,1)</f>
        <v>5.3899999999999998E-4</v>
      </c>
      <c r="H167" s="5">
        <f ca="1">OFFSET('336p stat'!$N$1,A167*20,1)</f>
        <v>0</v>
      </c>
      <c r="J167" s="5">
        <f t="shared" ca="1" si="7"/>
        <v>3.7398987200000096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50.356386764049724</v>
      </c>
      <c r="E194" s="8">
        <f t="shared" ca="1" si="8"/>
        <v>0.3869302708130693</v>
      </c>
      <c r="F194" s="8">
        <f t="shared" ca="1" si="8"/>
        <v>8.7501214071577321E-2</v>
      </c>
      <c r="G194" s="8">
        <f t="shared" ca="1" si="8"/>
        <v>8.4002865284465142E-2</v>
      </c>
      <c r="H194" s="8">
        <f t="shared" ca="1" si="8"/>
        <v>9.9285173112605273E-3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31.915778360824604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0.40561872955704986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43.829046247395937</v>
      </c>
      <c r="E196" s="8">
        <f t="shared" ca="1" si="10"/>
        <v>2.5988990973209289</v>
      </c>
      <c r="F196" s="8">
        <f t="shared" ca="1" si="10"/>
        <v>2.766477755587418</v>
      </c>
      <c r="G196" s="8">
        <f t="shared" ca="1" si="10"/>
        <v>2.8065993862352352</v>
      </c>
      <c r="H196" s="8">
        <f t="shared" ca="1" si="10"/>
        <v>5.9385089037569012E-3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53.845100891528887</v>
      </c>
      <c r="E197" s="8">
        <f t="shared" ca="1" si="12"/>
        <v>0.52988130356254259</v>
      </c>
      <c r="F197" s="8">
        <f t="shared" ca="1" si="12"/>
        <v>0.14786040465249647</v>
      </c>
      <c r="G197" s="8">
        <f t="shared" ca="1" si="12"/>
        <v>0.11525199993058688</v>
      </c>
      <c r="H197" s="8">
        <f t="shared" ca="1" si="12"/>
        <v>3.0005289133751067E-2</v>
      </c>
      <c r="J197" s="8">
        <f t="shared" ca="1" si="11"/>
        <v>4.720668498308215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64.781580137201715</v>
      </c>
      <c r="E198" s="8">
        <f t="shared" ca="1" si="13"/>
        <v>0.46548166067385927</v>
      </c>
      <c r="F198" s="8">
        <f t="shared" ca="1" si="13"/>
        <v>0.2169109959407314</v>
      </c>
      <c r="G198" s="8">
        <f t="shared" ca="1" si="13"/>
        <v>0.21424422811361804</v>
      </c>
      <c r="H198" s="8">
        <f t="shared" ca="1" si="13"/>
        <v>0.12688967945424087</v>
      </c>
      <c r="J198" s="8">
        <f t="shared" ca="1" si="11"/>
        <v>0.56286786725939453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39.795038570643868</v>
      </c>
      <c r="E199" s="8">
        <f t="shared" ca="1" si="14"/>
        <v>0.5637284156960517</v>
      </c>
      <c r="F199" s="8">
        <f t="shared" ca="1" si="14"/>
        <v>6.7483799063182554E-2</v>
      </c>
      <c r="G199" s="8">
        <f t="shared" ca="1" si="14"/>
        <v>6.4769029636084557E-3</v>
      </c>
      <c r="H199" s="8">
        <f t="shared" ca="1" si="14"/>
        <v>5.9320364125652501E-3</v>
      </c>
      <c r="J199" s="8">
        <f t="shared" ca="1" si="11"/>
        <v>0.57072334507683653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54.406574716965778</v>
      </c>
      <c r="E200" s="8">
        <f t="shared" ca="1" si="15"/>
        <v>9.538925930837749</v>
      </c>
      <c r="F200" s="8">
        <f t="shared" ca="1" si="15"/>
        <v>9.3233591008562993</v>
      </c>
      <c r="G200" s="8">
        <f t="shared" ca="1" si="15"/>
        <v>6.5945431360178395</v>
      </c>
      <c r="H200" s="8">
        <f t="shared" ca="1" si="15"/>
        <v>6.2124545246155316</v>
      </c>
      <c r="J200" s="8">
        <f t="shared" ca="1" si="11"/>
        <v>0.56782121229061222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49.553162308536095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16.12447590561457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48.988677267290058</v>
      </c>
      <c r="E202" s="8">
        <f t="shared" ca="1" si="17"/>
        <v>9.0768854975540467</v>
      </c>
      <c r="F202" s="8">
        <f t="shared" ca="1" si="17"/>
        <v>8.8240090180316564</v>
      </c>
      <c r="G202" s="8">
        <f t="shared" ca="1" si="17"/>
        <v>6.279768567259147</v>
      </c>
      <c r="H202" s="8">
        <f t="shared" ca="1" si="17"/>
        <v>5.6966809299535104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99.907350364371254</v>
      </c>
      <c r="E203" s="8">
        <f t="shared" ca="1" si="18"/>
        <v>63.881607489664688</v>
      </c>
      <c r="F203" s="8">
        <f t="shared" ca="1" si="18"/>
        <v>64.192441004017539</v>
      </c>
      <c r="G203" s="8">
        <f t="shared" ca="1" si="18"/>
        <v>64.174085481997736</v>
      </c>
      <c r="H203" s="8">
        <f t="shared" ca="1" si="18"/>
        <v>0.12585367414581108</v>
      </c>
      <c r="J203" s="8">
        <f t="shared" ca="1" si="11"/>
        <v>15.236162652126124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37.181970965947578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110.99485728679461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47.817553108276066</v>
      </c>
      <c r="E205" s="8">
        <f t="shared" ca="1" si="20"/>
        <v>1.9023327586775669</v>
      </c>
      <c r="F205" s="8">
        <f t="shared" ca="1" si="20"/>
        <v>0.13791048041392648</v>
      </c>
      <c r="G205" s="8">
        <f t="shared" ca="1" si="20"/>
        <v>5.7947094215327143E-2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49.323272459811712</v>
      </c>
      <c r="E206" s="8">
        <f t="shared" ca="1" si="21"/>
        <v>1.9169375944682565</v>
      </c>
      <c r="F206" s="8">
        <f t="shared" ca="1" si="21"/>
        <v>9.4010966339039395E-2</v>
      </c>
      <c r="G206" s="8">
        <f t="shared" ca="1" si="21"/>
        <v>8.5073934903705968E-3</v>
      </c>
      <c r="H206" s="8">
        <f t="shared" ca="1" si="21"/>
        <v>0</v>
      </c>
      <c r="J206" s="8">
        <f t="shared" ca="1" si="11"/>
        <v>1.9082052015110436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38.610200504083622</v>
      </c>
      <c r="E207" s="8">
        <f t="shared" ca="1" si="22"/>
        <v>2.1093960932085754</v>
      </c>
      <c r="F207" s="8">
        <f t="shared" ca="1" si="22"/>
        <v>0.14254658376825452</v>
      </c>
      <c r="G207" s="8">
        <f t="shared" ca="1" si="22"/>
        <v>0.10183704316210283</v>
      </c>
      <c r="H207" s="8">
        <f t="shared" ca="1" si="22"/>
        <v>0</v>
      </c>
      <c r="J207" s="8">
        <f t="shared" ca="1" si="11"/>
        <v>1.919260320702157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37.643828044370721</v>
      </c>
      <c r="E208" s="8">
        <f t="shared" ca="1" si="23"/>
        <v>1.7552256138142586</v>
      </c>
      <c r="F208" s="8">
        <f t="shared" ca="1" si="23"/>
        <v>5.6932517808366771E-2</v>
      </c>
      <c r="G208" s="8">
        <f t="shared" ca="1" si="23"/>
        <v>3.687717993556449E-3</v>
      </c>
      <c r="H208" s="8">
        <f t="shared" ca="1" si="23"/>
        <v>0</v>
      </c>
      <c r="J208" s="8">
        <f t="shared" ca="1" si="11"/>
        <v>2.1166582600759152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58.735144154048044</v>
      </c>
      <c r="E209" s="8">
        <f t="shared" ca="1" si="24"/>
        <v>1.8596553022664399</v>
      </c>
      <c r="F209" s="8">
        <f t="shared" ca="1" si="24"/>
        <v>0.58818956677588208</v>
      </c>
      <c r="G209" s="8">
        <f t="shared" ca="1" si="24"/>
        <v>0.54673384059156238</v>
      </c>
      <c r="H209" s="8">
        <f t="shared" ca="1" si="24"/>
        <v>0</v>
      </c>
      <c r="J209" s="8">
        <f t="shared" ca="1" si="11"/>
        <v>1.7561525748743019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33.253136460636377</v>
      </c>
      <c r="E210" s="8">
        <f t="shared" ca="1" si="25"/>
        <v>33.299854232823954</v>
      </c>
      <c r="F210" s="8">
        <f t="shared" ca="1" si="25"/>
        <v>33.297742602338431</v>
      </c>
      <c r="G210" s="8">
        <f t="shared" ca="1" si="25"/>
        <v>33.074563043134404</v>
      </c>
      <c r="H210" s="8">
        <f t="shared" ca="1" si="25"/>
        <v>1.3459694041693517</v>
      </c>
      <c r="J210" s="8">
        <f t="shared" ca="1" si="11"/>
        <v>2.0256363696773625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27.234898073568278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1"/>
        <v>57.561778190654771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60.592791170817549</v>
      </c>
      <c r="E212" s="8">
        <f t="shared" ca="1" si="27"/>
        <v>60.550274260809104</v>
      </c>
      <c r="F212" s="8">
        <f t="shared" ca="1" si="27"/>
        <v>60.5449758952604</v>
      </c>
      <c r="G212" s="8">
        <f t="shared" ca="1" si="27"/>
        <v>59.85308714956755</v>
      </c>
      <c r="H212" s="8">
        <f t="shared" ca="1" si="27"/>
        <v>1.6427604805862597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168.25841247144587</v>
      </c>
      <c r="E213" s="8">
        <f t="shared" ca="1" si="28"/>
        <v>159.72422247522678</v>
      </c>
      <c r="F213" s="8">
        <f t="shared" ca="1" si="28"/>
        <v>159.63859333806573</v>
      </c>
      <c r="G213" s="8">
        <f t="shared" ca="1" si="28"/>
        <v>159.28715972798426</v>
      </c>
      <c r="H213" s="8">
        <f t="shared" ca="1" si="28"/>
        <v>2.0351982377665325</v>
      </c>
      <c r="J213" s="8">
        <f t="shared" ca="1" si="11"/>
        <v>104.48502535075143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589.68685412270554</v>
      </c>
      <c r="E214" s="8">
        <f t="shared" ca="1" si="29"/>
        <v>589.67511915115847</v>
      </c>
      <c r="F214" s="8">
        <f t="shared" ca="1" si="29"/>
        <v>588.76997707936539</v>
      </c>
      <c r="G214" s="8">
        <f t="shared" ca="1" si="29"/>
        <v>587.71452169282588</v>
      </c>
      <c r="H214" s="8">
        <f t="shared" ca="1" si="29"/>
        <v>3.7508681668669719</v>
      </c>
      <c r="J214" s="8">
        <f t="shared" ca="1" si="11"/>
        <v>276.35638044805017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98.818228543017824</v>
      </c>
      <c r="E215" s="8">
        <f t="shared" ca="1" si="30"/>
        <v>96.987839021660335</v>
      </c>
      <c r="F215" s="8">
        <f t="shared" ca="1" si="30"/>
        <v>96.980425313665847</v>
      </c>
      <c r="G215" s="8">
        <f t="shared" ca="1" si="30"/>
        <v>96.188310069057025</v>
      </c>
      <c r="H215" s="8">
        <f t="shared" ca="1" si="30"/>
        <v>2.4809995722434133</v>
      </c>
      <c r="J215" s="8">
        <f t="shared" ca="1" si="11"/>
        <v>1019.700573735546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50.146654363973795</v>
      </c>
      <c r="E216" s="8">
        <f t="shared" ca="1" si="31"/>
        <v>50.132832151885211</v>
      </c>
      <c r="F216" s="8">
        <f t="shared" ca="1" si="31"/>
        <v>50.129874992697275</v>
      </c>
      <c r="G216" s="8">
        <f t="shared" ca="1" si="31"/>
        <v>49.35018383428114</v>
      </c>
      <c r="H216" s="8">
        <f t="shared" ca="1" si="31"/>
        <v>1.3917363375467351</v>
      </c>
      <c r="J216" s="8">
        <f t="shared" ca="1" si="11"/>
        <v>167.54160726497028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55.434107755105437</v>
      </c>
      <c r="E217" s="8">
        <f t="shared" ca="1" si="32"/>
        <v>55.216088949224257</v>
      </c>
      <c r="F217" s="8">
        <f t="shared" ca="1" si="32"/>
        <v>55.21282873425762</v>
      </c>
      <c r="G217" s="8">
        <f t="shared" ca="1" si="32"/>
        <v>54.641237543804728</v>
      </c>
      <c r="H217" s="8">
        <f t="shared" ca="1" si="32"/>
        <v>1.3152800773797191</v>
      </c>
      <c r="J217" s="8">
        <f t="shared" ca="1" si="11"/>
        <v>86.39260848511951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44.334258478822534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1"/>
        <v>95.313523372539095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68.523582353358776</v>
      </c>
      <c r="E219" s="8">
        <f t="shared" ca="1" si="34"/>
        <v>68.520358860785166</v>
      </c>
      <c r="F219" s="8">
        <f t="shared" ca="1" si="34"/>
        <v>68.515732829120282</v>
      </c>
      <c r="G219" s="8">
        <f t="shared" ca="1" si="34"/>
        <v>67.642752024001624</v>
      </c>
      <c r="H219" s="8">
        <f t="shared" ca="1" si="34"/>
        <v>2.1620437950642901</v>
      </c>
      <c r="J219" s="8">
        <f t="shared" ca="1" si="11"/>
        <v>0</v>
      </c>
    </row>
    <row r="220" spans="1:10" x14ac:dyDescent="0.25">
      <c r="A220">
        <v>27</v>
      </c>
      <c r="C220" t="str">
        <f ca="1">OFFSET('336p stat'!$A$1,A220*20,0)</f>
        <v>CUDA ant par global</v>
      </c>
      <c r="D220" s="8">
        <f t="shared" ref="D220:H220" ca="1" si="35">$D$192*SQRT(D165)/$E$192</f>
        <v>33.726125717079377</v>
      </c>
      <c r="E220" s="8">
        <f t="shared" ca="1" si="35"/>
        <v>0.24942259318651153</v>
      </c>
      <c r="F220" s="8">
        <f t="shared" ca="1" si="35"/>
        <v>5.0775728374883998E-2</v>
      </c>
      <c r="G220" s="8">
        <f t="shared" ca="1" si="35"/>
        <v>5.1134593222201347E-2</v>
      </c>
      <c r="H220" s="8">
        <f t="shared" ca="1" si="35"/>
        <v>4.3588743133978987E-2</v>
      </c>
      <c r="J220" s="8">
        <f t="shared" ca="1" si="11"/>
        <v>118.19332281594643</v>
      </c>
    </row>
    <row r="221" spans="1:10" x14ac:dyDescent="0.25">
      <c r="A221">
        <v>28</v>
      </c>
      <c r="C221" t="str">
        <f ca="1">OFFSET('336p stat'!$A$1,A221*20,0)</f>
        <v>CUDA ant add CPU Time global</v>
      </c>
      <c r="D221" s="8">
        <f t="shared" ref="D221:H221" ca="1" si="36">$D$192*SQRT(D166)/$E$192</f>
        <v>43.321489359476828</v>
      </c>
      <c r="E221" s="8">
        <f t="shared" ca="1" si="36"/>
        <v>3.1742306327843157</v>
      </c>
      <c r="F221" s="8">
        <f t="shared" ca="1" si="36"/>
        <v>3.0882624920611912</v>
      </c>
      <c r="G221" s="8">
        <f t="shared" ca="1" si="36"/>
        <v>2.1620588270553598</v>
      </c>
      <c r="H221" s="8">
        <f t="shared" ca="1" si="36"/>
        <v>2.0353524094819551</v>
      </c>
      <c r="J221" s="8">
        <f t="shared" ca="1" si="11"/>
        <v>0.26325753500305366</v>
      </c>
    </row>
    <row r="222" spans="1:10" x14ac:dyDescent="0.25">
      <c r="A222">
        <v>29</v>
      </c>
      <c r="C222" t="str">
        <f ca="1">OFFSET('336p stat'!$A$1,A222*20,0)</f>
        <v>CUDA opt ant par global</v>
      </c>
      <c r="D222" s="8">
        <f t="shared" ref="D222:H222" ca="1" si="37">$D$192*SQRT(D167)/$E$192</f>
        <v>49.548883396057917</v>
      </c>
      <c r="E222" s="8">
        <f t="shared" ca="1" si="37"/>
        <v>0.53158999315547761</v>
      </c>
      <c r="F222" s="8">
        <f t="shared" ca="1" si="37"/>
        <v>6.8662691354184471E-2</v>
      </c>
      <c r="G222" s="8">
        <f t="shared" ca="1" si="37"/>
        <v>6.4352504224777455E-3</v>
      </c>
      <c r="H222" s="8">
        <f t="shared" ca="1" si="37"/>
        <v>0</v>
      </c>
      <c r="J222" s="8">
        <f t="shared" ca="1" si="11"/>
        <v>5.3320036695795991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>
        <f t="shared" ca="1" si="11"/>
        <v>0.53604467953244406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0.35881601747481018</v>
      </c>
      <c r="E248" s="9">
        <f ca="1">POWER(SQRT(E139)/E85,2)</f>
        <v>2.9446190787214348E-5</v>
      </c>
      <c r="F248" s="9">
        <f ca="1">POWER(SQRT(F139)/F85,2)</f>
        <v>1.7930264001665204E-6</v>
      </c>
      <c r="G248" s="9">
        <f ca="1">POWER(SQRT(G139)/G85,2)</f>
        <v>2.4891720243496154E-6</v>
      </c>
      <c r="H248" s="9">
        <f ca="1">POWER(SQRT(H139)/H85,2)</f>
        <v>5.7295441733526068E-8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0.17598575763433061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0.20776433523886001</v>
      </c>
      <c r="E250" s="9">
        <f t="shared" ca="1" si="60"/>
        <v>9.2896818877123634E-4</v>
      </c>
      <c r="F250" s="9">
        <f t="shared" ca="1" si="60"/>
        <v>1.2354222073434592E-3</v>
      </c>
      <c r="G250" s="9">
        <f t="shared" ca="1" si="60"/>
        <v>1.7856398868611302E-3</v>
      </c>
      <c r="H250" s="9">
        <f t="shared" ca="1" si="60"/>
        <v>2.0193328542333265E-8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0.13410642564851769</v>
      </c>
      <c r="E251" s="9">
        <f t="shared" ca="1" si="61"/>
        <v>1.6310956550165646E-5</v>
      </c>
      <c r="F251" s="9">
        <f t="shared" ca="1" si="61"/>
        <v>1.4071812690418614E-6</v>
      </c>
      <c r="G251" s="9">
        <f t="shared" ca="1" si="61"/>
        <v>9.9632996144456486E-7</v>
      </c>
      <c r="H251" s="9">
        <f t="shared" ca="1" si="61"/>
        <v>1.564238428971597E-6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0.12060735299961854</v>
      </c>
      <c r="E252" s="9">
        <f t="shared" ca="1" si="62"/>
        <v>7.9418534218068265E-6</v>
      </c>
      <c r="F252" s="9">
        <f t="shared" ca="1" si="62"/>
        <v>1.8734087432791249E-6</v>
      </c>
      <c r="G252" s="9">
        <f t="shared" ca="1" si="62"/>
        <v>2.1076502428803767E-6</v>
      </c>
      <c r="H252" s="9">
        <f t="shared" ca="1" si="62"/>
        <v>5.1245909941731481E-6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8.5069396502645014E-2</v>
      </c>
      <c r="E253" s="9">
        <f t="shared" ca="1" si="63"/>
        <v>1.9613944440917538E-5</v>
      </c>
      <c r="F253" s="9">
        <f t="shared" ca="1" si="63"/>
        <v>3.1224519638605114E-7</v>
      </c>
      <c r="G253" s="9">
        <f t="shared" ca="1" si="63"/>
        <v>3.3668701231014282E-9</v>
      </c>
      <c r="H253" s="9">
        <f t="shared" ca="1" si="63"/>
        <v>6.1307418101166904E-8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7.1200639943923852E-2</v>
      </c>
      <c r="E254" s="9">
        <f t="shared" ca="1" si="64"/>
        <v>2.5529136495107121E-3</v>
      </c>
      <c r="F254" s="9">
        <f t="shared" ca="1" si="64"/>
        <v>2.5887929888751371E-3</v>
      </c>
      <c r="G254" s="9">
        <f t="shared" ca="1" si="64"/>
        <v>1.6886773262019897E-3</v>
      </c>
      <c r="H254" s="9">
        <f t="shared" ca="1" si="64"/>
        <v>1.339741319754892E-2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6.4477470403324785E-2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6.0716749522953556E-2</v>
      </c>
      <c r="E256" s="9">
        <f t="shared" ca="1" si="66"/>
        <v>2.3995041326500661E-3</v>
      </c>
      <c r="F256" s="9">
        <f t="shared" ca="1" si="66"/>
        <v>2.4076001553480111E-3</v>
      </c>
      <c r="G256" s="9">
        <f t="shared" ca="1" si="66"/>
        <v>1.6029781113322346E-3</v>
      </c>
      <c r="H256" s="9">
        <f t="shared" ca="1" si="66"/>
        <v>1.1071312271268285E-2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2.6423256813505195E-3</v>
      </c>
      <c r="E257" s="9">
        <f t="shared" ca="1" si="67"/>
        <v>1.1486994768200676E-3</v>
      </c>
      <c r="F257" s="9">
        <f t="shared" ca="1" si="67"/>
        <v>1.1628974645356402E-3</v>
      </c>
      <c r="G257" s="9">
        <f t="shared" ca="1" si="67"/>
        <v>1.1779541683859592E-3</v>
      </c>
      <c r="H257" s="9">
        <f t="shared" ca="1" si="67"/>
        <v>3.6735143938508095E-6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0.22047163636391204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0.30409620082258132</v>
      </c>
      <c r="E259" s="9">
        <f t="shared" ca="1" si="69"/>
        <v>6.7385564448433537E-4</v>
      </c>
      <c r="F259" s="9">
        <f t="shared" ca="1" si="69"/>
        <v>4.3984990805756702E-6</v>
      </c>
      <c r="G259" s="9">
        <f t="shared" ca="1" si="69"/>
        <v>2.4268873877480672E-5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0.34189087371826432</v>
      </c>
      <c r="E260" s="9">
        <f t="shared" ca="1" si="70"/>
        <v>6.8580069448958073E-4</v>
      </c>
      <c r="F260" s="9">
        <f t="shared" ca="1" si="70"/>
        <v>2.0562464717268945E-6</v>
      </c>
      <c r="G260" s="9">
        <f t="shared" ca="1" si="70"/>
        <v>5.6422232576165374E-7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7.463085611281009E-2</v>
      </c>
      <c r="E261" s="9">
        <f t="shared" ca="1" si="71"/>
        <v>2.5709491444389536E-4</v>
      </c>
      <c r="F261" s="9">
        <f t="shared" ca="1" si="71"/>
        <v>1.3451683974005539E-6</v>
      </c>
      <c r="G261" s="9">
        <f t="shared" ca="1" si="71"/>
        <v>1.2388696866348853E-6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7.5251942082666542E-2</v>
      </c>
      <c r="E262" s="9">
        <f t="shared" ca="1" si="72"/>
        <v>1.9024192003196542E-4</v>
      </c>
      <c r="F262" s="9">
        <f t="shared" ca="1" si="72"/>
        <v>2.2886151625493325E-7</v>
      </c>
      <c r="G262" s="9">
        <f t="shared" ca="1" si="72"/>
        <v>1.7692842083197801E-9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0.10286601954003741</v>
      </c>
      <c r="E263" s="9">
        <f t="shared" ca="1" si="73"/>
        <v>1.2563728972258937E-4</v>
      </c>
      <c r="F263" s="9">
        <f t="shared" ca="1" si="73"/>
        <v>1.3893766406835904E-5</v>
      </c>
      <c r="G263" s="9">
        <f t="shared" ca="1" si="73"/>
        <v>3.562745522348013E-5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2.361369229158254E-4</v>
      </c>
      <c r="E264" s="9">
        <f t="shared" ca="1" si="74"/>
        <v>2.441384456353401E-4</v>
      </c>
      <c r="F264" s="9">
        <f t="shared" ca="1" si="74"/>
        <v>2.4413631541833134E-4</v>
      </c>
      <c r="G264" s="9">
        <f t="shared" ca="1" si="74"/>
        <v>2.4550816070008043E-4</v>
      </c>
      <c r="H264" s="9">
        <f t="shared" ca="1" si="74"/>
        <v>8.9322016583852717E-4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2.5168418978131638E-4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1.1910635632262098E-3</v>
      </c>
      <c r="E266" s="9">
        <f t="shared" ca="1" si="76"/>
        <v>1.1903329216802411E-3</v>
      </c>
      <c r="F266" s="9">
        <f t="shared" ca="1" si="76"/>
        <v>1.1902890352641698E-3</v>
      </c>
      <c r="G266" s="9">
        <f t="shared" ca="1" si="76"/>
        <v>1.1910583346172886E-3</v>
      </c>
      <c r="H266" s="9">
        <f t="shared" ca="1" si="76"/>
        <v>1.3354004111348612E-3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8.9123214162724562E-5</v>
      </c>
      <c r="E267" s="9">
        <f t="shared" ca="1" si="77"/>
        <v>8.6754948723011518E-5</v>
      </c>
      <c r="F267" s="9">
        <f t="shared" ca="1" si="77"/>
        <v>8.6709158782248728E-5</v>
      </c>
      <c r="G267" s="9">
        <f t="shared" ca="1" si="77"/>
        <v>8.6669032639281177E-5</v>
      </c>
      <c r="H267" s="9">
        <f t="shared" ca="1" si="77"/>
        <v>2.3755926836169824E-4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1.1748608674060159E-3</v>
      </c>
      <c r="E268" s="9">
        <f t="shared" ca="1" si="78"/>
        <v>1.1749271556650031E-3</v>
      </c>
      <c r="F268" s="9">
        <f t="shared" ca="1" si="78"/>
        <v>1.1718693300929359E-3</v>
      </c>
      <c r="G268" s="9">
        <f t="shared" ca="1" si="78"/>
        <v>1.1716380221623781E-3</v>
      </c>
      <c r="H268" s="9">
        <f t="shared" ca="1" si="78"/>
        <v>1.1135893692025515E-3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2.3571969128780442E-3</v>
      </c>
      <c r="E269" s="9">
        <f t="shared" ca="1" si="79"/>
        <v>2.3522717278982763E-3</v>
      </c>
      <c r="F269" s="9">
        <f t="shared" ca="1" si="79"/>
        <v>2.3522300439733873E-3</v>
      </c>
      <c r="G269" s="9">
        <f t="shared" ca="1" si="79"/>
        <v>2.3636568844616957E-3</v>
      </c>
      <c r="H269" s="9">
        <f t="shared" ca="1" si="79"/>
        <v>2.6828978078525952E-3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8.1434678984606374E-4</v>
      </c>
      <c r="E270" s="9">
        <f t="shared" ca="1" si="80"/>
        <v>8.1452504802156142E-4</v>
      </c>
      <c r="F270" s="9">
        <f t="shared" ca="1" si="80"/>
        <v>8.1454383044762791E-4</v>
      </c>
      <c r="G270" s="9">
        <f t="shared" ca="1" si="80"/>
        <v>8.081439136102339E-4</v>
      </c>
      <c r="H270" s="9">
        <f t="shared" ca="1" si="80"/>
        <v>9.3395523761665767E-4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6.8741216952265371E-4</v>
      </c>
      <c r="E271" s="9">
        <f t="shared" ca="1" si="81"/>
        <v>7.0422514625403292E-4</v>
      </c>
      <c r="F271" s="9">
        <f t="shared" ca="1" si="81"/>
        <v>7.0422711385417888E-4</v>
      </c>
      <c r="G271" s="9">
        <f t="shared" ca="1" si="81"/>
        <v>7.0472239627192789E-4</v>
      </c>
      <c r="H271" s="9">
        <f t="shared" ca="1" si="81"/>
        <v>6.6523433879455199E-4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6.9604018950796247E-4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1.609102021165673E-3</v>
      </c>
      <c r="E273" s="9">
        <f t="shared" ca="1" si="83"/>
        <v>1.610221464349515E-3</v>
      </c>
      <c r="F273" s="9">
        <f t="shared" ca="1" si="83"/>
        <v>1.6102397942558205E-3</v>
      </c>
      <c r="G273" s="9">
        <f t="shared" ca="1" si="83"/>
        <v>1.6116900423995776E-3</v>
      </c>
      <c r="H273" s="9">
        <f t="shared" ca="1" si="83"/>
        <v>1.7475123145304233E-3</v>
      </c>
    </row>
    <row r="274" spans="1:8" x14ac:dyDescent="0.25">
      <c r="A274">
        <v>27</v>
      </c>
      <c r="C274" t="str">
        <f ca="1">OFFSET('336p stat'!$A$1,A274*20,0)</f>
        <v>CUDA ant par global</v>
      </c>
      <c r="D274" s="9">
        <f t="shared" ref="D274:H274" ca="1" si="84">POWER(SQRT(D165)/D111,2)</f>
        <v>3.3124872711146419E-2</v>
      </c>
      <c r="E274" s="9">
        <f t="shared" ca="1" si="84"/>
        <v>2.0567499435464842E-6</v>
      </c>
      <c r="F274" s="9">
        <f t="shared" ca="1" si="84"/>
        <v>9.1340677569972444E-8</v>
      </c>
      <c r="G274" s="9">
        <f t="shared" ca="1" si="84"/>
        <v>1.0579144381172253E-7</v>
      </c>
      <c r="H274" s="9">
        <f t="shared" ca="1" si="84"/>
        <v>6.0757028523413664E-7</v>
      </c>
    </row>
    <row r="275" spans="1:8" x14ac:dyDescent="0.25">
      <c r="A275">
        <v>28</v>
      </c>
      <c r="C275" t="str">
        <f ca="1">OFFSET('336p stat'!$A$1,A275*20,0)</f>
        <v>CUDA ant add CPU Time global</v>
      </c>
      <c r="D275" s="9">
        <f t="shared" ref="D275:H275" ca="1" si="85">POWER(SQRT(D166)/D112,2)</f>
        <v>4.5689843561294012E-2</v>
      </c>
      <c r="E275" s="9">
        <f t="shared" ca="1" si="85"/>
        <v>2.8428034265771008E-4</v>
      </c>
      <c r="F275" s="9">
        <f t="shared" ca="1" si="85"/>
        <v>2.842580915919279E-4</v>
      </c>
      <c r="G275" s="9">
        <f t="shared" ca="1" si="85"/>
        <v>1.7601886957066217E-4</v>
      </c>
      <c r="H275" s="9">
        <f t="shared" ca="1" si="85"/>
        <v>1.8360919811079564E-3</v>
      </c>
    </row>
    <row r="276" spans="1:8" x14ac:dyDescent="0.25">
      <c r="A276">
        <v>29</v>
      </c>
      <c r="C276" t="str">
        <f ca="1">OFFSET('336p stat'!$A$1,A276*20,0)</f>
        <v>CUDA opt ant par global</v>
      </c>
      <c r="D276" s="9">
        <f t="shared" ref="D276:H276" ca="1" si="86">POWER(SQRT(D167)/D113,2)</f>
        <v>6.8595400165579107E-2</v>
      </c>
      <c r="E276" s="9">
        <f t="shared" ca="1" si="86"/>
        <v>9.4173134577815544E-6</v>
      </c>
      <c r="F276" s="9">
        <f t="shared" ca="1" si="86"/>
        <v>1.684588983130887E-7</v>
      </c>
      <c r="G276" s="9">
        <f t="shared" ca="1" si="86"/>
        <v>4.0367945032141549E-9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81"/>
  <sheetViews>
    <sheetView topLeftCell="A501" workbookViewId="0">
      <selection activeCell="A522" sqref="A522:AN58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19.427001000000001</v>
      </c>
      <c r="I2">
        <v>2.006E-3</v>
      </c>
      <c r="J2" t="s">
        <v>3</v>
      </c>
      <c r="K2">
        <v>16.96041</v>
      </c>
      <c r="L2">
        <v>9.2900000000000003E-4</v>
      </c>
      <c r="M2" t="s">
        <v>4</v>
      </c>
      <c r="N2">
        <v>10.463232</v>
      </c>
      <c r="O2">
        <v>2.9300000000000002E-4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38.841388000000002</v>
      </c>
      <c r="I3">
        <v>7.3829999999999998E-3</v>
      </c>
      <c r="J3" t="s">
        <v>3</v>
      </c>
      <c r="K3">
        <v>33.912219</v>
      </c>
      <c r="L3">
        <v>3.6970000000000002E-3</v>
      </c>
      <c r="M3" t="s">
        <v>4</v>
      </c>
      <c r="N3">
        <v>20.926767999999999</v>
      </c>
      <c r="O3">
        <v>1.181E-3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58.257579999999997</v>
      </c>
      <c r="I4">
        <v>1.5455E-2</v>
      </c>
      <c r="J4" t="s">
        <v>3</v>
      </c>
      <c r="K4">
        <v>50.866833999999997</v>
      </c>
      <c r="L4">
        <v>7.8230000000000001E-3</v>
      </c>
      <c r="M4" t="s">
        <v>4</v>
      </c>
      <c r="N4">
        <v>31.390158</v>
      </c>
      <c r="O4">
        <v>2.2569999999999999E-3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77.676242999999999</v>
      </c>
      <c r="I5">
        <v>2.6901999999999999E-2</v>
      </c>
      <c r="J5" t="s">
        <v>3</v>
      </c>
      <c r="K5">
        <v>67.823392999999996</v>
      </c>
      <c r="L5">
        <v>1.3861999999999999E-2</v>
      </c>
      <c r="M5" t="s">
        <v>4</v>
      </c>
      <c r="N5">
        <v>41.853723000000002</v>
      </c>
      <c r="O5">
        <v>4.0390000000000001E-3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97.096374999999995</v>
      </c>
      <c r="I6">
        <v>4.1971000000000001E-2</v>
      </c>
      <c r="J6" t="s">
        <v>3</v>
      </c>
      <c r="K6">
        <v>84.781994999999995</v>
      </c>
      <c r="L6">
        <v>2.1222999999999999E-2</v>
      </c>
      <c r="M6" t="s">
        <v>4</v>
      </c>
      <c r="N6">
        <v>52.317003999999997</v>
      </c>
      <c r="O6">
        <v>5.8009999999999997E-3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116.508976</v>
      </c>
      <c r="I7">
        <v>6.0780000000000001E-2</v>
      </c>
      <c r="J7" t="s">
        <v>3</v>
      </c>
      <c r="K7">
        <v>101.734825</v>
      </c>
      <c r="L7">
        <v>3.1893999999999999E-2</v>
      </c>
      <c r="M7" t="s">
        <v>4</v>
      </c>
      <c r="N7">
        <v>62.780386</v>
      </c>
      <c r="O7">
        <v>8.4600000000000005E-3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135.92090899999999</v>
      </c>
      <c r="I8">
        <v>8.0342999999999998E-2</v>
      </c>
      <c r="J8" t="s">
        <v>3</v>
      </c>
      <c r="K8">
        <v>118.68734499999999</v>
      </c>
      <c r="L8">
        <v>4.2509999999999999E-2</v>
      </c>
      <c r="M8" t="s">
        <v>4</v>
      </c>
      <c r="N8">
        <v>73.243633000000003</v>
      </c>
      <c r="O8">
        <v>1.1231E-2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155.33684199999999</v>
      </c>
      <c r="I9">
        <v>0.10126400000000001</v>
      </c>
      <c r="J9" t="s">
        <v>3</v>
      </c>
      <c r="K9">
        <v>135.64458400000001</v>
      </c>
      <c r="L9">
        <v>5.3443999999999998E-2</v>
      </c>
      <c r="M9" t="s">
        <v>4</v>
      </c>
      <c r="N9">
        <v>83.706875999999994</v>
      </c>
      <c r="O9">
        <v>1.4624E-2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174.75949299999999</v>
      </c>
      <c r="I10">
        <v>0.12628700000000001</v>
      </c>
      <c r="J10" t="s">
        <v>3</v>
      </c>
      <c r="K10">
        <v>152.604737</v>
      </c>
      <c r="L10">
        <v>6.6597000000000003E-2</v>
      </c>
      <c r="M10" t="s">
        <v>4</v>
      </c>
      <c r="N10">
        <v>94.172783999999993</v>
      </c>
      <c r="O10">
        <v>1.8329999999999999E-2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194.17900499999999</v>
      </c>
      <c r="I11">
        <v>0.15686600000000001</v>
      </c>
      <c r="J11" t="s">
        <v>3</v>
      </c>
      <c r="K11">
        <v>169.560371</v>
      </c>
      <c r="L11">
        <v>8.1917000000000004E-2</v>
      </c>
      <c r="M11" t="s">
        <v>4</v>
      </c>
      <c r="N11">
        <v>104.635435</v>
      </c>
      <c r="O11">
        <v>2.1928E-2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213.599197</v>
      </c>
      <c r="I12">
        <v>0.18639700000000001</v>
      </c>
      <c r="J12" t="s">
        <v>3</v>
      </c>
      <c r="K12">
        <v>186.51792699999999</v>
      </c>
      <c r="L12">
        <v>9.8544000000000007E-2</v>
      </c>
      <c r="M12" t="s">
        <v>4</v>
      </c>
      <c r="N12">
        <v>115.100585</v>
      </c>
      <c r="O12">
        <v>2.6360999999999999E-2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233.014678</v>
      </c>
      <c r="I13">
        <v>0.21157999999999999</v>
      </c>
      <c r="J13" t="s">
        <v>3</v>
      </c>
      <c r="K13">
        <v>203.472598</v>
      </c>
      <c r="L13">
        <v>0.114119</v>
      </c>
      <c r="M13" t="s">
        <v>4</v>
      </c>
      <c r="N13">
        <v>125.56446699999999</v>
      </c>
      <c r="O13">
        <v>3.0765000000000001E-2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252.430555</v>
      </c>
      <c r="I14">
        <v>0.241286</v>
      </c>
      <c r="J14" t="s">
        <v>3</v>
      </c>
      <c r="K14">
        <v>220.429395</v>
      </c>
      <c r="L14">
        <v>0.132492</v>
      </c>
      <c r="M14" t="s">
        <v>4</v>
      </c>
      <c r="N14">
        <v>136.02990500000001</v>
      </c>
      <c r="O14">
        <v>3.6415999999999997E-2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271.84645899999998</v>
      </c>
      <c r="I15">
        <v>0.27670600000000001</v>
      </c>
      <c r="J15" t="s">
        <v>3</v>
      </c>
      <c r="K15">
        <v>237.385211</v>
      </c>
      <c r="L15">
        <v>0.15651499999999999</v>
      </c>
      <c r="M15" t="s">
        <v>4</v>
      </c>
      <c r="N15">
        <v>146.49200500000001</v>
      </c>
      <c r="O15">
        <v>4.2719E-2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291.26370800000001</v>
      </c>
      <c r="I16">
        <v>0.30850100000000003</v>
      </c>
      <c r="J16" t="s">
        <v>3</v>
      </c>
      <c r="K16">
        <v>254.34221099999999</v>
      </c>
      <c r="L16">
        <v>0.18013299999999999</v>
      </c>
      <c r="M16" t="s">
        <v>4</v>
      </c>
      <c r="N16">
        <v>156.955071</v>
      </c>
      <c r="O16">
        <v>4.9597000000000002E-2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310.67792900000001</v>
      </c>
      <c r="I17">
        <v>0.339781</v>
      </c>
      <c r="J17" t="s">
        <v>3</v>
      </c>
      <c r="K17">
        <v>271.29697599999997</v>
      </c>
      <c r="L17">
        <v>0.203707</v>
      </c>
      <c r="M17" t="s">
        <v>4</v>
      </c>
      <c r="N17">
        <v>167.41616500000001</v>
      </c>
      <c r="O17">
        <v>5.5329999999999997E-2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330.08911699999999</v>
      </c>
      <c r="I18">
        <v>0.37633299999999997</v>
      </c>
      <c r="J18" t="s">
        <v>3</v>
      </c>
      <c r="K18">
        <v>288.24759499999999</v>
      </c>
      <c r="L18">
        <v>0.22921800000000001</v>
      </c>
      <c r="M18" t="s">
        <v>4</v>
      </c>
      <c r="N18">
        <v>177.877984</v>
      </c>
      <c r="O18">
        <v>6.2420999999999997E-2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349.50174299999998</v>
      </c>
      <c r="I19">
        <v>0.41803699999999999</v>
      </c>
      <c r="J19" t="s">
        <v>3</v>
      </c>
      <c r="K19">
        <v>305.20161100000001</v>
      </c>
      <c r="L19">
        <v>0.25877600000000001</v>
      </c>
      <c r="M19" t="s">
        <v>4</v>
      </c>
      <c r="N19">
        <v>188.339212</v>
      </c>
      <c r="O19">
        <v>6.9522E-2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368.915569</v>
      </c>
      <c r="I20">
        <v>0.46040399999999998</v>
      </c>
      <c r="J20" t="s">
        <v>3</v>
      </c>
      <c r="K20">
        <v>322.15704699999998</v>
      </c>
      <c r="L20">
        <v>0.28962900000000003</v>
      </c>
      <c r="M20" t="s">
        <v>4</v>
      </c>
      <c r="N20">
        <v>198.80281299999999</v>
      </c>
      <c r="O20">
        <v>7.6866000000000004E-2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388.33334500000001</v>
      </c>
      <c r="I21">
        <v>0.49601899999999999</v>
      </c>
      <c r="J21" t="s">
        <v>3</v>
      </c>
      <c r="K21">
        <v>339.11521299999998</v>
      </c>
      <c r="L21">
        <v>0.320266</v>
      </c>
      <c r="M21" t="s">
        <v>4</v>
      </c>
      <c r="N21">
        <v>209.265715</v>
      </c>
      <c r="O21">
        <v>8.5124000000000005E-2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24.140411</v>
      </c>
      <c r="I42">
        <v>0.99098900000000001</v>
      </c>
      <c r="J42" t="s">
        <v>3</v>
      </c>
      <c r="K42">
        <v>21.686906</v>
      </c>
      <c r="L42">
        <v>1.0028649999999999</v>
      </c>
      <c r="M42" t="s">
        <v>4</v>
      </c>
      <c r="N42">
        <v>10.625659000000001</v>
      </c>
      <c r="O42">
        <v>5.1999999999999997E-5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48.159560999999997</v>
      </c>
      <c r="I43">
        <v>3.3798409999999999</v>
      </c>
      <c r="J43" t="s">
        <v>3</v>
      </c>
      <c r="K43">
        <v>43.257649000000001</v>
      </c>
      <c r="L43">
        <v>3.4358279999999999</v>
      </c>
      <c r="M43" t="s">
        <v>4</v>
      </c>
      <c r="N43">
        <v>21.25234</v>
      </c>
      <c r="O43">
        <v>8.3999999999999995E-5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72.143932000000007</v>
      </c>
      <c r="I44">
        <v>7.2958800000000004</v>
      </c>
      <c r="J44" t="s">
        <v>3</v>
      </c>
      <c r="K44">
        <v>64.794702999999998</v>
      </c>
      <c r="L44">
        <v>7.4348010000000002</v>
      </c>
      <c r="M44" t="s">
        <v>4</v>
      </c>
      <c r="N44">
        <v>31.877974999999999</v>
      </c>
      <c r="O44">
        <v>1.2899999999999999E-4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96.168994999999995</v>
      </c>
      <c r="I45">
        <v>11.84582</v>
      </c>
      <c r="J45" t="s">
        <v>3</v>
      </c>
      <c r="K45">
        <v>86.371983999999998</v>
      </c>
      <c r="L45">
        <v>12.103488</v>
      </c>
      <c r="M45" t="s">
        <v>4</v>
      </c>
      <c r="N45">
        <v>42.503289000000002</v>
      </c>
      <c r="O45">
        <v>1.76E-4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120.146646</v>
      </c>
      <c r="I46">
        <v>18.042892999999999</v>
      </c>
      <c r="J46" t="s">
        <v>3</v>
      </c>
      <c r="K46">
        <v>107.90248699999999</v>
      </c>
      <c r="L46">
        <v>18.441901000000001</v>
      </c>
      <c r="M46" t="s">
        <v>4</v>
      </c>
      <c r="N46">
        <v>53.127763999999999</v>
      </c>
      <c r="O46">
        <v>2.5599999999999999E-4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144.07591199999999</v>
      </c>
      <c r="I47">
        <v>25.744641000000001</v>
      </c>
      <c r="J47" t="s">
        <v>3</v>
      </c>
      <c r="K47">
        <v>129.384512</v>
      </c>
      <c r="L47">
        <v>26.311240999999999</v>
      </c>
      <c r="M47" t="s">
        <v>4</v>
      </c>
      <c r="N47">
        <v>63.753506999999999</v>
      </c>
      <c r="O47">
        <v>2.8400000000000002E-4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167.963337</v>
      </c>
      <c r="I48">
        <v>35.112969999999997</v>
      </c>
      <c r="J48" t="s">
        <v>3</v>
      </c>
      <c r="K48">
        <v>150.82352499999999</v>
      </c>
      <c r="L48">
        <v>35.880377000000003</v>
      </c>
      <c r="M48" t="s">
        <v>4</v>
      </c>
      <c r="N48">
        <v>74.378243999999995</v>
      </c>
      <c r="O48">
        <v>3.79E-4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191.91959600000001</v>
      </c>
      <c r="I49">
        <v>44.222397999999998</v>
      </c>
      <c r="J49" t="s">
        <v>3</v>
      </c>
      <c r="K49">
        <v>172.331761</v>
      </c>
      <c r="L49">
        <v>45.216665999999996</v>
      </c>
      <c r="M49" t="s">
        <v>4</v>
      </c>
      <c r="N49">
        <v>85.004149999999996</v>
      </c>
      <c r="O49">
        <v>4.64E-4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215.84329299999999</v>
      </c>
      <c r="I50">
        <v>55.154176999999997</v>
      </c>
      <c r="J50" t="s">
        <v>3</v>
      </c>
      <c r="K50">
        <v>193.808108</v>
      </c>
      <c r="L50">
        <v>56.425266000000001</v>
      </c>
      <c r="M50" t="s">
        <v>4</v>
      </c>
      <c r="N50">
        <v>95.630707999999998</v>
      </c>
      <c r="O50">
        <v>5.5199999999999997E-4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239.74277900000001</v>
      </c>
      <c r="I51">
        <v>67.928709999999995</v>
      </c>
      <c r="J51" t="s">
        <v>3</v>
      </c>
      <c r="K51">
        <v>215.26144199999999</v>
      </c>
      <c r="L51">
        <v>69.499213999999995</v>
      </c>
      <c r="M51" t="s">
        <v>4</v>
      </c>
      <c r="N51">
        <v>106.25679700000001</v>
      </c>
      <c r="O51">
        <v>6.3000000000000003E-4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263.65736800000002</v>
      </c>
      <c r="I52">
        <v>82.941205999999994</v>
      </c>
      <c r="J52" t="s">
        <v>3</v>
      </c>
      <c r="K52">
        <v>236.730436</v>
      </c>
      <c r="L52">
        <v>84.832390000000004</v>
      </c>
      <c r="M52" t="s">
        <v>4</v>
      </c>
      <c r="N52">
        <v>116.884794</v>
      </c>
      <c r="O52">
        <v>6.7500000000000004E-4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287.56335200000001</v>
      </c>
      <c r="I53">
        <v>98.356641999999994</v>
      </c>
      <c r="J53" t="s">
        <v>3</v>
      </c>
      <c r="K53">
        <v>258.18878699999999</v>
      </c>
      <c r="L53">
        <v>100.58297399999999</v>
      </c>
      <c r="M53" t="s">
        <v>4</v>
      </c>
      <c r="N53">
        <v>127.510025</v>
      </c>
      <c r="O53">
        <v>6.8000000000000005E-4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311.491649</v>
      </c>
      <c r="I54">
        <v>114.13796499999999</v>
      </c>
      <c r="J54" t="s">
        <v>3</v>
      </c>
      <c r="K54">
        <v>279.66971599999999</v>
      </c>
      <c r="L54">
        <v>116.721514</v>
      </c>
      <c r="M54" t="s">
        <v>4</v>
      </c>
      <c r="N54">
        <v>138.13397699999999</v>
      </c>
      <c r="O54">
        <v>6.2699999999999995E-4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335.42996299999999</v>
      </c>
      <c r="I55">
        <v>130.59563399999999</v>
      </c>
      <c r="J55" t="s">
        <v>3</v>
      </c>
      <c r="K55">
        <v>301.16166500000003</v>
      </c>
      <c r="L55">
        <v>133.586522</v>
      </c>
      <c r="M55" t="s">
        <v>4</v>
      </c>
      <c r="N55">
        <v>148.759131</v>
      </c>
      <c r="O55">
        <v>6.3599999999999996E-4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359.47065900000001</v>
      </c>
      <c r="I56">
        <v>143.86397299999999</v>
      </c>
      <c r="J56" t="s">
        <v>3</v>
      </c>
      <c r="K56">
        <v>322.75192500000003</v>
      </c>
      <c r="L56">
        <v>147.22762700000001</v>
      </c>
      <c r="M56" t="s">
        <v>4</v>
      </c>
      <c r="N56">
        <v>159.38387399999999</v>
      </c>
      <c r="O56">
        <v>6.4199999999999999E-4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383.53148499999998</v>
      </c>
      <c r="I57">
        <v>156.884218</v>
      </c>
      <c r="J57" t="s">
        <v>3</v>
      </c>
      <c r="K57">
        <v>344.36195900000001</v>
      </c>
      <c r="L57">
        <v>160.58902900000001</v>
      </c>
      <c r="M57" t="s">
        <v>4</v>
      </c>
      <c r="N57">
        <v>170.00845799999999</v>
      </c>
      <c r="O57">
        <v>6.0499999999999996E-4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407.61616900000001</v>
      </c>
      <c r="I58">
        <v>171.618077</v>
      </c>
      <c r="J58" t="s">
        <v>3</v>
      </c>
      <c r="K58">
        <v>365.99633</v>
      </c>
      <c r="L58">
        <v>175.71036799999999</v>
      </c>
      <c r="M58" t="s">
        <v>4</v>
      </c>
      <c r="N58">
        <v>180.63392099999999</v>
      </c>
      <c r="O58">
        <v>6.4599999999999998E-4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431.70017999999999</v>
      </c>
      <c r="I59">
        <v>183.66268500000001</v>
      </c>
      <c r="J59" t="s">
        <v>3</v>
      </c>
      <c r="K59">
        <v>387.63037400000002</v>
      </c>
      <c r="L59">
        <v>188.15983199999999</v>
      </c>
      <c r="M59" t="s">
        <v>4</v>
      </c>
      <c r="N59">
        <v>191.25934100000001</v>
      </c>
      <c r="O59">
        <v>6.2100000000000002E-4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455.743427</v>
      </c>
      <c r="I60">
        <v>197.96673999999999</v>
      </c>
      <c r="J60" t="s">
        <v>3</v>
      </c>
      <c r="K60">
        <v>409.22032300000001</v>
      </c>
      <c r="L60">
        <v>202.795638</v>
      </c>
      <c r="M60" t="s">
        <v>4</v>
      </c>
      <c r="N60">
        <v>201.882184</v>
      </c>
      <c r="O60">
        <v>6.9899999999999997E-4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479.77297399999998</v>
      </c>
      <c r="I61">
        <v>213.854198</v>
      </c>
      <c r="J61" t="s">
        <v>3</v>
      </c>
      <c r="K61">
        <v>430.79732100000001</v>
      </c>
      <c r="L61">
        <v>219.05137300000001</v>
      </c>
      <c r="M61" t="s">
        <v>4</v>
      </c>
      <c r="N61">
        <v>212.507137</v>
      </c>
      <c r="O61">
        <v>8.1999999999999998E-4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40.917566000000001</v>
      </c>
      <c r="I62">
        <v>6.7699999999999998E-4</v>
      </c>
      <c r="J62" t="s">
        <v>3</v>
      </c>
      <c r="K62">
        <v>39.241072000000003</v>
      </c>
      <c r="L62">
        <v>4.6999999999999997E-5</v>
      </c>
      <c r="M62" t="s">
        <v>4</v>
      </c>
      <c r="N62">
        <v>4.3116750000000001</v>
      </c>
      <c r="O62">
        <v>3.4E-5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81.809189000000003</v>
      </c>
      <c r="I63">
        <v>1.9599999999999999E-3</v>
      </c>
      <c r="J63" t="s">
        <v>3</v>
      </c>
      <c r="K63">
        <v>78.475718999999998</v>
      </c>
      <c r="L63">
        <v>1.54E-4</v>
      </c>
      <c r="M63" t="s">
        <v>4</v>
      </c>
      <c r="N63">
        <v>8.6226330000000004</v>
      </c>
      <c r="O63">
        <v>1.16E-4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122.699652</v>
      </c>
      <c r="I64">
        <v>3.2269999999999998E-3</v>
      </c>
      <c r="J64" t="s">
        <v>3</v>
      </c>
      <c r="K64">
        <v>117.71205999999999</v>
      </c>
      <c r="L64">
        <v>3.0600000000000001E-4</v>
      </c>
      <c r="M64" t="s">
        <v>4</v>
      </c>
      <c r="N64">
        <v>12.933654000000001</v>
      </c>
      <c r="O64">
        <v>2.3800000000000001E-4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163.59053299999999</v>
      </c>
      <c r="I65">
        <v>4.3090000000000003E-3</v>
      </c>
      <c r="J65" t="s">
        <v>3</v>
      </c>
      <c r="K65">
        <v>156.94908699999999</v>
      </c>
      <c r="L65">
        <v>5.0299999999999997E-4</v>
      </c>
      <c r="M65" t="s">
        <v>4</v>
      </c>
      <c r="N65">
        <v>17.244978</v>
      </c>
      <c r="O65">
        <v>4.17E-4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204.484115</v>
      </c>
      <c r="I66">
        <v>5.5490000000000001E-3</v>
      </c>
      <c r="J66" t="s">
        <v>3</v>
      </c>
      <c r="K66">
        <v>196.18763200000001</v>
      </c>
      <c r="L66">
        <v>7.5500000000000003E-4</v>
      </c>
      <c r="M66" t="s">
        <v>4</v>
      </c>
      <c r="N66">
        <v>21.556844999999999</v>
      </c>
      <c r="O66">
        <v>6.3199999999999997E-4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245.375428</v>
      </c>
      <c r="I67">
        <v>7.0920000000000002E-3</v>
      </c>
      <c r="J67" t="s">
        <v>3</v>
      </c>
      <c r="K67">
        <v>235.42544100000001</v>
      </c>
      <c r="L67">
        <v>1.1460000000000001E-3</v>
      </c>
      <c r="M67" t="s">
        <v>4</v>
      </c>
      <c r="N67">
        <v>25.86816</v>
      </c>
      <c r="O67">
        <v>9.1699999999999995E-4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286.26915100000002</v>
      </c>
      <c r="I68">
        <v>8.8470000000000007E-3</v>
      </c>
      <c r="J68" t="s">
        <v>3</v>
      </c>
      <c r="K68">
        <v>274.66462000000001</v>
      </c>
      <c r="L68">
        <v>1.604E-3</v>
      </c>
      <c r="M68" t="s">
        <v>4</v>
      </c>
      <c r="N68">
        <v>30.180088000000001</v>
      </c>
      <c r="O68">
        <v>1.243E-3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327.16150900000002</v>
      </c>
      <c r="I69">
        <v>1.1219E-2</v>
      </c>
      <c r="J69" t="s">
        <v>3</v>
      </c>
      <c r="K69">
        <v>313.90350599999999</v>
      </c>
      <c r="L69">
        <v>2.0739999999999999E-3</v>
      </c>
      <c r="M69" t="s">
        <v>4</v>
      </c>
      <c r="N69">
        <v>34.490839999999999</v>
      </c>
      <c r="O69">
        <v>1.6410000000000001E-3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368.05676</v>
      </c>
      <c r="I70">
        <v>1.3389E-2</v>
      </c>
      <c r="J70" t="s">
        <v>3</v>
      </c>
      <c r="K70">
        <v>353.143936</v>
      </c>
      <c r="L70">
        <v>2.6870000000000002E-3</v>
      </c>
      <c r="M70" t="s">
        <v>4</v>
      </c>
      <c r="N70">
        <v>38.802174000000001</v>
      </c>
      <c r="O70">
        <v>1.9859999999999999E-3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408.95531399999999</v>
      </c>
      <c r="I71">
        <v>1.6664000000000002E-2</v>
      </c>
      <c r="J71" t="s">
        <v>3</v>
      </c>
      <c r="K71">
        <v>392.38372299999997</v>
      </c>
      <c r="L71">
        <v>3.4250000000000001E-3</v>
      </c>
      <c r="M71" t="s">
        <v>4</v>
      </c>
      <c r="N71">
        <v>43.113939000000002</v>
      </c>
      <c r="O71">
        <v>2.4680000000000001E-3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449.85355399999997</v>
      </c>
      <c r="I72">
        <v>2.0253E-2</v>
      </c>
      <c r="J72" t="s">
        <v>3</v>
      </c>
      <c r="K72">
        <v>431.62382600000001</v>
      </c>
      <c r="L72">
        <v>4.1529999999999996E-3</v>
      </c>
      <c r="M72" t="s">
        <v>4</v>
      </c>
      <c r="N72">
        <v>47.425356000000001</v>
      </c>
      <c r="O72">
        <v>2.9090000000000001E-3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490.75026100000002</v>
      </c>
      <c r="I73">
        <v>2.4076E-2</v>
      </c>
      <c r="J73" t="s">
        <v>3</v>
      </c>
      <c r="K73">
        <v>470.86419799999999</v>
      </c>
      <c r="L73">
        <v>4.8250000000000003E-3</v>
      </c>
      <c r="M73" t="s">
        <v>4</v>
      </c>
      <c r="N73">
        <v>51.735951999999997</v>
      </c>
      <c r="O73">
        <v>3.545E-3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531.64760699999999</v>
      </c>
      <c r="I74">
        <v>2.8289000000000002E-2</v>
      </c>
      <c r="J74" t="s">
        <v>3</v>
      </c>
      <c r="K74">
        <v>510.10620899999998</v>
      </c>
      <c r="L74">
        <v>5.6169999999999996E-3</v>
      </c>
      <c r="M74" t="s">
        <v>4</v>
      </c>
      <c r="N74">
        <v>56.047102000000002</v>
      </c>
      <c r="O74">
        <v>4.2379999999999996E-3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572.546603</v>
      </c>
      <c r="I75">
        <v>3.1744000000000001E-2</v>
      </c>
      <c r="J75" t="s">
        <v>3</v>
      </c>
      <c r="K75">
        <v>549.34739500000001</v>
      </c>
      <c r="L75">
        <v>6.3610000000000003E-3</v>
      </c>
      <c r="M75" t="s">
        <v>4</v>
      </c>
      <c r="N75">
        <v>60.358108999999999</v>
      </c>
      <c r="O75">
        <v>5.0280000000000004E-3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613.44501100000002</v>
      </c>
      <c r="I76">
        <v>3.5791999999999997E-2</v>
      </c>
      <c r="J76" t="s">
        <v>3</v>
      </c>
      <c r="K76">
        <v>588.58942100000002</v>
      </c>
      <c r="L76">
        <v>7.1700000000000002E-3</v>
      </c>
      <c r="M76" t="s">
        <v>4</v>
      </c>
      <c r="N76">
        <v>64.668200999999996</v>
      </c>
      <c r="O76">
        <v>5.7670000000000004E-3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654.34736799999996</v>
      </c>
      <c r="I77">
        <v>4.0765000000000003E-2</v>
      </c>
      <c r="J77" t="s">
        <v>3</v>
      </c>
      <c r="K77">
        <v>627.83182299999999</v>
      </c>
      <c r="L77">
        <v>8.1679999999999999E-3</v>
      </c>
      <c r="M77" t="s">
        <v>4</v>
      </c>
      <c r="N77">
        <v>68.979875000000007</v>
      </c>
      <c r="O77">
        <v>6.7210000000000004E-3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695.25038199999995</v>
      </c>
      <c r="I78">
        <v>4.632E-2</v>
      </c>
      <c r="J78" t="s">
        <v>3</v>
      </c>
      <c r="K78">
        <v>667.07450600000004</v>
      </c>
      <c r="L78">
        <v>9.3980000000000001E-3</v>
      </c>
      <c r="M78" t="s">
        <v>4</v>
      </c>
      <c r="N78">
        <v>73.291324000000003</v>
      </c>
      <c r="O78">
        <v>7.5979999999999997E-3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736.15351099999998</v>
      </c>
      <c r="I79">
        <v>5.1281E-2</v>
      </c>
      <c r="J79" t="s">
        <v>3</v>
      </c>
      <c r="K79">
        <v>706.31757400000004</v>
      </c>
      <c r="L79">
        <v>1.0525E-2</v>
      </c>
      <c r="M79" t="s">
        <v>4</v>
      </c>
      <c r="N79">
        <v>77.602117000000007</v>
      </c>
      <c r="O79">
        <v>8.5810000000000001E-3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777.05525599999999</v>
      </c>
      <c r="I80">
        <v>5.7263000000000001E-2</v>
      </c>
      <c r="J80" t="s">
        <v>3</v>
      </c>
      <c r="K80">
        <v>745.56072900000004</v>
      </c>
      <c r="L80">
        <v>1.2086E-2</v>
      </c>
      <c r="M80" t="s">
        <v>4</v>
      </c>
      <c r="N80">
        <v>81.913034999999994</v>
      </c>
      <c r="O80">
        <v>9.5879999999999993E-3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817.95699300000001</v>
      </c>
      <c r="I81">
        <v>6.3500000000000001E-2</v>
      </c>
      <c r="J81" t="s">
        <v>3</v>
      </c>
      <c r="K81">
        <v>784.803898</v>
      </c>
      <c r="L81">
        <v>1.342E-2</v>
      </c>
      <c r="M81" t="s">
        <v>4</v>
      </c>
      <c r="N81">
        <v>86.224546000000004</v>
      </c>
      <c r="O81">
        <v>1.0652E-2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49.197423999999998</v>
      </c>
      <c r="I82">
        <v>6.1600000000000001E-4</v>
      </c>
      <c r="J82" t="s">
        <v>3</v>
      </c>
      <c r="K82">
        <v>46.877532000000002</v>
      </c>
      <c r="L82">
        <v>1.34E-4</v>
      </c>
      <c r="M82" t="s">
        <v>4</v>
      </c>
      <c r="N82">
        <v>11.947601000000001</v>
      </c>
      <c r="O82">
        <v>7.8999999999999996E-5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98.380356000000006</v>
      </c>
      <c r="I83">
        <v>1.6000000000000001E-3</v>
      </c>
      <c r="J83" t="s">
        <v>3</v>
      </c>
      <c r="K83">
        <v>93.750454000000005</v>
      </c>
      <c r="L83">
        <v>3.2499999999999999E-4</v>
      </c>
      <c r="M83" t="s">
        <v>4</v>
      </c>
      <c r="N83">
        <v>23.896270999999999</v>
      </c>
      <c r="O83">
        <v>1.2300000000000001E-4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147.56455</v>
      </c>
      <c r="I84">
        <v>2.3019999999999998E-3</v>
      </c>
      <c r="J84" t="s">
        <v>3</v>
      </c>
      <c r="K84">
        <v>140.624348</v>
      </c>
      <c r="L84">
        <v>5.3700000000000004E-4</v>
      </c>
      <c r="M84" t="s">
        <v>4</v>
      </c>
      <c r="N84">
        <v>35.845305000000003</v>
      </c>
      <c r="O84">
        <v>1.9000000000000001E-4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196.746026</v>
      </c>
      <c r="I85">
        <v>3.5230000000000001E-3</v>
      </c>
      <c r="J85" t="s">
        <v>3</v>
      </c>
      <c r="K85">
        <v>187.49704</v>
      </c>
      <c r="L85">
        <v>7.94E-4</v>
      </c>
      <c r="M85" t="s">
        <v>4</v>
      </c>
      <c r="N85">
        <v>47.793902000000003</v>
      </c>
      <c r="O85">
        <v>2.42E-4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245.92498399999999</v>
      </c>
      <c r="I86">
        <v>5.1999999999999998E-3</v>
      </c>
      <c r="J86" t="s">
        <v>3</v>
      </c>
      <c r="K86">
        <v>234.36858799999999</v>
      </c>
      <c r="L86">
        <v>1.256E-3</v>
      </c>
      <c r="M86" t="s">
        <v>4</v>
      </c>
      <c r="N86">
        <v>59.740243999999997</v>
      </c>
      <c r="O86">
        <v>3.6600000000000001E-4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295.11004500000001</v>
      </c>
      <c r="I87">
        <v>7.064E-3</v>
      </c>
      <c r="J87" t="s">
        <v>3</v>
      </c>
      <c r="K87">
        <v>281.24320899999998</v>
      </c>
      <c r="L87">
        <v>1.7799999999999999E-3</v>
      </c>
      <c r="M87" t="s">
        <v>4</v>
      </c>
      <c r="N87">
        <v>71.687365</v>
      </c>
      <c r="O87">
        <v>5.2300000000000003E-4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344.29564499999998</v>
      </c>
      <c r="I88">
        <v>9.4450000000000003E-3</v>
      </c>
      <c r="J88" t="s">
        <v>3</v>
      </c>
      <c r="K88">
        <v>328.11852800000003</v>
      </c>
      <c r="L88">
        <v>2.4610000000000001E-3</v>
      </c>
      <c r="M88" t="s">
        <v>4</v>
      </c>
      <c r="N88">
        <v>83.634997999999996</v>
      </c>
      <c r="O88">
        <v>6.5799999999999995E-4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393.48068499999999</v>
      </c>
      <c r="I89">
        <v>1.3028E-2</v>
      </c>
      <c r="J89" t="s">
        <v>3</v>
      </c>
      <c r="K89">
        <v>374.99154900000002</v>
      </c>
      <c r="L89">
        <v>3.258E-3</v>
      </c>
      <c r="M89" t="s">
        <v>4</v>
      </c>
      <c r="N89">
        <v>95.581399000000005</v>
      </c>
      <c r="O89">
        <v>9.0300000000000005E-4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442.66618599999998</v>
      </c>
      <c r="I90">
        <v>1.6521999999999998E-2</v>
      </c>
      <c r="J90" t="s">
        <v>3</v>
      </c>
      <c r="K90">
        <v>421.86623100000003</v>
      </c>
      <c r="L90">
        <v>4.0969999999999999E-3</v>
      </c>
      <c r="M90" t="s">
        <v>4</v>
      </c>
      <c r="N90">
        <v>107.527962</v>
      </c>
      <c r="O90">
        <v>1.073E-3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491.84868499999999</v>
      </c>
      <c r="I91">
        <v>1.9224000000000002E-2</v>
      </c>
      <c r="J91" t="s">
        <v>3</v>
      </c>
      <c r="K91">
        <v>468.740837</v>
      </c>
      <c r="L91">
        <v>4.6490000000000004E-3</v>
      </c>
      <c r="M91" t="s">
        <v>4</v>
      </c>
      <c r="N91">
        <v>119.473913</v>
      </c>
      <c r="O91">
        <v>1.206E-3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541.03033100000005</v>
      </c>
      <c r="I92">
        <v>2.3009000000000002E-2</v>
      </c>
      <c r="J92" t="s">
        <v>3</v>
      </c>
      <c r="K92">
        <v>515.61645399999998</v>
      </c>
      <c r="L92">
        <v>5.5380000000000004E-3</v>
      </c>
      <c r="M92" t="s">
        <v>4</v>
      </c>
      <c r="N92">
        <v>131.419971</v>
      </c>
      <c r="O92">
        <v>1.3519999999999999E-3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590.21457399999997</v>
      </c>
      <c r="I93">
        <v>2.6646E-2</v>
      </c>
      <c r="J93" t="s">
        <v>3</v>
      </c>
      <c r="K93">
        <v>562.49304299999994</v>
      </c>
      <c r="L93">
        <v>6.3709999999999999E-3</v>
      </c>
      <c r="M93" t="s">
        <v>4</v>
      </c>
      <c r="N93">
        <v>143.36765700000001</v>
      </c>
      <c r="O93">
        <v>1.454E-3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639.39774699999998</v>
      </c>
      <c r="I94">
        <v>2.9971999999999999E-2</v>
      </c>
      <c r="J94" t="s">
        <v>3</v>
      </c>
      <c r="K94">
        <v>609.37057300000004</v>
      </c>
      <c r="L94">
        <v>7.0660000000000002E-3</v>
      </c>
      <c r="M94" t="s">
        <v>4</v>
      </c>
      <c r="N94">
        <v>155.314772</v>
      </c>
      <c r="O94">
        <v>1.7639999999999999E-3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688.58073999999999</v>
      </c>
      <c r="I95">
        <v>3.4638000000000002E-2</v>
      </c>
      <c r="J95" t="s">
        <v>3</v>
      </c>
      <c r="K95">
        <v>656.24857299999996</v>
      </c>
      <c r="L95">
        <v>8.3879999999999996E-3</v>
      </c>
      <c r="M95" t="s">
        <v>4</v>
      </c>
      <c r="N95">
        <v>167.26225600000001</v>
      </c>
      <c r="O95">
        <v>1.7279999999999999E-3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737.76569900000004</v>
      </c>
      <c r="I96">
        <v>3.8636999999999998E-2</v>
      </c>
      <c r="J96" t="s">
        <v>3</v>
      </c>
      <c r="K96">
        <v>703.12498200000005</v>
      </c>
      <c r="L96">
        <v>9.0519999999999993E-3</v>
      </c>
      <c r="M96" t="s">
        <v>4</v>
      </c>
      <c r="N96">
        <v>179.207977</v>
      </c>
      <c r="O96">
        <v>2.101E-3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786.95324700000003</v>
      </c>
      <c r="I97">
        <v>4.3876999999999999E-2</v>
      </c>
      <c r="J97" t="s">
        <v>3</v>
      </c>
      <c r="K97">
        <v>750.00605199999995</v>
      </c>
      <c r="L97">
        <v>1.0614E-2</v>
      </c>
      <c r="M97" t="s">
        <v>4</v>
      </c>
      <c r="N97">
        <v>191.15697700000001</v>
      </c>
      <c r="O97">
        <v>2.3089999999999999E-3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836.13926300000003</v>
      </c>
      <c r="I98">
        <v>4.7313000000000001E-2</v>
      </c>
      <c r="J98" t="s">
        <v>3</v>
      </c>
      <c r="K98">
        <v>796.884906</v>
      </c>
      <c r="L98">
        <v>1.1808000000000001E-2</v>
      </c>
      <c r="M98" t="s">
        <v>4</v>
      </c>
      <c r="N98">
        <v>203.10333299999999</v>
      </c>
      <c r="O98">
        <v>2.5699999999999998E-3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885.32861000000003</v>
      </c>
      <c r="I99">
        <v>5.2965999999999999E-2</v>
      </c>
      <c r="J99" t="s">
        <v>3</v>
      </c>
      <c r="K99">
        <v>843.76501800000005</v>
      </c>
      <c r="L99">
        <v>1.3309E-2</v>
      </c>
      <c r="M99" t="s">
        <v>4</v>
      </c>
      <c r="N99">
        <v>215.05124599999999</v>
      </c>
      <c r="O99">
        <v>2.676E-3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934.516886</v>
      </c>
      <c r="I100">
        <v>5.7435E-2</v>
      </c>
      <c r="J100" t="s">
        <v>3</v>
      </c>
      <c r="K100">
        <v>890.64469399999996</v>
      </c>
      <c r="L100">
        <v>1.4491E-2</v>
      </c>
      <c r="M100" t="s">
        <v>4</v>
      </c>
      <c r="N100">
        <v>226.998974</v>
      </c>
      <c r="O100">
        <v>3.0850000000000001E-3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983.70518100000004</v>
      </c>
      <c r="I101">
        <v>6.3880999999999993E-2</v>
      </c>
      <c r="J101" t="s">
        <v>3</v>
      </c>
      <c r="K101">
        <v>937.525981</v>
      </c>
      <c r="L101">
        <v>1.5606999999999999E-2</v>
      </c>
      <c r="M101" t="s">
        <v>4</v>
      </c>
      <c r="N101">
        <v>238.946969</v>
      </c>
      <c r="O101">
        <v>3.3449999999999999E-3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37.548833000000002</v>
      </c>
      <c r="I102">
        <v>6.6200000000000005E-4</v>
      </c>
      <c r="J102" t="s">
        <v>3</v>
      </c>
      <c r="K102">
        <v>35.889702999999997</v>
      </c>
      <c r="L102">
        <v>1.5E-5</v>
      </c>
      <c r="M102" t="s">
        <v>4</v>
      </c>
      <c r="N102">
        <v>4.311572</v>
      </c>
      <c r="O102">
        <v>6.0000000000000002E-6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75.088289000000003</v>
      </c>
      <c r="I103">
        <v>2.1840000000000002E-3</v>
      </c>
      <c r="J103" t="s">
        <v>3</v>
      </c>
      <c r="K103">
        <v>71.776600000000002</v>
      </c>
      <c r="L103">
        <v>2.9E-5</v>
      </c>
      <c r="M103" t="s">
        <v>4</v>
      </c>
      <c r="N103">
        <v>8.6231860000000005</v>
      </c>
      <c r="O103">
        <v>1.5E-5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112.625888</v>
      </c>
      <c r="I104">
        <v>4.1399999999999996E-3</v>
      </c>
      <c r="J104" t="s">
        <v>3</v>
      </c>
      <c r="K104">
        <v>107.66358099999999</v>
      </c>
      <c r="L104">
        <v>6.3999999999999997E-5</v>
      </c>
      <c r="M104" t="s">
        <v>4</v>
      </c>
      <c r="N104">
        <v>12.935169</v>
      </c>
      <c r="O104">
        <v>2.5999999999999998E-5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150.16327200000001</v>
      </c>
      <c r="I105">
        <v>6.2529999999999999E-3</v>
      </c>
      <c r="J105" t="s">
        <v>3</v>
      </c>
      <c r="K105">
        <v>143.55158</v>
      </c>
      <c r="L105">
        <v>1.03E-4</v>
      </c>
      <c r="M105" t="s">
        <v>4</v>
      </c>
      <c r="N105">
        <v>17.247394</v>
      </c>
      <c r="O105">
        <v>3.8999999999999999E-5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187.70051000000001</v>
      </c>
      <c r="I106">
        <v>8.1630000000000001E-3</v>
      </c>
      <c r="J106" t="s">
        <v>3</v>
      </c>
      <c r="K106">
        <v>179.438807</v>
      </c>
      <c r="L106">
        <v>1.36E-4</v>
      </c>
      <c r="M106" t="s">
        <v>4</v>
      </c>
      <c r="N106">
        <v>21.559384000000001</v>
      </c>
      <c r="O106">
        <v>5.5000000000000002E-5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225.23384999999999</v>
      </c>
      <c r="I107">
        <v>1.0135E-2</v>
      </c>
      <c r="J107" t="s">
        <v>3</v>
      </c>
      <c r="K107">
        <v>215.32494399999999</v>
      </c>
      <c r="L107">
        <v>1.5899999999999999E-4</v>
      </c>
      <c r="M107" t="s">
        <v>4</v>
      </c>
      <c r="N107">
        <v>25.870555</v>
      </c>
      <c r="O107">
        <v>6.3999999999999997E-5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262.76611600000001</v>
      </c>
      <c r="I108">
        <v>1.2248999999999999E-2</v>
      </c>
      <c r="J108" t="s">
        <v>3</v>
      </c>
      <c r="K108">
        <v>251.211862</v>
      </c>
      <c r="L108">
        <v>1.83E-4</v>
      </c>
      <c r="M108" t="s">
        <v>4</v>
      </c>
      <c r="N108">
        <v>30.182483999999999</v>
      </c>
      <c r="O108">
        <v>6.3E-5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300.29731199999998</v>
      </c>
      <c r="I109">
        <v>1.4475E-2</v>
      </c>
      <c r="J109" t="s">
        <v>3</v>
      </c>
      <c r="K109">
        <v>287.097938</v>
      </c>
      <c r="L109">
        <v>2.05E-4</v>
      </c>
      <c r="M109" t="s">
        <v>4</v>
      </c>
      <c r="N109">
        <v>34.494630999999998</v>
      </c>
      <c r="O109">
        <v>7.7999999999999999E-5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337.82764100000003</v>
      </c>
      <c r="I110">
        <v>1.7271000000000002E-2</v>
      </c>
      <c r="J110" t="s">
        <v>3</v>
      </c>
      <c r="K110">
        <v>322.98385000000002</v>
      </c>
      <c r="L110">
        <v>2.24E-4</v>
      </c>
      <c r="M110" t="s">
        <v>4</v>
      </c>
      <c r="N110">
        <v>38.806026000000003</v>
      </c>
      <c r="O110">
        <v>8.6000000000000003E-5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375.358611</v>
      </c>
      <c r="I111">
        <v>1.9560000000000001E-2</v>
      </c>
      <c r="J111" t="s">
        <v>3</v>
      </c>
      <c r="K111">
        <v>358.869822</v>
      </c>
      <c r="L111">
        <v>2.63E-4</v>
      </c>
      <c r="M111" t="s">
        <v>4</v>
      </c>
      <c r="N111">
        <v>43.117502999999999</v>
      </c>
      <c r="O111">
        <v>9.7E-5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412.89065799999997</v>
      </c>
      <c r="I112">
        <v>2.2275E-2</v>
      </c>
      <c r="J112" t="s">
        <v>3</v>
      </c>
      <c r="K112">
        <v>394.755943</v>
      </c>
      <c r="L112">
        <v>3.2299999999999999E-4</v>
      </c>
      <c r="M112" t="s">
        <v>4</v>
      </c>
      <c r="N112">
        <v>47.428857999999998</v>
      </c>
      <c r="O112">
        <v>1.05E-4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450.42199499999998</v>
      </c>
      <c r="I113">
        <v>2.5021000000000002E-2</v>
      </c>
      <c r="J113" t="s">
        <v>3</v>
      </c>
      <c r="K113">
        <v>430.641277</v>
      </c>
      <c r="L113">
        <v>3.7199999999999999E-4</v>
      </c>
      <c r="M113" t="s">
        <v>4</v>
      </c>
      <c r="N113">
        <v>51.740848999999997</v>
      </c>
      <c r="O113">
        <v>1.35E-4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487.95381800000001</v>
      </c>
      <c r="I114">
        <v>2.7206999999999999E-2</v>
      </c>
      <c r="J114" t="s">
        <v>3</v>
      </c>
      <c r="K114">
        <v>466.52834000000001</v>
      </c>
      <c r="L114">
        <v>3.9300000000000001E-4</v>
      </c>
      <c r="M114" t="s">
        <v>4</v>
      </c>
      <c r="N114">
        <v>56.052489999999999</v>
      </c>
      <c r="O114">
        <v>1.4799999999999999E-4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525.48683100000005</v>
      </c>
      <c r="I115">
        <v>2.9742999999999999E-2</v>
      </c>
      <c r="J115" t="s">
        <v>3</v>
      </c>
      <c r="K115">
        <v>502.41501099999999</v>
      </c>
      <c r="L115">
        <v>4.0200000000000001E-4</v>
      </c>
      <c r="M115" t="s">
        <v>4</v>
      </c>
      <c r="N115">
        <v>60.364522000000001</v>
      </c>
      <c r="O115">
        <v>1.66E-4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563.01820599999996</v>
      </c>
      <c r="I116">
        <v>3.2694000000000001E-2</v>
      </c>
      <c r="J116" t="s">
        <v>3</v>
      </c>
      <c r="K116">
        <v>538.301289</v>
      </c>
      <c r="L116">
        <v>4.3600000000000003E-4</v>
      </c>
      <c r="M116" t="s">
        <v>4</v>
      </c>
      <c r="N116">
        <v>64.676601000000005</v>
      </c>
      <c r="O116">
        <v>1.84E-4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600.54904999999997</v>
      </c>
      <c r="I117">
        <v>3.4623000000000001E-2</v>
      </c>
      <c r="J117" t="s">
        <v>3</v>
      </c>
      <c r="K117">
        <v>574.187499</v>
      </c>
      <c r="L117">
        <v>4.7600000000000002E-4</v>
      </c>
      <c r="M117" t="s">
        <v>4</v>
      </c>
      <c r="N117">
        <v>68.988482000000005</v>
      </c>
      <c r="O117">
        <v>2.0100000000000001E-4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638.08103600000004</v>
      </c>
      <c r="I118">
        <v>3.6496000000000001E-2</v>
      </c>
      <c r="J118" t="s">
        <v>3</v>
      </c>
      <c r="K118">
        <v>610.07503699999995</v>
      </c>
      <c r="L118">
        <v>4.9100000000000001E-4</v>
      </c>
      <c r="M118" t="s">
        <v>4</v>
      </c>
      <c r="N118">
        <v>73.300259999999994</v>
      </c>
      <c r="O118">
        <v>2.03E-4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675.61258799999996</v>
      </c>
      <c r="I119">
        <v>3.9604E-2</v>
      </c>
      <c r="J119" t="s">
        <v>3</v>
      </c>
      <c r="K119">
        <v>645.96181899999999</v>
      </c>
      <c r="L119">
        <v>5.04E-4</v>
      </c>
      <c r="M119" t="s">
        <v>4</v>
      </c>
      <c r="N119">
        <v>77.612283000000005</v>
      </c>
      <c r="O119">
        <v>2.0799999999999999E-4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713.14583700000003</v>
      </c>
      <c r="I120">
        <v>4.4051E-2</v>
      </c>
      <c r="J120" t="s">
        <v>3</v>
      </c>
      <c r="K120">
        <v>681.84853799999996</v>
      </c>
      <c r="L120">
        <v>5.8600000000000004E-4</v>
      </c>
      <c r="M120" t="s">
        <v>4</v>
      </c>
      <c r="N120">
        <v>81.924122999999994</v>
      </c>
      <c r="O120">
        <v>2.31E-4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750.68202299999996</v>
      </c>
      <c r="I121">
        <v>4.5220999999999997E-2</v>
      </c>
      <c r="J121" t="s">
        <v>3</v>
      </c>
      <c r="K121">
        <v>717.73601599999995</v>
      </c>
      <c r="L121">
        <v>6.8000000000000005E-4</v>
      </c>
      <c r="M121" t="s">
        <v>4</v>
      </c>
      <c r="N121">
        <v>86.236616999999995</v>
      </c>
      <c r="O121">
        <v>2.5900000000000001E-4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71.246261000000004</v>
      </c>
      <c r="I122">
        <v>122.41792599999999</v>
      </c>
      <c r="J122" t="s">
        <v>3</v>
      </c>
      <c r="K122">
        <v>62.111955000000002</v>
      </c>
      <c r="L122">
        <v>60.981458000000003</v>
      </c>
      <c r="M122" t="s">
        <v>4</v>
      </c>
      <c r="N122">
        <v>23.004763000000001</v>
      </c>
      <c r="O122">
        <v>56.472003000000001</v>
      </c>
      <c r="P122" t="s">
        <v>5</v>
      </c>
      <c r="Q122">
        <v>9.1472429999999996</v>
      </c>
      <c r="R122">
        <v>10.630608000000001</v>
      </c>
      <c r="S122" t="s">
        <v>6</v>
      </c>
      <c r="T122">
        <v>35.022700999999998</v>
      </c>
      <c r="U122">
        <v>1.7880000000000001E-3</v>
      </c>
      <c r="V122" t="s">
        <v>7</v>
      </c>
      <c r="W122">
        <v>0.13947499999999999</v>
      </c>
      <c r="X122">
        <v>1.2310000000000001E-3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0.18077199999999999</v>
      </c>
      <c r="AG122">
        <v>6.3999999999999997E-5</v>
      </c>
      <c r="AH122" t="s">
        <v>11</v>
      </c>
      <c r="AI122">
        <v>0.81447499999999995</v>
      </c>
      <c r="AJ122">
        <v>1.4799999999999999E-4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139.38644400000001</v>
      </c>
      <c r="I123">
        <v>246.601812</v>
      </c>
      <c r="J123" t="s">
        <v>3</v>
      </c>
      <c r="K123">
        <v>122.032917</v>
      </c>
      <c r="L123">
        <v>122.98105099999999</v>
      </c>
      <c r="M123" t="s">
        <v>4</v>
      </c>
      <c r="N123">
        <v>43.918194</v>
      </c>
      <c r="O123">
        <v>114.07531</v>
      </c>
      <c r="P123" t="s">
        <v>5</v>
      </c>
      <c r="Q123">
        <v>17.378450000000001</v>
      </c>
      <c r="R123">
        <v>21.373501999999998</v>
      </c>
      <c r="S123" t="s">
        <v>6</v>
      </c>
      <c r="T123">
        <v>70.044680999999997</v>
      </c>
      <c r="U123">
        <v>7.365E-3</v>
      </c>
      <c r="V123" t="s">
        <v>7</v>
      </c>
      <c r="W123">
        <v>0.26663799999999999</v>
      </c>
      <c r="X123">
        <v>3.3E-3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0.17651</v>
      </c>
      <c r="AG123">
        <v>6.2000000000000003E-5</v>
      </c>
      <c r="AH123" t="s">
        <v>11</v>
      </c>
      <c r="AI123">
        <v>0.81989199999999995</v>
      </c>
      <c r="AJ123">
        <v>1.6799999999999999E-4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205.80197899999999</v>
      </c>
      <c r="I124">
        <v>330.480007</v>
      </c>
      <c r="J124" t="s">
        <v>3</v>
      </c>
      <c r="K124">
        <v>180.72701000000001</v>
      </c>
      <c r="L124">
        <v>164.903963</v>
      </c>
      <c r="M124" t="s">
        <v>4</v>
      </c>
      <c r="N124">
        <v>63.645136999999998</v>
      </c>
      <c r="O124">
        <v>153.37440799999999</v>
      </c>
      <c r="P124" t="s">
        <v>5</v>
      </c>
      <c r="Q124">
        <v>25.111287999999998</v>
      </c>
      <c r="R124">
        <v>28.643312999999999</v>
      </c>
      <c r="S124" t="s">
        <v>6</v>
      </c>
      <c r="T124">
        <v>105.06856399999999</v>
      </c>
      <c r="U124">
        <v>1.7474E-2</v>
      </c>
      <c r="V124" t="s">
        <v>7</v>
      </c>
      <c r="W124">
        <v>0.38914599999999999</v>
      </c>
      <c r="X124">
        <v>5.4939999999999998E-3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0.17578199999999999</v>
      </c>
      <c r="AG124">
        <v>7.2000000000000002E-5</v>
      </c>
      <c r="AH124" t="s">
        <v>11</v>
      </c>
      <c r="AI124">
        <v>0.82492399999999999</v>
      </c>
      <c r="AJ124">
        <v>1.4200000000000001E-4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273.18147199999999</v>
      </c>
      <c r="I125">
        <v>377.40285799999998</v>
      </c>
      <c r="J125" t="s">
        <v>3</v>
      </c>
      <c r="K125">
        <v>240.14096699999999</v>
      </c>
      <c r="L125">
        <v>188.80420699999999</v>
      </c>
      <c r="M125" t="s">
        <v>4</v>
      </c>
      <c r="N125">
        <v>84.056233000000006</v>
      </c>
      <c r="O125">
        <v>175.303381</v>
      </c>
      <c r="P125" t="s">
        <v>5</v>
      </c>
      <c r="Q125">
        <v>33.089219999999997</v>
      </c>
      <c r="R125">
        <v>32.594817999999997</v>
      </c>
      <c r="S125" t="s">
        <v>6</v>
      </c>
      <c r="T125">
        <v>140.090982</v>
      </c>
      <c r="U125">
        <v>3.2411000000000002E-2</v>
      </c>
      <c r="V125" t="s">
        <v>7</v>
      </c>
      <c r="W125">
        <v>0.51731700000000003</v>
      </c>
      <c r="X125">
        <v>7.9920000000000008E-3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0.17450499999999999</v>
      </c>
      <c r="AG125">
        <v>9.6000000000000002E-5</v>
      </c>
      <c r="AH125" t="s">
        <v>11</v>
      </c>
      <c r="AI125">
        <v>0.82965900000000004</v>
      </c>
      <c r="AJ125">
        <v>1.11E-4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340.37161800000001</v>
      </c>
      <c r="I126">
        <v>482.72489899999999</v>
      </c>
      <c r="J126" t="s">
        <v>3</v>
      </c>
      <c r="K126">
        <v>299.397897</v>
      </c>
      <c r="L126">
        <v>242.959992</v>
      </c>
      <c r="M126" t="s">
        <v>4</v>
      </c>
      <c r="N126">
        <v>104.31800800000001</v>
      </c>
      <c r="O126">
        <v>224.999583</v>
      </c>
      <c r="P126" t="s">
        <v>5</v>
      </c>
      <c r="Q126">
        <v>41.034303000000001</v>
      </c>
      <c r="R126">
        <v>41.153447</v>
      </c>
      <c r="S126" t="s">
        <v>6</v>
      </c>
      <c r="T126">
        <v>175.111266</v>
      </c>
      <c r="U126">
        <v>5.1789000000000002E-2</v>
      </c>
      <c r="V126" t="s">
        <v>7</v>
      </c>
      <c r="W126">
        <v>0.64373999999999998</v>
      </c>
      <c r="X126">
        <v>1.1861999999999999E-2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0.173793</v>
      </c>
      <c r="AG126">
        <v>1.08E-4</v>
      </c>
      <c r="AH126" t="s">
        <v>11</v>
      </c>
      <c r="AI126">
        <v>0.83050100000000004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407.78123699999998</v>
      </c>
      <c r="I127">
        <v>678.31597399999998</v>
      </c>
      <c r="J127" t="s">
        <v>3</v>
      </c>
      <c r="K127">
        <v>358.80083400000001</v>
      </c>
      <c r="L127">
        <v>341.99961000000002</v>
      </c>
      <c r="M127" t="s">
        <v>4</v>
      </c>
      <c r="N127">
        <v>124.725982</v>
      </c>
      <c r="O127">
        <v>316.16614399999997</v>
      </c>
      <c r="P127" t="s">
        <v>5</v>
      </c>
      <c r="Q127">
        <v>49.052244999999999</v>
      </c>
      <c r="R127">
        <v>57.554544999999997</v>
      </c>
      <c r="S127" t="s">
        <v>6</v>
      </c>
      <c r="T127">
        <v>210.13262399999999</v>
      </c>
      <c r="U127">
        <v>7.4287000000000006E-2</v>
      </c>
      <c r="V127" t="s">
        <v>7</v>
      </c>
      <c r="W127">
        <v>0.77197499999999997</v>
      </c>
      <c r="X127">
        <v>1.6962999999999999E-2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0.17255999999999999</v>
      </c>
      <c r="AG127">
        <v>1.2899999999999999E-4</v>
      </c>
      <c r="AH127" t="s">
        <v>11</v>
      </c>
      <c r="AI127">
        <v>0.83126100000000003</v>
      </c>
      <c r="AJ127">
        <v>9.5000000000000005E-5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475.44212099999999</v>
      </c>
      <c r="I128">
        <v>767.72214399999996</v>
      </c>
      <c r="J128" t="s">
        <v>3</v>
      </c>
      <c r="K128">
        <v>418.38510300000002</v>
      </c>
      <c r="L128">
        <v>386.78961199999998</v>
      </c>
      <c r="M128" t="s">
        <v>4</v>
      </c>
      <c r="N128">
        <v>145.307075</v>
      </c>
      <c r="O128">
        <v>356.08757300000002</v>
      </c>
      <c r="P128" t="s">
        <v>5</v>
      </c>
      <c r="Q128">
        <v>57.140340000000002</v>
      </c>
      <c r="R128">
        <v>65.278189999999995</v>
      </c>
      <c r="S128" t="s">
        <v>6</v>
      </c>
      <c r="T128">
        <v>245.15677199999999</v>
      </c>
      <c r="U128">
        <v>9.7539000000000001E-2</v>
      </c>
      <c r="V128" t="s">
        <v>7</v>
      </c>
      <c r="W128">
        <v>0.89954400000000001</v>
      </c>
      <c r="X128">
        <v>2.3271E-2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0.17136199999999999</v>
      </c>
      <c r="AG128">
        <v>1.3999999999999999E-4</v>
      </c>
      <c r="AH128" t="s">
        <v>11</v>
      </c>
      <c r="AI128">
        <v>0.83351500000000001</v>
      </c>
      <c r="AJ128">
        <v>5.8999999999999998E-5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542.220417</v>
      </c>
      <c r="I129">
        <v>922.88296700000001</v>
      </c>
      <c r="J129" t="s">
        <v>3</v>
      </c>
      <c r="K129">
        <v>477.33945499999999</v>
      </c>
      <c r="L129">
        <v>465.25467500000002</v>
      </c>
      <c r="M129" t="s">
        <v>4</v>
      </c>
      <c r="N129">
        <v>165.29858100000001</v>
      </c>
      <c r="O129">
        <v>428.23539699999998</v>
      </c>
      <c r="P129" t="s">
        <v>5</v>
      </c>
      <c r="Q129">
        <v>64.975622000000001</v>
      </c>
      <c r="R129">
        <v>78.398752000000002</v>
      </c>
      <c r="S129" t="s">
        <v>6</v>
      </c>
      <c r="T129">
        <v>280.18207999999998</v>
      </c>
      <c r="U129">
        <v>0.123339</v>
      </c>
      <c r="V129" t="s">
        <v>7</v>
      </c>
      <c r="W129">
        <v>1.022098</v>
      </c>
      <c r="X129">
        <v>2.9604999999999999E-2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0.171177</v>
      </c>
      <c r="AG129">
        <v>1.4300000000000001E-4</v>
      </c>
      <c r="AH129" t="s">
        <v>11</v>
      </c>
      <c r="AI129">
        <v>0.83494500000000005</v>
      </c>
      <c r="AJ129">
        <v>3.0000000000000001E-5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608.59954300000004</v>
      </c>
      <c r="I130">
        <v>969.25259400000004</v>
      </c>
      <c r="J130" t="s">
        <v>3</v>
      </c>
      <c r="K130">
        <v>536.04812200000003</v>
      </c>
      <c r="L130">
        <v>488.07874399999997</v>
      </c>
      <c r="M130" t="s">
        <v>4</v>
      </c>
      <c r="N130">
        <v>185.01788500000001</v>
      </c>
      <c r="O130">
        <v>445.842849</v>
      </c>
      <c r="P130" t="s">
        <v>5</v>
      </c>
      <c r="Q130">
        <v>72.657793999999996</v>
      </c>
      <c r="R130">
        <v>82.677214000000006</v>
      </c>
      <c r="S130" t="s">
        <v>6</v>
      </c>
      <c r="T130">
        <v>315.21006699999998</v>
      </c>
      <c r="U130">
        <v>0.14954700000000001</v>
      </c>
      <c r="V130" t="s">
        <v>7</v>
      </c>
      <c r="W130">
        <v>1.1449739999999999</v>
      </c>
      <c r="X130">
        <v>3.4798000000000003E-2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0.16999600000000001</v>
      </c>
      <c r="AG130">
        <v>1.5899999999999999E-4</v>
      </c>
      <c r="AH130" t="s">
        <v>11</v>
      </c>
      <c r="AI130">
        <v>0.83507399999999998</v>
      </c>
      <c r="AJ130">
        <v>2.6999999999999999E-5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674.69714399999998</v>
      </c>
      <c r="I131">
        <v>994.93936799999994</v>
      </c>
      <c r="J131" t="s">
        <v>3</v>
      </c>
      <c r="K131">
        <v>594.52221599999996</v>
      </c>
      <c r="L131">
        <v>500.64040499999999</v>
      </c>
      <c r="M131" t="s">
        <v>4</v>
      </c>
      <c r="N131">
        <v>204.55363399999999</v>
      </c>
      <c r="O131">
        <v>456.91999900000002</v>
      </c>
      <c r="P131" t="s">
        <v>5</v>
      </c>
      <c r="Q131">
        <v>80.292496</v>
      </c>
      <c r="R131">
        <v>85.198713999999995</v>
      </c>
      <c r="S131" t="s">
        <v>6</v>
      </c>
      <c r="T131">
        <v>350.23835300000002</v>
      </c>
      <c r="U131">
        <v>0.181586</v>
      </c>
      <c r="V131" t="s">
        <v>7</v>
      </c>
      <c r="W131">
        <v>1.2642910000000001</v>
      </c>
      <c r="X131">
        <v>4.0908E-2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0.16877500000000001</v>
      </c>
      <c r="AG131">
        <v>1.74E-4</v>
      </c>
      <c r="AH131" t="s">
        <v>11</v>
      </c>
      <c r="AI131">
        <v>0.83535300000000001</v>
      </c>
      <c r="AJ131">
        <v>2.5000000000000001E-5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742.49835800000005</v>
      </c>
      <c r="I132">
        <v>1071.2716250000001</v>
      </c>
      <c r="J132" t="s">
        <v>3</v>
      </c>
      <c r="K132">
        <v>654.23446899999999</v>
      </c>
      <c r="L132">
        <v>540.93161999999995</v>
      </c>
      <c r="M132" t="s">
        <v>4</v>
      </c>
      <c r="N132">
        <v>225.265413</v>
      </c>
      <c r="O132">
        <v>493.07952999999998</v>
      </c>
      <c r="P132" t="s">
        <v>5</v>
      </c>
      <c r="Q132">
        <v>88.392992000000007</v>
      </c>
      <c r="R132">
        <v>91.092534999999998</v>
      </c>
      <c r="S132" t="s">
        <v>6</v>
      </c>
      <c r="T132">
        <v>385.26484099999999</v>
      </c>
      <c r="U132">
        <v>0.21527199999999999</v>
      </c>
      <c r="V132" t="s">
        <v>7</v>
      </c>
      <c r="W132">
        <v>1.391437</v>
      </c>
      <c r="X132">
        <v>4.7025999999999998E-2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0.168572</v>
      </c>
      <c r="AG132">
        <v>1.7200000000000001E-4</v>
      </c>
      <c r="AH132" t="s">
        <v>11</v>
      </c>
      <c r="AI132">
        <v>0.83588700000000005</v>
      </c>
      <c r="AJ132">
        <v>3.3000000000000003E-5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810.70798100000002</v>
      </c>
      <c r="I133">
        <v>1208.026932</v>
      </c>
      <c r="J133" t="s">
        <v>3</v>
      </c>
      <c r="K133">
        <v>714.23684700000001</v>
      </c>
      <c r="L133">
        <v>613.10390099999995</v>
      </c>
      <c r="M133" t="s">
        <v>4</v>
      </c>
      <c r="N133">
        <v>246.24099899999999</v>
      </c>
      <c r="O133">
        <v>560.773956</v>
      </c>
      <c r="P133" t="s">
        <v>5</v>
      </c>
      <c r="Q133">
        <v>96.611636000000004</v>
      </c>
      <c r="R133">
        <v>101.499484</v>
      </c>
      <c r="S133" t="s">
        <v>6</v>
      </c>
      <c r="T133">
        <v>420.29171400000001</v>
      </c>
      <c r="U133">
        <v>0.25124299999999999</v>
      </c>
      <c r="V133" t="s">
        <v>7</v>
      </c>
      <c r="W133">
        <v>1.522715</v>
      </c>
      <c r="X133">
        <v>5.1985999999999997E-2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0.16763500000000001</v>
      </c>
      <c r="AG133">
        <v>1.7699999999999999E-4</v>
      </c>
      <c r="AH133" t="s">
        <v>11</v>
      </c>
      <c r="AI133">
        <v>0.83611500000000005</v>
      </c>
      <c r="AJ133">
        <v>2.9E-5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877.73082499999998</v>
      </c>
      <c r="I134">
        <v>1361.213739</v>
      </c>
      <c r="J134" t="s">
        <v>3</v>
      </c>
      <c r="K134">
        <v>773.37086299999999</v>
      </c>
      <c r="L134">
        <v>692.88665900000001</v>
      </c>
      <c r="M134" t="s">
        <v>4</v>
      </c>
      <c r="N134">
        <v>266.385018</v>
      </c>
      <c r="O134">
        <v>635.59585500000003</v>
      </c>
      <c r="P134" t="s">
        <v>5</v>
      </c>
      <c r="Q134">
        <v>104.513049</v>
      </c>
      <c r="R134">
        <v>113.485024</v>
      </c>
      <c r="S134" t="s">
        <v>6</v>
      </c>
      <c r="T134">
        <v>455.31998399999998</v>
      </c>
      <c r="U134">
        <v>0.288883</v>
      </c>
      <c r="V134" t="s">
        <v>7</v>
      </c>
      <c r="W134">
        <v>1.650855</v>
      </c>
      <c r="X134">
        <v>5.8013000000000002E-2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0.16633400000000001</v>
      </c>
      <c r="AG134">
        <v>1.7799999999999999E-4</v>
      </c>
      <c r="AH134" t="s">
        <v>11</v>
      </c>
      <c r="AI134">
        <v>0.83622200000000002</v>
      </c>
      <c r="AJ134">
        <v>2.8E-5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943.34941000000003</v>
      </c>
      <c r="I135">
        <v>1457.754776</v>
      </c>
      <c r="J135" t="s">
        <v>3</v>
      </c>
      <c r="K135">
        <v>831.52323100000001</v>
      </c>
      <c r="L135">
        <v>743.96526200000005</v>
      </c>
      <c r="M135" t="s">
        <v>4</v>
      </c>
      <c r="N135">
        <v>285.58625899999998</v>
      </c>
      <c r="O135">
        <v>682.84141599999998</v>
      </c>
      <c r="P135" t="s">
        <v>5</v>
      </c>
      <c r="Q135">
        <v>111.991361</v>
      </c>
      <c r="R135">
        <v>120.847184</v>
      </c>
      <c r="S135" t="s">
        <v>6</v>
      </c>
      <c r="T135">
        <v>490.34448800000001</v>
      </c>
      <c r="U135">
        <v>0.32859100000000002</v>
      </c>
      <c r="V135" t="s">
        <v>7</v>
      </c>
      <c r="W135">
        <v>1.774297</v>
      </c>
      <c r="X135">
        <v>6.6208000000000003E-2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0.165163</v>
      </c>
      <c r="AG135">
        <v>1.8200000000000001E-4</v>
      </c>
      <c r="AH135" t="s">
        <v>11</v>
      </c>
      <c r="AI135">
        <v>0.83640400000000004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1009.279628</v>
      </c>
      <c r="I136">
        <v>1632.1408630000001</v>
      </c>
      <c r="J136" t="s">
        <v>3</v>
      </c>
      <c r="K136">
        <v>889.889319</v>
      </c>
      <c r="L136">
        <v>833.36224200000004</v>
      </c>
      <c r="M136" t="s">
        <v>4</v>
      </c>
      <c r="N136">
        <v>304.98865499999999</v>
      </c>
      <c r="O136">
        <v>765.84933899999999</v>
      </c>
      <c r="P136" t="s">
        <v>5</v>
      </c>
      <c r="Q136">
        <v>119.56784500000001</v>
      </c>
      <c r="R136">
        <v>135.20461599999999</v>
      </c>
      <c r="S136" t="s">
        <v>6</v>
      </c>
      <c r="T136">
        <v>525.36520800000005</v>
      </c>
      <c r="U136">
        <v>0.37303599999999998</v>
      </c>
      <c r="V136" t="s">
        <v>7</v>
      </c>
      <c r="W136">
        <v>1.899473</v>
      </c>
      <c r="X136">
        <v>7.5131000000000003E-2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0.16436600000000001</v>
      </c>
      <c r="AG136">
        <v>1.76E-4</v>
      </c>
      <c r="AH136" t="s">
        <v>11</v>
      </c>
      <c r="AI136">
        <v>0.836642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1075.4919520000001</v>
      </c>
      <c r="I137">
        <v>1684.3239470000001</v>
      </c>
      <c r="J137" t="s">
        <v>3</v>
      </c>
      <c r="K137">
        <v>948.45577500000002</v>
      </c>
      <c r="L137">
        <v>858.722082</v>
      </c>
      <c r="M137" t="s">
        <v>4</v>
      </c>
      <c r="N137">
        <v>324.58686699999998</v>
      </c>
      <c r="O137">
        <v>789.41503</v>
      </c>
      <c r="P137" t="s">
        <v>5</v>
      </c>
      <c r="Q137">
        <v>127.22498</v>
      </c>
      <c r="R137">
        <v>140.19114500000001</v>
      </c>
      <c r="S137" t="s">
        <v>6</v>
      </c>
      <c r="T137">
        <v>560.38670200000001</v>
      </c>
      <c r="U137">
        <v>0.41644700000000001</v>
      </c>
      <c r="V137" t="s">
        <v>7</v>
      </c>
      <c r="W137">
        <v>2.025217</v>
      </c>
      <c r="X137">
        <v>8.4183999999999995E-2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0.16400100000000001</v>
      </c>
      <c r="AG137">
        <v>1.7000000000000001E-4</v>
      </c>
      <c r="AH137" t="s">
        <v>11</v>
      </c>
      <c r="AI137">
        <v>0.83664899999999998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1141.276245</v>
      </c>
      <c r="I138">
        <v>1710.0854609999999</v>
      </c>
      <c r="J138" t="s">
        <v>3</v>
      </c>
      <c r="K138">
        <v>1006.713043</v>
      </c>
      <c r="L138">
        <v>870.11524099999997</v>
      </c>
      <c r="M138" t="s">
        <v>4</v>
      </c>
      <c r="N138">
        <v>343.89259399999997</v>
      </c>
      <c r="O138">
        <v>799.42864999999995</v>
      </c>
      <c r="P138" t="s">
        <v>5</v>
      </c>
      <c r="Q138">
        <v>134.76409000000001</v>
      </c>
      <c r="R138">
        <v>143.23729299999999</v>
      </c>
      <c r="S138" t="s">
        <v>6</v>
      </c>
      <c r="T138">
        <v>595.406024</v>
      </c>
      <c r="U138">
        <v>0.46207300000000001</v>
      </c>
      <c r="V138" t="s">
        <v>7</v>
      </c>
      <c r="W138">
        <v>2.1491169999999999</v>
      </c>
      <c r="X138">
        <v>9.3663999999999997E-2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0.163573</v>
      </c>
      <c r="AG138">
        <v>1.66E-4</v>
      </c>
      <c r="AH138" t="s">
        <v>11</v>
      </c>
      <c r="AI138">
        <v>0.836677</v>
      </c>
      <c r="AJ138">
        <v>2.6999999999999999E-5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1206.8623070000001</v>
      </c>
      <c r="I139">
        <v>1721.361731</v>
      </c>
      <c r="J139" t="s">
        <v>3</v>
      </c>
      <c r="K139">
        <v>1064.849972</v>
      </c>
      <c r="L139">
        <v>876.18932199999995</v>
      </c>
      <c r="M139" t="s">
        <v>4</v>
      </c>
      <c r="N139">
        <v>363.07513399999999</v>
      </c>
      <c r="O139">
        <v>804.20911100000001</v>
      </c>
      <c r="P139" t="s">
        <v>5</v>
      </c>
      <c r="Q139">
        <v>142.224771</v>
      </c>
      <c r="R139">
        <v>144.33933400000001</v>
      </c>
      <c r="S139" t="s">
        <v>6</v>
      </c>
      <c r="T139">
        <v>630.42794900000001</v>
      </c>
      <c r="U139">
        <v>0.510432</v>
      </c>
      <c r="V139" t="s">
        <v>7</v>
      </c>
      <c r="W139">
        <v>2.2720250000000002</v>
      </c>
      <c r="X139">
        <v>0.10474899999999999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0.16333800000000001</v>
      </c>
      <c r="AG139">
        <v>1.6200000000000001E-4</v>
      </c>
      <c r="AH139" t="s">
        <v>11</v>
      </c>
      <c r="AI139">
        <v>0.83717600000000003</v>
      </c>
      <c r="AJ139">
        <v>1.5999999999999999E-5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1274.4136940000001</v>
      </c>
      <c r="I140">
        <v>1791.430366</v>
      </c>
      <c r="J140" t="s">
        <v>3</v>
      </c>
      <c r="K140">
        <v>1124.398455</v>
      </c>
      <c r="L140">
        <v>916.62326800000005</v>
      </c>
      <c r="M140" t="s">
        <v>4</v>
      </c>
      <c r="N140">
        <v>383.573193</v>
      </c>
      <c r="O140">
        <v>842.77522199999999</v>
      </c>
      <c r="P140" t="s">
        <v>5</v>
      </c>
      <c r="Q140">
        <v>150.23917599999999</v>
      </c>
      <c r="R140">
        <v>148.46633199999999</v>
      </c>
      <c r="S140" t="s">
        <v>6</v>
      </c>
      <c r="T140">
        <v>665.45059400000002</v>
      </c>
      <c r="U140">
        <v>0.560836</v>
      </c>
      <c r="V140" t="s">
        <v>7</v>
      </c>
      <c r="W140">
        <v>2.4011209999999998</v>
      </c>
      <c r="X140">
        <v>0.11506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0.16333800000000001</v>
      </c>
      <c r="AG140">
        <v>1.6200000000000001E-4</v>
      </c>
      <c r="AH140" t="s">
        <v>11</v>
      </c>
      <c r="AI140">
        <v>0.83722399999999997</v>
      </c>
      <c r="AJ140">
        <v>1.5999999999999999E-5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1342.2171510000001</v>
      </c>
      <c r="I141">
        <v>1977.8705890000001</v>
      </c>
      <c r="J141" t="s">
        <v>3</v>
      </c>
      <c r="K141">
        <v>1184.088291</v>
      </c>
      <c r="L141">
        <v>1011.488373</v>
      </c>
      <c r="M141" t="s">
        <v>4</v>
      </c>
      <c r="N141">
        <v>404.25234899999998</v>
      </c>
      <c r="O141">
        <v>932.11746400000004</v>
      </c>
      <c r="P141" t="s">
        <v>5</v>
      </c>
      <c r="Q141">
        <v>158.364723</v>
      </c>
      <c r="R141">
        <v>163.93112500000001</v>
      </c>
      <c r="S141" t="s">
        <v>6</v>
      </c>
      <c r="T141">
        <v>700.47511199999997</v>
      </c>
      <c r="U141">
        <v>0.60936800000000002</v>
      </c>
      <c r="V141" t="s">
        <v>7</v>
      </c>
      <c r="W141">
        <v>2.5281289999999998</v>
      </c>
      <c r="X141">
        <v>0.122598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0.16286999999999999</v>
      </c>
      <c r="AG141">
        <v>1.6000000000000001E-4</v>
      </c>
      <c r="AH141" t="s">
        <v>11</v>
      </c>
      <c r="AI141">
        <v>0.83738500000000005</v>
      </c>
      <c r="AJ141">
        <v>1.5E-5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64.617676000000003</v>
      </c>
      <c r="I162">
        <v>71.965394000000003</v>
      </c>
      <c r="J162" t="s">
        <v>3</v>
      </c>
      <c r="K162">
        <v>56.420478000000003</v>
      </c>
      <c r="L162">
        <v>35.174422</v>
      </c>
      <c r="M162" t="s">
        <v>4</v>
      </c>
      <c r="N162">
        <v>20.699352999999999</v>
      </c>
      <c r="O162">
        <v>32.101334999999999</v>
      </c>
      <c r="P162" t="s">
        <v>5</v>
      </c>
      <c r="Q162">
        <v>8.2090949999999996</v>
      </c>
      <c r="R162">
        <v>6.5896800000000004</v>
      </c>
      <c r="S162" t="s">
        <v>6</v>
      </c>
      <c r="T162">
        <v>31.693425999999999</v>
      </c>
      <c r="U162">
        <v>1.155E-3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0.17902399999999999</v>
      </c>
      <c r="AG162">
        <v>7.2000000000000002E-5</v>
      </c>
      <c r="AH162" t="s">
        <v>11</v>
      </c>
      <c r="AI162">
        <v>0.81468099999999999</v>
      </c>
      <c r="AJ162">
        <v>1.45E-4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132.47030699999999</v>
      </c>
      <c r="I163">
        <v>263.93935900000002</v>
      </c>
      <c r="J163" t="s">
        <v>3</v>
      </c>
      <c r="K163">
        <v>115.194513</v>
      </c>
      <c r="L163">
        <v>133.22132300000001</v>
      </c>
      <c r="M163" t="s">
        <v>4</v>
      </c>
      <c r="N163">
        <v>43.694313999999999</v>
      </c>
      <c r="O163">
        <v>121.742193</v>
      </c>
      <c r="P163" t="s">
        <v>5</v>
      </c>
      <c r="Q163">
        <v>17.303024000000001</v>
      </c>
      <c r="R163">
        <v>22.384544999999999</v>
      </c>
      <c r="S163" t="s">
        <v>6</v>
      </c>
      <c r="T163">
        <v>63.385368</v>
      </c>
      <c r="U163">
        <v>3.3760000000000001E-3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0.176954</v>
      </c>
      <c r="AG163">
        <v>8.1000000000000004E-5</v>
      </c>
      <c r="AH163" t="s">
        <v>11</v>
      </c>
      <c r="AI163">
        <v>0.82164499999999996</v>
      </c>
      <c r="AJ163">
        <v>1.5899999999999999E-4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197.774857</v>
      </c>
      <c r="I164">
        <v>456.55912000000001</v>
      </c>
      <c r="J164" t="s">
        <v>3</v>
      </c>
      <c r="K164">
        <v>172.14405199999999</v>
      </c>
      <c r="L164">
        <v>230.027736</v>
      </c>
      <c r="M164" t="s">
        <v>4</v>
      </c>
      <c r="N164">
        <v>64.936276000000007</v>
      </c>
      <c r="O164">
        <v>211.358554</v>
      </c>
      <c r="P164" t="s">
        <v>5</v>
      </c>
      <c r="Q164">
        <v>25.672984</v>
      </c>
      <c r="R164">
        <v>38.851933000000002</v>
      </c>
      <c r="S164" t="s">
        <v>6</v>
      </c>
      <c r="T164">
        <v>95.07902</v>
      </c>
      <c r="U164">
        <v>6.2820000000000003E-3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0.17441899999999999</v>
      </c>
      <c r="AG164">
        <v>1.12E-4</v>
      </c>
      <c r="AH164" t="s">
        <v>11</v>
      </c>
      <c r="AI164">
        <v>0.82505300000000004</v>
      </c>
      <c r="AJ164">
        <v>1.4899999999999999E-4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262.74782900000002</v>
      </c>
      <c r="I165">
        <v>597.50613499999997</v>
      </c>
      <c r="J165" t="s">
        <v>3</v>
      </c>
      <c r="K165">
        <v>228.846878</v>
      </c>
      <c r="L165">
        <v>300.96346799999998</v>
      </c>
      <c r="M165" t="s">
        <v>4</v>
      </c>
      <c r="N165">
        <v>85.933528999999993</v>
      </c>
      <c r="O165">
        <v>277.61084299999999</v>
      </c>
      <c r="P165" t="s">
        <v>5</v>
      </c>
      <c r="Q165">
        <v>33.958651000000003</v>
      </c>
      <c r="R165">
        <v>50.947043999999998</v>
      </c>
      <c r="S165" t="s">
        <v>6</v>
      </c>
      <c r="T165">
        <v>126.77244899999999</v>
      </c>
      <c r="U165">
        <v>9.6939999999999995E-3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0.17369100000000001</v>
      </c>
      <c r="AG165">
        <v>1.08E-4</v>
      </c>
      <c r="AH165" t="s">
        <v>11</v>
      </c>
      <c r="AI165">
        <v>0.82797900000000002</v>
      </c>
      <c r="AJ165">
        <v>1.3200000000000001E-4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326.64789400000001</v>
      </c>
      <c r="I166">
        <v>670.47185500000001</v>
      </c>
      <c r="J166" t="s">
        <v>3</v>
      </c>
      <c r="K166">
        <v>284.79483699999997</v>
      </c>
      <c r="L166">
        <v>336.51218699999998</v>
      </c>
      <c r="M166" t="s">
        <v>4</v>
      </c>
      <c r="N166">
        <v>106.20604299999999</v>
      </c>
      <c r="O166">
        <v>310.554936</v>
      </c>
      <c r="P166" t="s">
        <v>5</v>
      </c>
      <c r="Q166">
        <v>41.921570000000003</v>
      </c>
      <c r="R166">
        <v>57.739325999999998</v>
      </c>
      <c r="S166" t="s">
        <v>6</v>
      </c>
      <c r="T166">
        <v>158.467682</v>
      </c>
      <c r="U166">
        <v>1.3991E-2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0.17132700000000001</v>
      </c>
      <c r="AG166">
        <v>1.2300000000000001E-4</v>
      </c>
      <c r="AH166" t="s">
        <v>11</v>
      </c>
      <c r="AI166">
        <v>0.82950900000000005</v>
      </c>
      <c r="AJ166">
        <v>1.1400000000000001E-4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390.69342799999998</v>
      </c>
      <c r="I167">
        <v>769.25949400000002</v>
      </c>
      <c r="J167" t="s">
        <v>3</v>
      </c>
      <c r="K167">
        <v>340.84265299999998</v>
      </c>
      <c r="L167">
        <v>385.47440899999998</v>
      </c>
      <c r="M167" t="s">
        <v>4</v>
      </c>
      <c r="N167">
        <v>126.56924100000001</v>
      </c>
      <c r="O167">
        <v>356.71202699999998</v>
      </c>
      <c r="P167" t="s">
        <v>5</v>
      </c>
      <c r="Q167">
        <v>49.930990999999999</v>
      </c>
      <c r="R167">
        <v>66.549304000000006</v>
      </c>
      <c r="S167" t="s">
        <v>6</v>
      </c>
      <c r="T167">
        <v>190.16602800000001</v>
      </c>
      <c r="U167">
        <v>1.7395999999999998E-2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0.17099200000000001</v>
      </c>
      <c r="AG167">
        <v>1.2400000000000001E-4</v>
      </c>
      <c r="AH167" t="s">
        <v>11</v>
      </c>
      <c r="AI167">
        <v>0.83217300000000005</v>
      </c>
      <c r="AJ167">
        <v>7.7000000000000001E-5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455.24400400000002</v>
      </c>
      <c r="I168">
        <v>849.01215400000001</v>
      </c>
      <c r="J168" t="s">
        <v>3</v>
      </c>
      <c r="K168">
        <v>397.24317300000001</v>
      </c>
      <c r="L168">
        <v>425.53980899999999</v>
      </c>
      <c r="M168" t="s">
        <v>4</v>
      </c>
      <c r="N168">
        <v>147.27658600000001</v>
      </c>
      <c r="O168">
        <v>393.04509400000001</v>
      </c>
      <c r="P168" t="s">
        <v>5</v>
      </c>
      <c r="Q168">
        <v>58.092588999999997</v>
      </c>
      <c r="R168">
        <v>73.509557999999998</v>
      </c>
      <c r="S168" t="s">
        <v>6</v>
      </c>
      <c r="T168">
        <v>221.86410900000001</v>
      </c>
      <c r="U168">
        <v>2.1471000000000001E-2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0.17016400000000001</v>
      </c>
      <c r="AG168">
        <v>1.36E-4</v>
      </c>
      <c r="AH168" t="s">
        <v>11</v>
      </c>
      <c r="AI168">
        <v>0.83428899999999995</v>
      </c>
      <c r="AJ168">
        <v>3.8000000000000002E-5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518.17430999999999</v>
      </c>
      <c r="I169">
        <v>943.29333399999996</v>
      </c>
      <c r="J169" t="s">
        <v>3</v>
      </c>
      <c r="K169">
        <v>452.52103699999998</v>
      </c>
      <c r="L169">
        <v>473.44278600000001</v>
      </c>
      <c r="M169" t="s">
        <v>4</v>
      </c>
      <c r="N169">
        <v>166.90123399999999</v>
      </c>
      <c r="O169">
        <v>437.64762899999999</v>
      </c>
      <c r="P169" t="s">
        <v>5</v>
      </c>
      <c r="Q169">
        <v>65.762687</v>
      </c>
      <c r="R169">
        <v>81.463848999999996</v>
      </c>
      <c r="S169" t="s">
        <v>6</v>
      </c>
      <c r="T169">
        <v>253.55880999999999</v>
      </c>
      <c r="U169">
        <v>2.7174E-2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0.169209</v>
      </c>
      <c r="AG169">
        <v>1.4300000000000001E-4</v>
      </c>
      <c r="AH169" t="s">
        <v>11</v>
      </c>
      <c r="AI169">
        <v>0.83525899999999997</v>
      </c>
      <c r="AJ169">
        <v>2.8E-5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581.27771600000005</v>
      </c>
      <c r="I170">
        <v>1055.6366499999999</v>
      </c>
      <c r="J170" t="s">
        <v>3</v>
      </c>
      <c r="K170">
        <v>507.89723400000003</v>
      </c>
      <c r="L170">
        <v>532.75401399999998</v>
      </c>
      <c r="M170" t="s">
        <v>4</v>
      </c>
      <c r="N170">
        <v>186.626689</v>
      </c>
      <c r="O170">
        <v>492.02761500000003</v>
      </c>
      <c r="P170" t="s">
        <v>5</v>
      </c>
      <c r="Q170">
        <v>73.501529000000005</v>
      </c>
      <c r="R170">
        <v>90.112121000000002</v>
      </c>
      <c r="S170" t="s">
        <v>6</v>
      </c>
      <c r="T170">
        <v>285.25441999999998</v>
      </c>
      <c r="U170">
        <v>3.4287999999999999E-2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0.16809499999999999</v>
      </c>
      <c r="AG170">
        <v>1.4999999999999999E-4</v>
      </c>
      <c r="AH170" t="s">
        <v>11</v>
      </c>
      <c r="AI170">
        <v>0.83558900000000003</v>
      </c>
      <c r="AJ170">
        <v>2.5000000000000001E-5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644.012246</v>
      </c>
      <c r="I171">
        <v>1116.9767059999999</v>
      </c>
      <c r="J171" t="s">
        <v>3</v>
      </c>
      <c r="K171">
        <v>562.99241500000005</v>
      </c>
      <c r="L171">
        <v>562.28969700000005</v>
      </c>
      <c r="M171" t="s">
        <v>4</v>
      </c>
      <c r="N171">
        <v>206.082785</v>
      </c>
      <c r="O171">
        <v>517.77631499999995</v>
      </c>
      <c r="P171" t="s">
        <v>5</v>
      </c>
      <c r="Q171">
        <v>81.151416999999995</v>
      </c>
      <c r="R171">
        <v>96.071832999999998</v>
      </c>
      <c r="S171" t="s">
        <v>6</v>
      </c>
      <c r="T171">
        <v>316.95603799999998</v>
      </c>
      <c r="U171">
        <v>3.9278E-2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0.167907</v>
      </c>
      <c r="AG171">
        <v>1.46E-4</v>
      </c>
      <c r="AH171" t="s">
        <v>11</v>
      </c>
      <c r="AI171">
        <v>0.83567999999999998</v>
      </c>
      <c r="AJ171">
        <v>2.5000000000000001E-5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707.18704000000002</v>
      </c>
      <c r="I172">
        <v>1186.3242049999999</v>
      </c>
      <c r="J172" t="s">
        <v>3</v>
      </c>
      <c r="K172">
        <v>618.43046600000002</v>
      </c>
      <c r="L172">
        <v>598.47340599999995</v>
      </c>
      <c r="M172" t="s">
        <v>4</v>
      </c>
      <c r="N172">
        <v>225.87194600000001</v>
      </c>
      <c r="O172">
        <v>549.87566800000002</v>
      </c>
      <c r="P172" t="s">
        <v>5</v>
      </c>
      <c r="Q172">
        <v>88.90016</v>
      </c>
      <c r="R172">
        <v>101.670151</v>
      </c>
      <c r="S172" t="s">
        <v>6</v>
      </c>
      <c r="T172">
        <v>348.65844700000002</v>
      </c>
      <c r="U172">
        <v>4.4826999999999999E-2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0.16788700000000001</v>
      </c>
      <c r="AG172">
        <v>1.46E-4</v>
      </c>
      <c r="AH172" t="s">
        <v>11</v>
      </c>
      <c r="AI172">
        <v>0.83650400000000003</v>
      </c>
      <c r="AJ172">
        <v>4.5000000000000003E-5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771.91445399999998</v>
      </c>
      <c r="I173">
        <v>1438.517466</v>
      </c>
      <c r="J173" t="s">
        <v>3</v>
      </c>
      <c r="K173">
        <v>674.96777099999997</v>
      </c>
      <c r="L173">
        <v>724.05011400000001</v>
      </c>
      <c r="M173" t="s">
        <v>4</v>
      </c>
      <c r="N173">
        <v>246.722399</v>
      </c>
      <c r="O173">
        <v>664.17893400000003</v>
      </c>
      <c r="P173" t="s">
        <v>5</v>
      </c>
      <c r="Q173">
        <v>97.102716000000001</v>
      </c>
      <c r="R173">
        <v>123.782197</v>
      </c>
      <c r="S173" t="s">
        <v>6</v>
      </c>
      <c r="T173">
        <v>380.36091199999998</v>
      </c>
      <c r="U173">
        <v>5.2304999999999997E-2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0.16739699999999999</v>
      </c>
      <c r="AG173">
        <v>1.5300000000000001E-4</v>
      </c>
      <c r="AH173" t="s">
        <v>11</v>
      </c>
      <c r="AI173">
        <v>0.83675299999999997</v>
      </c>
      <c r="AJ173">
        <v>4.3000000000000002E-5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836.61063100000001</v>
      </c>
      <c r="I174">
        <v>1701.4688599999999</v>
      </c>
      <c r="J174" t="s">
        <v>3</v>
      </c>
      <c r="K174">
        <v>731.478522</v>
      </c>
      <c r="L174">
        <v>854.51656400000002</v>
      </c>
      <c r="M174" t="s">
        <v>4</v>
      </c>
      <c r="N174">
        <v>267.50790599999999</v>
      </c>
      <c r="O174">
        <v>784.15144399999997</v>
      </c>
      <c r="P174" t="s">
        <v>5</v>
      </c>
      <c r="Q174">
        <v>105.30122</v>
      </c>
      <c r="R174">
        <v>146.96841699999999</v>
      </c>
      <c r="S174" t="s">
        <v>6</v>
      </c>
      <c r="T174">
        <v>412.06203599999998</v>
      </c>
      <c r="U174">
        <v>5.7132000000000002E-2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0.16641300000000001</v>
      </c>
      <c r="AG174">
        <v>1.55E-4</v>
      </c>
      <c r="AH174" t="s">
        <v>11</v>
      </c>
      <c r="AI174">
        <v>0.83675299999999997</v>
      </c>
      <c r="AJ174">
        <v>4.3000000000000002E-5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900.33893899999998</v>
      </c>
      <c r="I175">
        <v>1918.750673</v>
      </c>
      <c r="J175" t="s">
        <v>3</v>
      </c>
      <c r="K175">
        <v>787.28977799999996</v>
      </c>
      <c r="L175">
        <v>961.67772000000002</v>
      </c>
      <c r="M175" t="s">
        <v>4</v>
      </c>
      <c r="N175">
        <v>287.64694200000002</v>
      </c>
      <c r="O175">
        <v>884.10016599999994</v>
      </c>
      <c r="P175" t="s">
        <v>5</v>
      </c>
      <c r="Q175">
        <v>113.230844</v>
      </c>
      <c r="R175">
        <v>166.49772300000001</v>
      </c>
      <c r="S175" t="s">
        <v>6</v>
      </c>
      <c r="T175">
        <v>443.75863700000002</v>
      </c>
      <c r="U175">
        <v>6.1699999999999998E-2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0.16620399999999999</v>
      </c>
      <c r="AG175">
        <v>1.5200000000000001E-4</v>
      </c>
      <c r="AH175" t="s">
        <v>11</v>
      </c>
      <c r="AI175">
        <v>0.83706599999999998</v>
      </c>
      <c r="AJ175">
        <v>3.8999999999999999E-5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962.92276700000002</v>
      </c>
      <c r="I176">
        <v>2049.2770439999999</v>
      </c>
      <c r="J176" t="s">
        <v>3</v>
      </c>
      <c r="K176">
        <v>842.30654900000002</v>
      </c>
      <c r="L176">
        <v>1024.5405599999999</v>
      </c>
      <c r="M176" t="s">
        <v>4</v>
      </c>
      <c r="N176">
        <v>307.01919700000002</v>
      </c>
      <c r="O176">
        <v>943.29128500000002</v>
      </c>
      <c r="P176" t="s">
        <v>5</v>
      </c>
      <c r="Q176">
        <v>120.811252</v>
      </c>
      <c r="R176">
        <v>178.97849500000001</v>
      </c>
      <c r="S176" t="s">
        <v>6</v>
      </c>
      <c r="T176">
        <v>475.45459699999998</v>
      </c>
      <c r="U176">
        <v>6.7433000000000007E-2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0.165769</v>
      </c>
      <c r="AG176">
        <v>1.6100000000000001E-4</v>
      </c>
      <c r="AH176" t="s">
        <v>11</v>
      </c>
      <c r="AI176">
        <v>0.83814500000000003</v>
      </c>
      <c r="AJ176">
        <v>5.3000000000000001E-5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1026.1672269999999</v>
      </c>
      <c r="I177">
        <v>2046.7588760000001</v>
      </c>
      <c r="J177" t="s">
        <v>3</v>
      </c>
      <c r="K177">
        <v>897.82720700000004</v>
      </c>
      <c r="L177">
        <v>1024.1817719999999</v>
      </c>
      <c r="M177" t="s">
        <v>4</v>
      </c>
      <c r="N177">
        <v>326.85354599999999</v>
      </c>
      <c r="O177">
        <v>941.102035</v>
      </c>
      <c r="P177" t="s">
        <v>5</v>
      </c>
      <c r="Q177">
        <v>128.54865000000001</v>
      </c>
      <c r="R177">
        <v>178.79378</v>
      </c>
      <c r="S177" t="s">
        <v>6</v>
      </c>
      <c r="T177">
        <v>507.15211199999999</v>
      </c>
      <c r="U177">
        <v>7.5661999999999993E-2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0.165659</v>
      </c>
      <c r="AG177">
        <v>1.6000000000000001E-4</v>
      </c>
      <c r="AH177" t="s">
        <v>11</v>
      </c>
      <c r="AI177">
        <v>0.83865599999999996</v>
      </c>
      <c r="AJ177">
        <v>6.4999999999999994E-5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1089.902587</v>
      </c>
      <c r="I178">
        <v>2126.750583</v>
      </c>
      <c r="J178" t="s">
        <v>3</v>
      </c>
      <c r="K178">
        <v>953.65098499999999</v>
      </c>
      <c r="L178">
        <v>1064.5219609999999</v>
      </c>
      <c r="M178" t="s">
        <v>4</v>
      </c>
      <c r="N178">
        <v>346.96378499999997</v>
      </c>
      <c r="O178">
        <v>976.59043699999995</v>
      </c>
      <c r="P178" t="s">
        <v>5</v>
      </c>
      <c r="Q178">
        <v>136.47125399999999</v>
      </c>
      <c r="R178">
        <v>185.843174</v>
      </c>
      <c r="S178" t="s">
        <v>6</v>
      </c>
      <c r="T178">
        <v>538.85938199999998</v>
      </c>
      <c r="U178">
        <v>9.7123000000000001E-2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0.164907</v>
      </c>
      <c r="AG178">
        <v>1.7200000000000001E-4</v>
      </c>
      <c r="AH178" t="s">
        <v>11</v>
      </c>
      <c r="AI178">
        <v>0.83866099999999999</v>
      </c>
      <c r="AJ178">
        <v>6.4999999999999994E-5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1153.0004220000001</v>
      </c>
      <c r="I179">
        <v>2230.0221580000002</v>
      </c>
      <c r="J179" t="s">
        <v>3</v>
      </c>
      <c r="K179">
        <v>1009.038582</v>
      </c>
      <c r="L179">
        <v>1114.974729</v>
      </c>
      <c r="M179" t="s">
        <v>4</v>
      </c>
      <c r="N179">
        <v>366.70889099999999</v>
      </c>
      <c r="O179">
        <v>1021.418223</v>
      </c>
      <c r="P179" t="s">
        <v>5</v>
      </c>
      <c r="Q179">
        <v>144.19249500000001</v>
      </c>
      <c r="R179">
        <v>195.46642700000001</v>
      </c>
      <c r="S179" t="s">
        <v>6</v>
      </c>
      <c r="T179">
        <v>570.551467</v>
      </c>
      <c r="U179">
        <v>0.108339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0.16363800000000001</v>
      </c>
      <c r="AG179">
        <v>1.76E-4</v>
      </c>
      <c r="AH179" t="s">
        <v>11</v>
      </c>
      <c r="AI179">
        <v>0.83890100000000001</v>
      </c>
      <c r="AJ179">
        <v>6.3E-5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1216.585159</v>
      </c>
      <c r="I180">
        <v>2364.9680410000001</v>
      </c>
      <c r="J180" t="s">
        <v>3</v>
      </c>
      <c r="K180">
        <v>1064.7557569999999</v>
      </c>
      <c r="L180">
        <v>1181.2966200000001</v>
      </c>
      <c r="M180" t="s">
        <v>4</v>
      </c>
      <c r="N180">
        <v>386.73911700000002</v>
      </c>
      <c r="O180">
        <v>1080.7508339999999</v>
      </c>
      <c r="P180" t="s">
        <v>5</v>
      </c>
      <c r="Q180">
        <v>152.07072199999999</v>
      </c>
      <c r="R180">
        <v>208.01084900000001</v>
      </c>
      <c r="S180" t="s">
        <v>6</v>
      </c>
      <c r="T180">
        <v>602.24574099999995</v>
      </c>
      <c r="U180">
        <v>0.118841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0.16259199999999999</v>
      </c>
      <c r="AG180">
        <v>1.73E-4</v>
      </c>
      <c r="AH180" t="s">
        <v>11</v>
      </c>
      <c r="AI180">
        <v>0.83890100000000001</v>
      </c>
      <c r="AJ180">
        <v>6.3E-5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1278.913</v>
      </c>
      <c r="I181">
        <v>2462.2942720000001</v>
      </c>
      <c r="J181" t="s">
        <v>3</v>
      </c>
      <c r="K181">
        <v>1119.5868599999999</v>
      </c>
      <c r="L181">
        <v>1228.212499</v>
      </c>
      <c r="M181" t="s">
        <v>4</v>
      </c>
      <c r="N181">
        <v>405.943848</v>
      </c>
      <c r="O181">
        <v>1123.4447459999999</v>
      </c>
      <c r="P181" t="s">
        <v>5</v>
      </c>
      <c r="Q181">
        <v>159.57876400000001</v>
      </c>
      <c r="R181">
        <v>217.469177</v>
      </c>
      <c r="S181" t="s">
        <v>6</v>
      </c>
      <c r="T181">
        <v>633.94374600000003</v>
      </c>
      <c r="U181">
        <v>0.12737599999999999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0.16237299999999999</v>
      </c>
      <c r="AG181">
        <v>1.6799999999999999E-4</v>
      </c>
      <c r="AH181" t="s">
        <v>11</v>
      </c>
      <c r="AI181">
        <v>0.83894500000000005</v>
      </c>
      <c r="AJ181">
        <v>6.2000000000000003E-5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641.92498000000001</v>
      </c>
      <c r="I182">
        <v>2917.6178709999999</v>
      </c>
      <c r="J182" t="s">
        <v>3</v>
      </c>
      <c r="K182">
        <v>639.24680799999999</v>
      </c>
      <c r="L182">
        <v>2916.6358169999999</v>
      </c>
      <c r="M182" t="s">
        <v>4</v>
      </c>
      <c r="N182">
        <v>14.009508</v>
      </c>
      <c r="O182">
        <v>1.0740000000000001E-3</v>
      </c>
      <c r="P182" t="s">
        <v>5</v>
      </c>
      <c r="Q182">
        <v>621.26002400000004</v>
      </c>
      <c r="R182">
        <v>2907.9357199999999</v>
      </c>
      <c r="S182" t="s">
        <v>6</v>
      </c>
      <c r="T182">
        <v>638.42570999999998</v>
      </c>
      <c r="U182">
        <v>2911.6463130000002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0.18135299999999999</v>
      </c>
      <c r="AG182">
        <v>8.2000000000000001E-5</v>
      </c>
      <c r="AH182" t="s">
        <v>11</v>
      </c>
      <c r="AI182">
        <v>0.818384</v>
      </c>
      <c r="AJ182">
        <v>1.7799999999999999E-4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1285.774917</v>
      </c>
      <c r="I183">
        <v>7799.547525</v>
      </c>
      <c r="J183" t="s">
        <v>3</v>
      </c>
      <c r="K183">
        <v>1280.42157</v>
      </c>
      <c r="L183">
        <v>7796.8848870000002</v>
      </c>
      <c r="M183" t="s">
        <v>4</v>
      </c>
      <c r="N183">
        <v>28.013898000000001</v>
      </c>
      <c r="O183">
        <v>2.7820000000000002E-3</v>
      </c>
      <c r="P183" t="s">
        <v>5</v>
      </c>
      <c r="Q183">
        <v>1244.5357859999999</v>
      </c>
      <c r="R183">
        <v>7772.204796</v>
      </c>
      <c r="S183" t="s">
        <v>6</v>
      </c>
      <c r="T183">
        <v>1278.757605</v>
      </c>
      <c r="U183">
        <v>7784.8453900000004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0.178008</v>
      </c>
      <c r="AG183">
        <v>5.0000000000000002E-5</v>
      </c>
      <c r="AH183" t="s">
        <v>11</v>
      </c>
      <c r="AI183">
        <v>0.82414200000000004</v>
      </c>
      <c r="AJ183">
        <v>1.5899999999999999E-4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1931.5304570000001</v>
      </c>
      <c r="I184">
        <v>17864.796896</v>
      </c>
      <c r="J184" t="s">
        <v>3</v>
      </c>
      <c r="K184">
        <v>1923.501741</v>
      </c>
      <c r="L184">
        <v>17859.678811000002</v>
      </c>
      <c r="M184" t="s">
        <v>4</v>
      </c>
      <c r="N184">
        <v>42.025168000000001</v>
      </c>
      <c r="O184">
        <v>6.4440000000000001E-3</v>
      </c>
      <c r="P184" t="s">
        <v>5</v>
      </c>
      <c r="Q184">
        <v>1869.7715579999999</v>
      </c>
      <c r="R184">
        <v>17817.124962000002</v>
      </c>
      <c r="S184" t="s">
        <v>6</v>
      </c>
      <c r="T184">
        <v>1921.03334</v>
      </c>
      <c r="U184">
        <v>17840.107975999999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0.17657700000000001</v>
      </c>
      <c r="AG184">
        <v>5.8E-5</v>
      </c>
      <c r="AH184" t="s">
        <v>11</v>
      </c>
      <c r="AI184">
        <v>0.82969999999999999</v>
      </c>
      <c r="AJ184">
        <v>1E-4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2598.7764649999999</v>
      </c>
      <c r="I185">
        <v>23381.196393999999</v>
      </c>
      <c r="J185" t="s">
        <v>3</v>
      </c>
      <c r="K185">
        <v>2588.0701509999999</v>
      </c>
      <c r="L185">
        <v>23373.671197</v>
      </c>
      <c r="M185" t="s">
        <v>4</v>
      </c>
      <c r="N185">
        <v>56.036377999999999</v>
      </c>
      <c r="O185">
        <v>8.6709999999999999E-3</v>
      </c>
      <c r="P185" t="s">
        <v>5</v>
      </c>
      <c r="Q185">
        <v>2516.4261080000001</v>
      </c>
      <c r="R185">
        <v>23316.004841999998</v>
      </c>
      <c r="S185" t="s">
        <v>6</v>
      </c>
      <c r="T185">
        <v>2585.1529540000001</v>
      </c>
      <c r="U185">
        <v>23364.957410999999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0.17487</v>
      </c>
      <c r="AG185">
        <v>8.5000000000000006E-5</v>
      </c>
      <c r="AH185" t="s">
        <v>11</v>
      </c>
      <c r="AI185">
        <v>0.83080699999999996</v>
      </c>
      <c r="AJ185">
        <v>8.8999999999999995E-5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3226.3197559999999</v>
      </c>
      <c r="I186">
        <v>27181.887962000001</v>
      </c>
      <c r="J186" t="s">
        <v>3</v>
      </c>
      <c r="K186">
        <v>3212.944375</v>
      </c>
      <c r="L186">
        <v>27173.255455999999</v>
      </c>
      <c r="M186" t="s">
        <v>4</v>
      </c>
      <c r="N186">
        <v>70.030607000000003</v>
      </c>
      <c r="O186">
        <v>1.1627999999999999E-2</v>
      </c>
      <c r="P186" t="s">
        <v>5</v>
      </c>
      <c r="Q186">
        <v>3123.4108350000001</v>
      </c>
      <c r="R186">
        <v>27098.589312</v>
      </c>
      <c r="S186" t="s">
        <v>6</v>
      </c>
      <c r="T186">
        <v>3209.2209859999998</v>
      </c>
      <c r="U186">
        <v>27154.394078000001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0.17136499999999999</v>
      </c>
      <c r="AG186">
        <v>1.45E-4</v>
      </c>
      <c r="AH186" t="s">
        <v>11</v>
      </c>
      <c r="AI186">
        <v>0.83327899999999999</v>
      </c>
      <c r="AJ186">
        <v>8.3999999999999995E-5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3861.4911870000001</v>
      </c>
      <c r="I187">
        <v>27907.175414000001</v>
      </c>
      <c r="J187" t="s">
        <v>3</v>
      </c>
      <c r="K187">
        <v>3845.44812</v>
      </c>
      <c r="L187">
        <v>27898.371648</v>
      </c>
      <c r="M187" t="s">
        <v>4</v>
      </c>
      <c r="N187">
        <v>84.025186000000005</v>
      </c>
      <c r="O187">
        <v>1.4452E-2</v>
      </c>
      <c r="P187" t="s">
        <v>5</v>
      </c>
      <c r="Q187">
        <v>3737.9946289999998</v>
      </c>
      <c r="R187">
        <v>27837.586035</v>
      </c>
      <c r="S187" t="s">
        <v>6</v>
      </c>
      <c r="T187">
        <v>3841.1611910000001</v>
      </c>
      <c r="U187">
        <v>28002.790756999999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0.17079800000000001</v>
      </c>
      <c r="AG187">
        <v>1.4899999999999999E-4</v>
      </c>
      <c r="AH187" t="s">
        <v>11</v>
      </c>
      <c r="AI187">
        <v>0.83391999999999999</v>
      </c>
      <c r="AJ187">
        <v>1.08E-4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4510.6966599999996</v>
      </c>
      <c r="I188">
        <v>36264.879207999998</v>
      </c>
      <c r="J188" t="s">
        <v>3</v>
      </c>
      <c r="K188">
        <v>4491.9799409999996</v>
      </c>
      <c r="L188">
        <v>36252.815435999997</v>
      </c>
      <c r="M188" t="s">
        <v>4</v>
      </c>
      <c r="N188">
        <v>98.032893999999999</v>
      </c>
      <c r="O188">
        <v>1.7734E-2</v>
      </c>
      <c r="P188" t="s">
        <v>5</v>
      </c>
      <c r="Q188">
        <v>4366.1970209999999</v>
      </c>
      <c r="R188">
        <v>36357.951800000003</v>
      </c>
      <c r="S188" t="s">
        <v>6</v>
      </c>
      <c r="T188">
        <v>4486.5813770000004</v>
      </c>
      <c r="U188">
        <v>36459.619412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0.170379</v>
      </c>
      <c r="AG188">
        <v>1.5100000000000001E-4</v>
      </c>
      <c r="AH188" t="s">
        <v>11</v>
      </c>
      <c r="AI188">
        <v>0.83453599999999994</v>
      </c>
      <c r="AJ188">
        <v>9.3999999999999994E-5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5168.9345020000001</v>
      </c>
      <c r="I189">
        <v>41419.538811999999</v>
      </c>
      <c r="J189" t="s">
        <v>3</v>
      </c>
      <c r="K189">
        <v>5147.2457130000003</v>
      </c>
      <c r="L189">
        <v>41369.527513000001</v>
      </c>
      <c r="M189" t="s">
        <v>4</v>
      </c>
      <c r="N189">
        <v>112.04156500000001</v>
      </c>
      <c r="O189">
        <v>2.1918E-2</v>
      </c>
      <c r="P189" t="s">
        <v>5</v>
      </c>
      <c r="Q189">
        <v>5003.285586</v>
      </c>
      <c r="R189">
        <v>41227.146930000003</v>
      </c>
      <c r="S189" t="s">
        <v>6</v>
      </c>
      <c r="T189">
        <v>5140.6981539999997</v>
      </c>
      <c r="U189">
        <v>41312.106269999997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0.16922899999999999</v>
      </c>
      <c r="AG189">
        <v>1.5699999999999999E-4</v>
      </c>
      <c r="AH189" t="s">
        <v>11</v>
      </c>
      <c r="AI189">
        <v>0.83574899999999996</v>
      </c>
      <c r="AJ189">
        <v>7.1000000000000005E-5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5820.5171970000001</v>
      </c>
      <c r="I190">
        <v>49070.167022000001</v>
      </c>
      <c r="J190" t="s">
        <v>3</v>
      </c>
      <c r="K190">
        <v>5796.155898</v>
      </c>
      <c r="L190">
        <v>49034.068711</v>
      </c>
      <c r="M190" t="s">
        <v>4</v>
      </c>
      <c r="N190">
        <v>126.04685499999999</v>
      </c>
      <c r="O190">
        <v>2.5741E-2</v>
      </c>
      <c r="P190" t="s">
        <v>5</v>
      </c>
      <c r="Q190">
        <v>5634.3076860000001</v>
      </c>
      <c r="R190">
        <v>48849.875923</v>
      </c>
      <c r="S190" t="s">
        <v>6</v>
      </c>
      <c r="T190">
        <v>5788.8247950000004</v>
      </c>
      <c r="U190">
        <v>49037.730884999997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0.16861799999999999</v>
      </c>
      <c r="AG190">
        <v>1.63E-4</v>
      </c>
      <c r="AH190" t="s">
        <v>11</v>
      </c>
      <c r="AI190">
        <v>0.835893</v>
      </c>
      <c r="AJ190">
        <v>7.1000000000000005E-5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6471.1940720000002</v>
      </c>
      <c r="I191">
        <v>47965.088898000002</v>
      </c>
      <c r="J191" t="s">
        <v>3</v>
      </c>
      <c r="K191">
        <v>6444.1592680000003</v>
      </c>
      <c r="L191">
        <v>47963.571715999999</v>
      </c>
      <c r="M191" t="s">
        <v>4</v>
      </c>
      <c r="N191">
        <v>140.05872500000001</v>
      </c>
      <c r="O191">
        <v>2.9104999999999999E-2</v>
      </c>
      <c r="P191" t="s">
        <v>5</v>
      </c>
      <c r="Q191">
        <v>6264.4075290000001</v>
      </c>
      <c r="R191">
        <v>47759.371182000003</v>
      </c>
      <c r="S191" t="s">
        <v>6</v>
      </c>
      <c r="T191">
        <v>6435.9902929999998</v>
      </c>
      <c r="U191">
        <v>47947.581617000003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0.16677</v>
      </c>
      <c r="AG191">
        <v>1.83E-4</v>
      </c>
      <c r="AH191" t="s">
        <v>11</v>
      </c>
      <c r="AI191">
        <v>0.83674499999999996</v>
      </c>
      <c r="AJ191">
        <v>5.1E-5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7101.4125880000001</v>
      </c>
      <c r="I192">
        <v>50187.542472000001</v>
      </c>
      <c r="J192" t="s">
        <v>3</v>
      </c>
      <c r="K192">
        <v>7071.7076559999996</v>
      </c>
      <c r="L192">
        <v>50205.260015</v>
      </c>
      <c r="M192" t="s">
        <v>4</v>
      </c>
      <c r="N192">
        <v>154.060146</v>
      </c>
      <c r="O192">
        <v>3.3709999999999997E-2</v>
      </c>
      <c r="P192" t="s">
        <v>5</v>
      </c>
      <c r="Q192">
        <v>6874.1195509999998</v>
      </c>
      <c r="R192">
        <v>50008.198942000003</v>
      </c>
      <c r="S192" t="s">
        <v>6</v>
      </c>
      <c r="T192">
        <v>7062.7104200000003</v>
      </c>
      <c r="U192">
        <v>50255.494169999998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0.16527</v>
      </c>
      <c r="AG192">
        <v>1.93E-4</v>
      </c>
      <c r="AH192" t="s">
        <v>11</v>
      </c>
      <c r="AI192">
        <v>0.83776200000000001</v>
      </c>
      <c r="AJ192">
        <v>6.7000000000000002E-5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7758.3055180000001</v>
      </c>
      <c r="I193">
        <v>51164.230280000003</v>
      </c>
      <c r="J193" t="s">
        <v>3</v>
      </c>
      <c r="K193">
        <v>7725.9267680000003</v>
      </c>
      <c r="L193">
        <v>51215.717241999999</v>
      </c>
      <c r="M193" t="s">
        <v>4</v>
      </c>
      <c r="N193">
        <v>168.070536</v>
      </c>
      <c r="O193">
        <v>3.9057000000000001E-2</v>
      </c>
      <c r="P193" t="s">
        <v>5</v>
      </c>
      <c r="Q193">
        <v>7510.4243550000001</v>
      </c>
      <c r="R193">
        <v>51035.599664000001</v>
      </c>
      <c r="S193" t="s">
        <v>6</v>
      </c>
      <c r="T193">
        <v>7716.0968949999997</v>
      </c>
      <c r="U193">
        <v>51338.310361000003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0.164992</v>
      </c>
      <c r="AG193">
        <v>1.9799999999999999E-4</v>
      </c>
      <c r="AH193" t="s">
        <v>11</v>
      </c>
      <c r="AI193">
        <v>0.83799100000000004</v>
      </c>
      <c r="AJ193">
        <v>6.7000000000000002E-5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8399.3098339999997</v>
      </c>
      <c r="I194">
        <v>55376.091931000003</v>
      </c>
      <c r="J194" t="s">
        <v>3</v>
      </c>
      <c r="K194">
        <v>8364.2591109999994</v>
      </c>
      <c r="L194">
        <v>55464.920478</v>
      </c>
      <c r="M194" t="s">
        <v>4</v>
      </c>
      <c r="N194">
        <v>182.07424800000001</v>
      </c>
      <c r="O194">
        <v>4.2082000000000001E-2</v>
      </c>
      <c r="P194" t="s">
        <v>5</v>
      </c>
      <c r="Q194">
        <v>8130.2509470000005</v>
      </c>
      <c r="R194">
        <v>55226.448485000001</v>
      </c>
      <c r="S194" t="s">
        <v>6</v>
      </c>
      <c r="T194">
        <v>8353.4463479999995</v>
      </c>
      <c r="U194">
        <v>55387.723049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0.164184</v>
      </c>
      <c r="AG194">
        <v>1.9100000000000001E-4</v>
      </c>
      <c r="AH194" t="s">
        <v>11</v>
      </c>
      <c r="AI194">
        <v>0.83811400000000003</v>
      </c>
      <c r="AJ194">
        <v>6.6000000000000005E-5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9044.6261909999994</v>
      </c>
      <c r="I195">
        <v>56178.793464000002</v>
      </c>
      <c r="J195" t="s">
        <v>3</v>
      </c>
      <c r="K195">
        <v>9006.9030079999993</v>
      </c>
      <c r="L195">
        <v>56300.747518999997</v>
      </c>
      <c r="M195" t="s">
        <v>4</v>
      </c>
      <c r="N195">
        <v>196.077946</v>
      </c>
      <c r="O195">
        <v>4.6831999999999999E-2</v>
      </c>
      <c r="P195" t="s">
        <v>5</v>
      </c>
      <c r="Q195">
        <v>8754.9838670000008</v>
      </c>
      <c r="R195">
        <v>56002.37326</v>
      </c>
      <c r="S195" t="s">
        <v>6</v>
      </c>
      <c r="T195">
        <v>8995.6467969999994</v>
      </c>
      <c r="U195">
        <v>56361.302465000001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0.16363</v>
      </c>
      <c r="AG195">
        <v>1.9100000000000001E-4</v>
      </c>
      <c r="AH195" t="s">
        <v>11</v>
      </c>
      <c r="AI195">
        <v>0.838449</v>
      </c>
      <c r="AJ195">
        <v>6.0000000000000002E-5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9683.6309770000007</v>
      </c>
      <c r="I196">
        <v>58142.969036000002</v>
      </c>
      <c r="J196" t="s">
        <v>3</v>
      </c>
      <c r="K196">
        <v>9643.2369920000001</v>
      </c>
      <c r="L196">
        <v>58279.780701000003</v>
      </c>
      <c r="M196" t="s">
        <v>4</v>
      </c>
      <c r="N196">
        <v>210.08793499999999</v>
      </c>
      <c r="O196">
        <v>5.9378E-2</v>
      </c>
      <c r="P196" t="s">
        <v>5</v>
      </c>
      <c r="Q196">
        <v>9373.4255470000007</v>
      </c>
      <c r="R196">
        <v>58021.181471999997</v>
      </c>
      <c r="S196" t="s">
        <v>6</v>
      </c>
      <c r="T196">
        <v>9631.6218950000002</v>
      </c>
      <c r="U196">
        <v>58388.900443999999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0.16317000000000001</v>
      </c>
      <c r="AG196">
        <v>1.8699999999999999E-4</v>
      </c>
      <c r="AH196" t="s">
        <v>11</v>
      </c>
      <c r="AI196">
        <v>0.83848500000000004</v>
      </c>
      <c r="AJ196">
        <v>6.0000000000000002E-5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10321.292969</v>
      </c>
      <c r="I197">
        <v>66184.095421999999</v>
      </c>
      <c r="J197" t="s">
        <v>3</v>
      </c>
      <c r="K197">
        <v>10278.228886999999</v>
      </c>
      <c r="L197">
        <v>66332.411162999997</v>
      </c>
      <c r="M197" t="s">
        <v>4</v>
      </c>
      <c r="N197">
        <v>224.08834899999999</v>
      </c>
      <c r="O197">
        <v>6.8658999999999998E-2</v>
      </c>
      <c r="P197" t="s">
        <v>5</v>
      </c>
      <c r="Q197">
        <v>9990.1342189999996</v>
      </c>
      <c r="R197">
        <v>65623.135418000005</v>
      </c>
      <c r="S197" t="s">
        <v>6</v>
      </c>
      <c r="T197">
        <v>10265.807305</v>
      </c>
      <c r="U197">
        <v>66032.609565999999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0.16139800000000001</v>
      </c>
      <c r="AG197">
        <v>1.73E-4</v>
      </c>
      <c r="AH197" t="s">
        <v>11</v>
      </c>
      <c r="AI197">
        <v>0.83883300000000005</v>
      </c>
      <c r="AJ197">
        <v>6.3999999999999997E-5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10962.630566</v>
      </c>
      <c r="I198">
        <v>76082.817355000007</v>
      </c>
      <c r="J198" t="s">
        <v>3</v>
      </c>
      <c r="K198">
        <v>10916.897051</v>
      </c>
      <c r="L198">
        <v>76238.955474000002</v>
      </c>
      <c r="M198" t="s">
        <v>4</v>
      </c>
      <c r="N198">
        <v>238.44546099999999</v>
      </c>
      <c r="O198">
        <v>6.1049059999999997</v>
      </c>
      <c r="P198" t="s">
        <v>5</v>
      </c>
      <c r="Q198">
        <v>10610.529511999999</v>
      </c>
      <c r="R198">
        <v>75410.430810999998</v>
      </c>
      <c r="S198" t="s">
        <v>6</v>
      </c>
      <c r="T198">
        <v>10904.169453</v>
      </c>
      <c r="U198">
        <v>75859.335691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0.16025500000000001</v>
      </c>
      <c r="AG198">
        <v>1.6699999999999999E-4</v>
      </c>
      <c r="AH198" t="s">
        <v>11</v>
      </c>
      <c r="AI198">
        <v>0.83884499999999995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11614.596562999999</v>
      </c>
      <c r="I199">
        <v>81613.309662</v>
      </c>
      <c r="J199" t="s">
        <v>3</v>
      </c>
      <c r="K199">
        <v>11566.191054999999</v>
      </c>
      <c r="L199">
        <v>81784.199076999997</v>
      </c>
      <c r="M199" t="s">
        <v>4</v>
      </c>
      <c r="N199">
        <v>252.45463000000001</v>
      </c>
      <c r="O199">
        <v>6.087224</v>
      </c>
      <c r="P199" t="s">
        <v>5</v>
      </c>
      <c r="Q199">
        <v>11241.947910000001</v>
      </c>
      <c r="R199">
        <v>80990.318306999994</v>
      </c>
      <c r="S199" t="s">
        <v>6</v>
      </c>
      <c r="T199">
        <v>11552.631386999999</v>
      </c>
      <c r="U199">
        <v>81363.546382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0.15997700000000001</v>
      </c>
      <c r="AG199">
        <v>1.6100000000000001E-4</v>
      </c>
      <c r="AH199" t="s">
        <v>11</v>
      </c>
      <c r="AI199">
        <v>0.83934600000000004</v>
      </c>
      <c r="AJ199">
        <v>7.2999999999999999E-5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12271.159668</v>
      </c>
      <c r="I200">
        <v>98660.448856999996</v>
      </c>
      <c r="J200" t="s">
        <v>3</v>
      </c>
      <c r="K200">
        <v>12220.081113</v>
      </c>
      <c r="L200">
        <v>98837.522899000003</v>
      </c>
      <c r="M200" t="s">
        <v>4</v>
      </c>
      <c r="N200">
        <v>266.46263699999997</v>
      </c>
      <c r="O200">
        <v>6.0646750000000003</v>
      </c>
      <c r="P200" t="s">
        <v>5</v>
      </c>
      <c r="Q200">
        <v>11877.94123</v>
      </c>
      <c r="R200">
        <v>98075.836968999996</v>
      </c>
      <c r="S200" t="s">
        <v>6</v>
      </c>
      <c r="T200">
        <v>12205.696055</v>
      </c>
      <c r="U200">
        <v>98520.296359999993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0.15993499999999999</v>
      </c>
      <c r="AG200">
        <v>1.6200000000000001E-4</v>
      </c>
      <c r="AH200" t="s">
        <v>11</v>
      </c>
      <c r="AI200">
        <v>0.83945999999999998</v>
      </c>
      <c r="AJ200">
        <v>7.2000000000000002E-5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12919.203164</v>
      </c>
      <c r="I201">
        <v>105641.918557</v>
      </c>
      <c r="J201" t="s">
        <v>3</v>
      </c>
      <c r="K201">
        <v>12865.453632999999</v>
      </c>
      <c r="L201">
        <v>105822.559599</v>
      </c>
      <c r="M201" t="s">
        <v>4</v>
      </c>
      <c r="N201">
        <v>280.469154</v>
      </c>
      <c r="O201">
        <v>6.0434089999999996</v>
      </c>
      <c r="P201" t="s">
        <v>5</v>
      </c>
      <c r="Q201">
        <v>12505.329727</v>
      </c>
      <c r="R201">
        <v>105014.74946000001</v>
      </c>
      <c r="S201" t="s">
        <v>6</v>
      </c>
      <c r="T201">
        <v>12850.260859</v>
      </c>
      <c r="U201">
        <v>105531.859325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0.15993399999999999</v>
      </c>
      <c r="AG201">
        <v>1.6200000000000001E-4</v>
      </c>
      <c r="AH201" t="s">
        <v>11</v>
      </c>
      <c r="AI201">
        <v>0.83947099999999997</v>
      </c>
      <c r="AJ201">
        <v>7.2000000000000002E-5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19.143495999999999</v>
      </c>
      <c r="I222">
        <v>1.418E-3</v>
      </c>
      <c r="J222" t="s">
        <v>3</v>
      </c>
      <c r="K222">
        <v>6.5034650000000003</v>
      </c>
      <c r="L222">
        <v>4.9399999999999997E-4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38.433444000000001</v>
      </c>
      <c r="I223">
        <v>4.3439999999999998E-3</v>
      </c>
      <c r="J223" t="s">
        <v>3</v>
      </c>
      <c r="K223">
        <v>12.998061</v>
      </c>
      <c r="L223">
        <v>1.8760000000000001E-3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57.723430999999998</v>
      </c>
      <c r="I224">
        <v>8.6400000000000001E-3</v>
      </c>
      <c r="J224" t="s">
        <v>3</v>
      </c>
      <c r="K224">
        <v>19.494909</v>
      </c>
      <c r="L224">
        <v>3.4910000000000002E-3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77.012685000000005</v>
      </c>
      <c r="I225">
        <v>1.4945999999999999E-2</v>
      </c>
      <c r="J225" t="s">
        <v>3</v>
      </c>
      <c r="K225">
        <v>25.989236999999999</v>
      </c>
      <c r="L225">
        <v>5.5960000000000003E-3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96.305404999999993</v>
      </c>
      <c r="I226">
        <v>2.3019999999999999E-2</v>
      </c>
      <c r="J226" t="s">
        <v>3</v>
      </c>
      <c r="K226">
        <v>32.48715</v>
      </c>
      <c r="L226">
        <v>8.1200000000000005E-3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115.59890300000001</v>
      </c>
      <c r="I227">
        <v>3.1842000000000002E-2</v>
      </c>
      <c r="J227" t="s">
        <v>3</v>
      </c>
      <c r="K227">
        <v>38.983915000000003</v>
      </c>
      <c r="L227">
        <v>1.0385E-2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134.90346099999999</v>
      </c>
      <c r="I228">
        <v>5.4883000000000001E-2</v>
      </c>
      <c r="J228" t="s">
        <v>3</v>
      </c>
      <c r="K228">
        <v>45.489283999999998</v>
      </c>
      <c r="L228">
        <v>2.0847999999999998E-2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0.16</v>
      </c>
      <c r="AM228">
        <v>1.2544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154.19602399999999</v>
      </c>
      <c r="I229">
        <v>7.0074999999999998E-2</v>
      </c>
      <c r="J229" t="s">
        <v>3</v>
      </c>
      <c r="K229">
        <v>51.985148000000002</v>
      </c>
      <c r="L229">
        <v>2.4937000000000001E-2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0.16</v>
      </c>
      <c r="AM229">
        <v>1.2544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173.48727199999999</v>
      </c>
      <c r="I230">
        <v>8.4988999999999995E-2</v>
      </c>
      <c r="J230" t="s">
        <v>3</v>
      </c>
      <c r="K230">
        <v>58.481319999999997</v>
      </c>
      <c r="L230">
        <v>3.0107999999999999E-2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0.16</v>
      </c>
      <c r="AM230">
        <v>1.2544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192.794849</v>
      </c>
      <c r="I231">
        <v>0.116118</v>
      </c>
      <c r="J231" t="s">
        <v>3</v>
      </c>
      <c r="K231">
        <v>64.989677999999998</v>
      </c>
      <c r="L231">
        <v>3.9236E-2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0.32</v>
      </c>
      <c r="AM231">
        <v>2.4575999999999998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212.09715800000001</v>
      </c>
      <c r="I232">
        <v>0.13878699999999999</v>
      </c>
      <c r="J232" t="s">
        <v>3</v>
      </c>
      <c r="K232">
        <v>71.487786</v>
      </c>
      <c r="L232">
        <v>4.5220000000000003E-2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0.32</v>
      </c>
      <c r="AM232">
        <v>2.4575999999999998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231.38769500000001</v>
      </c>
      <c r="I233">
        <v>0.15951499999999999</v>
      </c>
      <c r="J233" t="s">
        <v>3</v>
      </c>
      <c r="K233">
        <v>77.978722000000005</v>
      </c>
      <c r="L233">
        <v>5.0625000000000003E-2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0.32</v>
      </c>
      <c r="AM233">
        <v>2.4575999999999998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250.67984999999999</v>
      </c>
      <c r="I234">
        <v>0.18056800000000001</v>
      </c>
      <c r="J234" t="s">
        <v>3</v>
      </c>
      <c r="K234">
        <v>84.471684999999994</v>
      </c>
      <c r="L234">
        <v>5.7063000000000003E-2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0.32</v>
      </c>
      <c r="AM234">
        <v>2.4575999999999998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269.97702600000002</v>
      </c>
      <c r="I235">
        <v>0.2039</v>
      </c>
      <c r="J235" t="s">
        <v>3</v>
      </c>
      <c r="K235">
        <v>90.970550000000003</v>
      </c>
      <c r="L235">
        <v>6.3075999999999993E-2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0.32</v>
      </c>
      <c r="AM235">
        <v>2.4575999999999998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289.272021</v>
      </c>
      <c r="I236">
        <v>0.231209</v>
      </c>
      <c r="J236" t="s">
        <v>3</v>
      </c>
      <c r="K236">
        <v>97.469970000000004</v>
      </c>
      <c r="L236">
        <v>7.1323999999999999E-2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0.32</v>
      </c>
      <c r="AM236">
        <v>2.4575999999999998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308.56414799999999</v>
      </c>
      <c r="I237">
        <v>0.26098500000000002</v>
      </c>
      <c r="J237" t="s">
        <v>3</v>
      </c>
      <c r="K237">
        <v>103.96811700000001</v>
      </c>
      <c r="L237">
        <v>7.9644999999999994E-2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0.32</v>
      </c>
      <c r="AM237">
        <v>2.4575999999999998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327.84924799999999</v>
      </c>
      <c r="I238">
        <v>0.285827</v>
      </c>
      <c r="J238" t="s">
        <v>3</v>
      </c>
      <c r="K238">
        <v>110.458501</v>
      </c>
      <c r="L238">
        <v>8.7126999999999996E-2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0.32</v>
      </c>
      <c r="AM238">
        <v>2.4575999999999998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347.13958300000002</v>
      </c>
      <c r="I239">
        <v>0.31675500000000001</v>
      </c>
      <c r="J239" t="s">
        <v>3</v>
      </c>
      <c r="K239">
        <v>116.955252</v>
      </c>
      <c r="L239">
        <v>9.7059000000000006E-2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0.32</v>
      </c>
      <c r="AM239">
        <v>2.4575999999999998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366.43090599999999</v>
      </c>
      <c r="I240">
        <v>0.347605</v>
      </c>
      <c r="J240" t="s">
        <v>3</v>
      </c>
      <c r="K240">
        <v>123.45274499999999</v>
      </c>
      <c r="L240">
        <v>0.10845100000000001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0.32</v>
      </c>
      <c r="AM240">
        <v>2.4575999999999998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385.72179799999998</v>
      </c>
      <c r="I241">
        <v>0.37519200000000003</v>
      </c>
      <c r="J241" t="s">
        <v>3</v>
      </c>
      <c r="K241">
        <v>129.94861700000001</v>
      </c>
      <c r="L241">
        <v>0.11745700000000001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0.32</v>
      </c>
      <c r="AM241">
        <v>2.4575999999999998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18.859416</v>
      </c>
      <c r="I242">
        <v>7.8899999999999999E-4</v>
      </c>
      <c r="J242" t="s">
        <v>3</v>
      </c>
      <c r="K242">
        <v>6.0420100000000003</v>
      </c>
      <c r="L242">
        <v>1.01E-4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37.876815999999998</v>
      </c>
      <c r="I243">
        <v>2.738E-3</v>
      </c>
      <c r="J243" t="s">
        <v>3</v>
      </c>
      <c r="K243">
        <v>12.081317</v>
      </c>
      <c r="L243">
        <v>2.1499999999999999E-4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56.891824</v>
      </c>
      <c r="I244">
        <v>5.1359999999999999E-3</v>
      </c>
      <c r="J244" t="s">
        <v>3</v>
      </c>
      <c r="K244">
        <v>18.122447999999999</v>
      </c>
      <c r="L244">
        <v>3.3500000000000001E-4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75.905642999999998</v>
      </c>
      <c r="I245">
        <v>7.7580000000000001E-3</v>
      </c>
      <c r="J245" t="s">
        <v>3</v>
      </c>
      <c r="K245">
        <v>24.163191999999999</v>
      </c>
      <c r="L245">
        <v>4.6700000000000002E-4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94.917664000000002</v>
      </c>
      <c r="I246">
        <v>1.0788000000000001E-2</v>
      </c>
      <c r="J246" t="s">
        <v>3</v>
      </c>
      <c r="K246">
        <v>30.202380000000002</v>
      </c>
      <c r="L246">
        <v>6.0499999999999996E-4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113.930666</v>
      </c>
      <c r="I247">
        <v>1.3093E-2</v>
      </c>
      <c r="J247" t="s">
        <v>3</v>
      </c>
      <c r="K247">
        <v>36.242384000000001</v>
      </c>
      <c r="L247">
        <v>7.1699999999999997E-4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132.94172499999999</v>
      </c>
      <c r="I248">
        <v>1.5710999999999999E-2</v>
      </c>
      <c r="J248" t="s">
        <v>3</v>
      </c>
      <c r="K248">
        <v>42.281010000000002</v>
      </c>
      <c r="L248">
        <v>7.6499999999999995E-4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151.95296400000001</v>
      </c>
      <c r="I249">
        <v>1.8728999999999999E-2</v>
      </c>
      <c r="J249" t="s">
        <v>3</v>
      </c>
      <c r="K249">
        <v>48.321111999999999</v>
      </c>
      <c r="L249">
        <v>1.0349999999999999E-3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170.96821700000001</v>
      </c>
      <c r="I250">
        <v>2.1433000000000001E-2</v>
      </c>
      <c r="J250" t="s">
        <v>3</v>
      </c>
      <c r="K250">
        <v>54.364185999999997</v>
      </c>
      <c r="L250">
        <v>1.1119999999999999E-3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189.98527000000001</v>
      </c>
      <c r="I251">
        <v>2.4629999999999999E-2</v>
      </c>
      <c r="J251" t="s">
        <v>3</v>
      </c>
      <c r="K251">
        <v>60.405948000000002</v>
      </c>
      <c r="L251">
        <v>1.33E-3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208.999585</v>
      </c>
      <c r="I252">
        <v>2.9093999999999998E-2</v>
      </c>
      <c r="J252" t="s">
        <v>3</v>
      </c>
      <c r="K252">
        <v>66.443696000000003</v>
      </c>
      <c r="L252">
        <v>1.454E-3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228.018272</v>
      </c>
      <c r="I253">
        <v>3.3959999999999997E-2</v>
      </c>
      <c r="J253" t="s">
        <v>3</v>
      </c>
      <c r="K253">
        <v>72.486874999999998</v>
      </c>
      <c r="L253">
        <v>1.867E-3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247.03843800000001</v>
      </c>
      <c r="I254">
        <v>3.8115000000000003E-2</v>
      </c>
      <c r="J254" t="s">
        <v>3</v>
      </c>
      <c r="K254">
        <v>78.528599</v>
      </c>
      <c r="L254">
        <v>2.2550000000000001E-3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266.05423300000001</v>
      </c>
      <c r="I255">
        <v>4.2480999999999998E-2</v>
      </c>
      <c r="J255" t="s">
        <v>3</v>
      </c>
      <c r="K255">
        <v>84.567823000000004</v>
      </c>
      <c r="L255">
        <v>2.4680000000000001E-3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285.072159</v>
      </c>
      <c r="I256">
        <v>4.5332999999999998E-2</v>
      </c>
      <c r="J256" t="s">
        <v>3</v>
      </c>
      <c r="K256">
        <v>90.607495999999998</v>
      </c>
      <c r="L256">
        <v>2.5969999999999999E-3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304.08857399999999</v>
      </c>
      <c r="I257">
        <v>4.9265999999999997E-2</v>
      </c>
      <c r="J257" t="s">
        <v>3</v>
      </c>
      <c r="K257">
        <v>96.644591000000005</v>
      </c>
      <c r="L257">
        <v>2.8999999999999998E-3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323.10729700000002</v>
      </c>
      <c r="I258">
        <v>5.5793000000000002E-2</v>
      </c>
      <c r="J258" t="s">
        <v>3</v>
      </c>
      <c r="K258">
        <v>102.684656</v>
      </c>
      <c r="L258">
        <v>3.1719999999999999E-3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342.12759299999999</v>
      </c>
      <c r="I259">
        <v>5.8258999999999998E-2</v>
      </c>
      <c r="J259" t="s">
        <v>3</v>
      </c>
      <c r="K259">
        <v>108.72377899999999</v>
      </c>
      <c r="L259">
        <v>3.2989999999999998E-3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361.14418899999998</v>
      </c>
      <c r="I260">
        <v>6.1647E-2</v>
      </c>
      <c r="J260" t="s">
        <v>3</v>
      </c>
      <c r="K260">
        <v>114.761302</v>
      </c>
      <c r="L260">
        <v>3.3430000000000001E-3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380.16224399999999</v>
      </c>
      <c r="I261">
        <v>6.6616999999999996E-2</v>
      </c>
      <c r="J261" t="s">
        <v>3</v>
      </c>
      <c r="K261">
        <v>120.80171199999999</v>
      </c>
      <c r="L261">
        <v>3.6700000000000001E-3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40.620460000000001</v>
      </c>
      <c r="I262">
        <v>6.6E-4</v>
      </c>
      <c r="J262" t="s">
        <v>3</v>
      </c>
      <c r="K262">
        <v>34.931161000000003</v>
      </c>
      <c r="L262">
        <v>4.5000000000000003E-5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81.230215000000001</v>
      </c>
      <c r="I263">
        <v>1.702E-3</v>
      </c>
      <c r="J263" t="s">
        <v>3</v>
      </c>
      <c r="K263">
        <v>69.857275000000001</v>
      </c>
      <c r="L263">
        <v>1.47E-4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121.840784</v>
      </c>
      <c r="I264">
        <v>3.065E-3</v>
      </c>
      <c r="J264" t="s">
        <v>3</v>
      </c>
      <c r="K264">
        <v>104.784921</v>
      </c>
      <c r="L264">
        <v>3.1599999999999998E-4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162.45058399999999</v>
      </c>
      <c r="I265">
        <v>4.8890000000000001E-3</v>
      </c>
      <c r="J265" t="s">
        <v>3</v>
      </c>
      <c r="K265">
        <v>139.71213</v>
      </c>
      <c r="L265">
        <v>5.4699999999999996E-4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203.05860000000001</v>
      </c>
      <c r="I266">
        <v>7.0049999999999999E-3</v>
      </c>
      <c r="J266" t="s">
        <v>3</v>
      </c>
      <c r="K266">
        <v>174.63978900000001</v>
      </c>
      <c r="L266">
        <v>7.9299999999999998E-4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243.66866099999999</v>
      </c>
      <c r="I267">
        <v>9.3259999999999992E-3</v>
      </c>
      <c r="J267" t="s">
        <v>3</v>
      </c>
      <c r="K267">
        <v>209.56776400000001</v>
      </c>
      <c r="L267">
        <v>1.1720000000000001E-3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284.280283</v>
      </c>
      <c r="I268">
        <v>1.189E-2</v>
      </c>
      <c r="J268" t="s">
        <v>3</v>
      </c>
      <c r="K268">
        <v>244.496701</v>
      </c>
      <c r="L268">
        <v>1.4920000000000001E-3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324.89472999999998</v>
      </c>
      <c r="I269">
        <v>1.54E-2</v>
      </c>
      <c r="J269" t="s">
        <v>3</v>
      </c>
      <c r="K269">
        <v>279.42577299999999</v>
      </c>
      <c r="L269">
        <v>1.949E-3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365.516345</v>
      </c>
      <c r="I270">
        <v>1.9727999999999999E-2</v>
      </c>
      <c r="J270" t="s">
        <v>3</v>
      </c>
      <c r="K270">
        <v>314.35486300000002</v>
      </c>
      <c r="L270">
        <v>2.47E-3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406.13915600000001</v>
      </c>
      <c r="I271">
        <v>2.4368000000000001E-2</v>
      </c>
      <c r="J271" t="s">
        <v>3</v>
      </c>
      <c r="K271">
        <v>349.28528</v>
      </c>
      <c r="L271">
        <v>3.1319999999999998E-3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446.76475699999997</v>
      </c>
      <c r="I272">
        <v>2.9463E-2</v>
      </c>
      <c r="J272" t="s">
        <v>3</v>
      </c>
      <c r="K272">
        <v>384.21551599999998</v>
      </c>
      <c r="L272">
        <v>3.7799999999999999E-3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487.38652000000002</v>
      </c>
      <c r="I273">
        <v>3.5224999999999999E-2</v>
      </c>
      <c r="J273" t="s">
        <v>3</v>
      </c>
      <c r="K273">
        <v>419.14671800000002</v>
      </c>
      <c r="L273">
        <v>4.542E-3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528.00471800000003</v>
      </c>
      <c r="I274">
        <v>4.1341000000000003E-2</v>
      </c>
      <c r="J274" t="s">
        <v>3</v>
      </c>
      <c r="K274">
        <v>454.078734</v>
      </c>
      <c r="L274">
        <v>5.3150000000000003E-3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568.62107400000002</v>
      </c>
      <c r="I275">
        <v>4.727E-2</v>
      </c>
      <c r="J275" t="s">
        <v>3</v>
      </c>
      <c r="K275">
        <v>489.01011699999998</v>
      </c>
      <c r="L275">
        <v>6.032E-3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609.23562500000003</v>
      </c>
      <c r="I276">
        <v>5.2345000000000003E-2</v>
      </c>
      <c r="J276" t="s">
        <v>3</v>
      </c>
      <c r="K276">
        <v>523.942318</v>
      </c>
      <c r="L276">
        <v>6.8799999999999998E-3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649.85274900000002</v>
      </c>
      <c r="I277">
        <v>5.6814000000000003E-2</v>
      </c>
      <c r="J277" t="s">
        <v>3</v>
      </c>
      <c r="K277">
        <v>558.875721</v>
      </c>
      <c r="L277">
        <v>7.9260000000000008E-3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690.46676500000001</v>
      </c>
      <c r="I278">
        <v>6.0317000000000003E-2</v>
      </c>
      <c r="J278" t="s">
        <v>3</v>
      </c>
      <c r="K278">
        <v>593.80903799999999</v>
      </c>
      <c r="L278">
        <v>8.9619999999999995E-3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731.08016399999997</v>
      </c>
      <c r="I279">
        <v>6.4922999999999995E-2</v>
      </c>
      <c r="J279" t="s">
        <v>3</v>
      </c>
      <c r="K279">
        <v>628.74286700000005</v>
      </c>
      <c r="L279">
        <v>9.9579999999999998E-3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771.69526099999996</v>
      </c>
      <c r="I280">
        <v>7.0755999999999999E-2</v>
      </c>
      <c r="J280" t="s">
        <v>3</v>
      </c>
      <c r="K280">
        <v>663.67747199999997</v>
      </c>
      <c r="L280">
        <v>1.1082E-2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812.30962799999998</v>
      </c>
      <c r="I281">
        <v>7.6800999999999994E-2</v>
      </c>
      <c r="J281" t="s">
        <v>3</v>
      </c>
      <c r="K281">
        <v>698.61189100000001</v>
      </c>
      <c r="L281">
        <v>1.2279E-2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37.244495999999998</v>
      </c>
      <c r="I282">
        <v>6.3100000000000005E-4</v>
      </c>
      <c r="J282" t="s">
        <v>3</v>
      </c>
      <c r="K282">
        <v>31.580165000000001</v>
      </c>
      <c r="L282">
        <v>1.4E-5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74.487576000000004</v>
      </c>
      <c r="I283">
        <v>1.7750000000000001E-3</v>
      </c>
      <c r="J283" t="s">
        <v>3</v>
      </c>
      <c r="K283">
        <v>63.157260999999998</v>
      </c>
      <c r="L283">
        <v>2.5000000000000001E-5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111.729984</v>
      </c>
      <c r="I284">
        <v>3.0699999999999998E-3</v>
      </c>
      <c r="J284" t="s">
        <v>3</v>
      </c>
      <c r="K284">
        <v>94.734151999999995</v>
      </c>
      <c r="L284">
        <v>3.3000000000000003E-5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148.97167300000001</v>
      </c>
      <c r="I285">
        <v>4.8250000000000003E-3</v>
      </c>
      <c r="J285" t="s">
        <v>3</v>
      </c>
      <c r="K285">
        <v>126.31079200000001</v>
      </c>
      <c r="L285">
        <v>5.1999999999999997E-5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186.21221700000001</v>
      </c>
      <c r="I286">
        <v>6.5900000000000004E-3</v>
      </c>
      <c r="J286" t="s">
        <v>3</v>
      </c>
      <c r="K286">
        <v>157.88796600000001</v>
      </c>
      <c r="L286">
        <v>6.2000000000000003E-5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223.454667</v>
      </c>
      <c r="I287">
        <v>8.3029999999999996E-3</v>
      </c>
      <c r="J287" t="s">
        <v>3</v>
      </c>
      <c r="K287">
        <v>189.46427199999999</v>
      </c>
      <c r="L287">
        <v>8.1000000000000004E-5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260.69637899999998</v>
      </c>
      <c r="I288">
        <v>1.0085999999999999E-2</v>
      </c>
      <c r="J288" t="s">
        <v>3</v>
      </c>
      <c r="K288">
        <v>221.04094599999999</v>
      </c>
      <c r="L288">
        <v>8.3999999999999995E-5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297.939142</v>
      </c>
      <c r="I289">
        <v>1.2132E-2</v>
      </c>
      <c r="J289" t="s">
        <v>3</v>
      </c>
      <c r="K289">
        <v>252.61782500000001</v>
      </c>
      <c r="L289">
        <v>1.12E-4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335.18484999999998</v>
      </c>
      <c r="I290">
        <v>1.4642000000000001E-2</v>
      </c>
      <c r="J290" t="s">
        <v>3</v>
      </c>
      <c r="K290">
        <v>284.19469400000003</v>
      </c>
      <c r="L290">
        <v>1.4100000000000001E-4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372.43080200000003</v>
      </c>
      <c r="I291">
        <v>1.6957E-2</v>
      </c>
      <c r="J291" t="s">
        <v>3</v>
      </c>
      <c r="K291">
        <v>315.771702</v>
      </c>
      <c r="L291">
        <v>1.6100000000000001E-4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409.67666100000002</v>
      </c>
      <c r="I292">
        <v>2.0201E-2</v>
      </c>
      <c r="J292" t="s">
        <v>3</v>
      </c>
      <c r="K292">
        <v>347.34834499999999</v>
      </c>
      <c r="L292">
        <v>1.83E-4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446.92098399999998</v>
      </c>
      <c r="I293">
        <v>2.3220999999999999E-2</v>
      </c>
      <c r="J293" t="s">
        <v>3</v>
      </c>
      <c r="K293">
        <v>378.92477300000002</v>
      </c>
      <c r="L293">
        <v>2.0000000000000001E-4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484.16787900000003</v>
      </c>
      <c r="I294">
        <v>2.5628000000000001E-2</v>
      </c>
      <c r="J294" t="s">
        <v>3</v>
      </c>
      <c r="K294">
        <v>410.50173699999999</v>
      </c>
      <c r="L294">
        <v>2.4699999999999999E-4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521.41307300000005</v>
      </c>
      <c r="I295">
        <v>2.8347000000000001E-2</v>
      </c>
      <c r="J295" t="s">
        <v>3</v>
      </c>
      <c r="K295">
        <v>442.07961699999998</v>
      </c>
      <c r="L295">
        <v>3.1700000000000001E-4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558.65670699999998</v>
      </c>
      <c r="I296">
        <v>3.2121999999999998E-2</v>
      </c>
      <c r="J296" t="s">
        <v>3</v>
      </c>
      <c r="K296">
        <v>473.65628199999998</v>
      </c>
      <c r="L296">
        <v>3.1E-4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595.89821500000005</v>
      </c>
      <c r="I297">
        <v>3.6020999999999997E-2</v>
      </c>
      <c r="J297" t="s">
        <v>3</v>
      </c>
      <c r="K297">
        <v>505.23271499999998</v>
      </c>
      <c r="L297">
        <v>3.4000000000000002E-4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633.13979900000004</v>
      </c>
      <c r="I298">
        <v>3.8661000000000001E-2</v>
      </c>
      <c r="J298" t="s">
        <v>3</v>
      </c>
      <c r="K298">
        <v>536.809304</v>
      </c>
      <c r="L298">
        <v>3.7500000000000001E-4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670.38228300000003</v>
      </c>
      <c r="I299">
        <v>4.1387E-2</v>
      </c>
      <c r="J299" t="s">
        <v>3</v>
      </c>
      <c r="K299">
        <v>568.385807</v>
      </c>
      <c r="L299">
        <v>4.2700000000000002E-4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707.62462400000004</v>
      </c>
      <c r="I300">
        <v>4.3701999999999998E-2</v>
      </c>
      <c r="J300" t="s">
        <v>3</v>
      </c>
      <c r="K300">
        <v>599.96214599999996</v>
      </c>
      <c r="L300">
        <v>4.75E-4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744.86821299999997</v>
      </c>
      <c r="I301">
        <v>4.6730000000000001E-2</v>
      </c>
      <c r="J301" t="s">
        <v>3</v>
      </c>
      <c r="K301">
        <v>631.539266</v>
      </c>
      <c r="L301">
        <v>5.4000000000000001E-4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48.865670000000001</v>
      </c>
      <c r="I302">
        <v>7.3800000000000005E-4</v>
      </c>
      <c r="J302" t="s">
        <v>3</v>
      </c>
      <c r="K302">
        <v>34.929031000000002</v>
      </c>
      <c r="L302">
        <v>7.8999999999999996E-5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97.930158000000006</v>
      </c>
      <c r="I303">
        <v>2.4459999999999998E-3</v>
      </c>
      <c r="J303" t="s">
        <v>3</v>
      </c>
      <c r="K303">
        <v>69.854329000000007</v>
      </c>
      <c r="L303">
        <v>2.9100000000000003E-4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146.99451099999999</v>
      </c>
      <c r="I304">
        <v>4.6880000000000003E-3</v>
      </c>
      <c r="J304" t="s">
        <v>3</v>
      </c>
      <c r="K304">
        <v>104.779337</v>
      </c>
      <c r="L304">
        <v>6.4999999999999997E-4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196.058404</v>
      </c>
      <c r="I305">
        <v>6.4980000000000003E-3</v>
      </c>
      <c r="J305" t="s">
        <v>3</v>
      </c>
      <c r="K305">
        <v>139.70596699999999</v>
      </c>
      <c r="L305">
        <v>1.1659999999999999E-3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245.11964900000001</v>
      </c>
      <c r="I306">
        <v>8.5500000000000003E-3</v>
      </c>
      <c r="J306" t="s">
        <v>3</v>
      </c>
      <c r="K306">
        <v>174.63253499999999</v>
      </c>
      <c r="L306">
        <v>1.7099999999999999E-3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294.18880300000001</v>
      </c>
      <c r="I307">
        <v>1.0711E-2</v>
      </c>
      <c r="J307" t="s">
        <v>3</v>
      </c>
      <c r="K307">
        <v>209.560441</v>
      </c>
      <c r="L307">
        <v>2.349E-3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343.25221599999998</v>
      </c>
      <c r="I308">
        <v>1.285E-2</v>
      </c>
      <c r="J308" t="s">
        <v>3</v>
      </c>
      <c r="K308">
        <v>244.48849200000001</v>
      </c>
      <c r="L308">
        <v>3.2919999999999998E-3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392.32002899999998</v>
      </c>
      <c r="I309">
        <v>1.4865E-2</v>
      </c>
      <c r="J309" t="s">
        <v>3</v>
      </c>
      <c r="K309">
        <v>279.41797600000001</v>
      </c>
      <c r="L309">
        <v>4.2220000000000001E-3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441.384297</v>
      </c>
      <c r="I310">
        <v>1.7849E-2</v>
      </c>
      <c r="J310" t="s">
        <v>3</v>
      </c>
      <c r="K310">
        <v>314.346789</v>
      </c>
      <c r="L310">
        <v>5.3020000000000003E-3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490.44484299999999</v>
      </c>
      <c r="I311">
        <v>2.0367E-2</v>
      </c>
      <c r="J311" t="s">
        <v>3</v>
      </c>
      <c r="K311">
        <v>349.27678800000001</v>
      </c>
      <c r="L311">
        <v>6.5059999999999996E-3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539.51752399999998</v>
      </c>
      <c r="I312">
        <v>2.1353E-2</v>
      </c>
      <c r="J312" t="s">
        <v>3</v>
      </c>
      <c r="K312">
        <v>384.20786900000002</v>
      </c>
      <c r="L312">
        <v>7.9989999999999992E-3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588.58699100000001</v>
      </c>
      <c r="I313">
        <v>2.3564000000000002E-2</v>
      </c>
      <c r="J313" t="s">
        <v>3</v>
      </c>
      <c r="K313">
        <v>419.138397</v>
      </c>
      <c r="L313">
        <v>9.5130000000000006E-3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637.65702799999997</v>
      </c>
      <c r="I314">
        <v>2.5642000000000002E-2</v>
      </c>
      <c r="J314" t="s">
        <v>3</v>
      </c>
      <c r="K314">
        <v>454.06898000000001</v>
      </c>
      <c r="L314">
        <v>1.1129999999999999E-2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686.73270300000001</v>
      </c>
      <c r="I315">
        <v>2.7252999999999999E-2</v>
      </c>
      <c r="J315" t="s">
        <v>3</v>
      </c>
      <c r="K315">
        <v>489.00095700000003</v>
      </c>
      <c r="L315">
        <v>1.2822E-2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735.80492700000002</v>
      </c>
      <c r="I316">
        <v>3.0001E-2</v>
      </c>
      <c r="J316" t="s">
        <v>3</v>
      </c>
      <c r="K316">
        <v>523.93224099999998</v>
      </c>
      <c r="L316">
        <v>1.4812000000000001E-2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784.87638300000003</v>
      </c>
      <c r="I317">
        <v>3.3411000000000003E-2</v>
      </c>
      <c r="J317" t="s">
        <v>3</v>
      </c>
      <c r="K317">
        <v>558.86415199999999</v>
      </c>
      <c r="L317">
        <v>1.6888E-2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833.94942500000002</v>
      </c>
      <c r="I318">
        <v>3.8828000000000001E-2</v>
      </c>
      <c r="J318" t="s">
        <v>3</v>
      </c>
      <c r="K318">
        <v>593.79683</v>
      </c>
      <c r="L318">
        <v>1.9296000000000001E-2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883.01838499999997</v>
      </c>
      <c r="I319">
        <v>4.2564999999999999E-2</v>
      </c>
      <c r="J319" t="s">
        <v>3</v>
      </c>
      <c r="K319">
        <v>628.73008500000003</v>
      </c>
      <c r="L319">
        <v>2.1645999999999999E-2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932.087805</v>
      </c>
      <c r="I320">
        <v>4.4998999999999997E-2</v>
      </c>
      <c r="J320" t="s">
        <v>3</v>
      </c>
      <c r="K320">
        <v>663.66346299999998</v>
      </c>
      <c r="L320">
        <v>2.4042000000000001E-2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981.15909399999998</v>
      </c>
      <c r="I321">
        <v>4.6975999999999997E-2</v>
      </c>
      <c r="J321" t="s">
        <v>3</v>
      </c>
      <c r="K321">
        <v>698.59677099999999</v>
      </c>
      <c r="L321">
        <v>2.6575999999999999E-2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719.94252300000005</v>
      </c>
      <c r="I322" s="3">
        <v>3877.0977499999999</v>
      </c>
      <c r="J322" s="3" t="s">
        <v>3</v>
      </c>
      <c r="K322" s="3">
        <v>712.08957199999998</v>
      </c>
      <c r="L322" s="3">
        <v>3830.0282529999999</v>
      </c>
      <c r="M322" s="3" t="s">
        <v>4</v>
      </c>
      <c r="N322" s="3">
        <v>18.130503999999998</v>
      </c>
      <c r="O322" s="3">
        <v>2.8847800000000001</v>
      </c>
      <c r="P322" s="3" t="s">
        <v>5</v>
      </c>
      <c r="Q322" s="3">
        <v>80.110631999999995</v>
      </c>
      <c r="R322" s="3">
        <v>68.143719000000004</v>
      </c>
      <c r="S322" s="3" t="s">
        <v>6</v>
      </c>
      <c r="T322" s="3">
        <v>16.509406999999999</v>
      </c>
      <c r="U322" s="3">
        <v>2.048581</v>
      </c>
      <c r="V322" s="3" t="s">
        <v>7</v>
      </c>
      <c r="W322" s="3">
        <v>16.232638999999999</v>
      </c>
      <c r="X322" s="3">
        <v>2.0133390000000002</v>
      </c>
      <c r="Y322" s="3" t="s">
        <v>8</v>
      </c>
      <c r="Z322" s="3">
        <v>19.114692000000002</v>
      </c>
      <c r="AA322" s="3">
        <v>8.3634780000000006</v>
      </c>
      <c r="AB322" s="3" t="s">
        <v>9</v>
      </c>
      <c r="AC322" s="3">
        <v>594.98644300000001</v>
      </c>
      <c r="AD322" s="3">
        <v>2639.9097999999999</v>
      </c>
      <c r="AE322" s="3" t="s">
        <v>10</v>
      </c>
      <c r="AF322" s="3">
        <v>0.18302499999999999</v>
      </c>
      <c r="AG322" s="3">
        <v>6.3999999999999997E-5</v>
      </c>
      <c r="AH322" s="3" t="s">
        <v>11</v>
      </c>
      <c r="AI322" s="3">
        <v>0.814392</v>
      </c>
      <c r="AJ322" s="3">
        <v>1.4300000000000001E-4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1457.3763349999999</v>
      </c>
      <c r="I323">
        <v>14052.587514999999</v>
      </c>
      <c r="J323" t="s">
        <v>3</v>
      </c>
      <c r="K323">
        <v>1441.1044629999999</v>
      </c>
      <c r="L323">
        <v>13825.020114999999</v>
      </c>
      <c r="M323" t="s">
        <v>4</v>
      </c>
      <c r="N323">
        <v>37.839772000000004</v>
      </c>
      <c r="O323">
        <v>25.520385000000001</v>
      </c>
      <c r="P323" t="s">
        <v>5</v>
      </c>
      <c r="Q323">
        <v>164.28300100000001</v>
      </c>
      <c r="R323">
        <v>354.793294</v>
      </c>
      <c r="S323" t="s">
        <v>6</v>
      </c>
      <c r="T323">
        <v>33.715868</v>
      </c>
      <c r="U323">
        <v>15.503828</v>
      </c>
      <c r="V323" t="s">
        <v>7</v>
      </c>
      <c r="W323">
        <v>32.872992000000004</v>
      </c>
      <c r="X323">
        <v>7.0335619999999999</v>
      </c>
      <c r="Y323" t="s">
        <v>8</v>
      </c>
      <c r="Z323">
        <v>41.215221</v>
      </c>
      <c r="AA323">
        <v>138.39093</v>
      </c>
      <c r="AB323" t="s">
        <v>9</v>
      </c>
      <c r="AC323">
        <v>1200.575384</v>
      </c>
      <c r="AD323">
        <v>9451.4960410000003</v>
      </c>
      <c r="AE323" t="s">
        <v>10</v>
      </c>
      <c r="AF323">
        <v>0.17832799999999999</v>
      </c>
      <c r="AG323">
        <v>2.6999999999999999E-5</v>
      </c>
      <c r="AH323" t="s">
        <v>11</v>
      </c>
      <c r="AI323">
        <v>0.82108700000000001</v>
      </c>
      <c r="AJ323">
        <v>1.5799999999999999E-4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2171.256965</v>
      </c>
      <c r="I324">
        <v>20181.781776</v>
      </c>
      <c r="J324" t="s">
        <v>3</v>
      </c>
      <c r="K324">
        <v>2147.537941</v>
      </c>
      <c r="L324">
        <v>19827.367805999998</v>
      </c>
      <c r="M324" t="s">
        <v>4</v>
      </c>
      <c r="N324">
        <v>56.006979000000001</v>
      </c>
      <c r="O324">
        <v>39.377451000000001</v>
      </c>
      <c r="P324" t="s">
        <v>5</v>
      </c>
      <c r="Q324">
        <v>247.94866200000001</v>
      </c>
      <c r="R324">
        <v>657.10843799999998</v>
      </c>
      <c r="S324" t="s">
        <v>6</v>
      </c>
      <c r="T324">
        <v>50.056027999999998</v>
      </c>
      <c r="U324">
        <v>20.245000000000001</v>
      </c>
      <c r="V324" t="s">
        <v>7</v>
      </c>
      <c r="W324">
        <v>49.762146000000001</v>
      </c>
      <c r="X324">
        <v>24.895481</v>
      </c>
      <c r="Y324" t="s">
        <v>8</v>
      </c>
      <c r="Z324">
        <v>64.317100999999994</v>
      </c>
      <c r="AA324">
        <v>338.13445200000001</v>
      </c>
      <c r="AB324" t="s">
        <v>9</v>
      </c>
      <c r="AC324">
        <v>1786.17362</v>
      </c>
      <c r="AD324">
        <v>13197.662699</v>
      </c>
      <c r="AE324" t="s">
        <v>10</v>
      </c>
      <c r="AF324">
        <v>0.17529700000000001</v>
      </c>
      <c r="AG324">
        <v>7.2999999999999999E-5</v>
      </c>
      <c r="AH324" t="s">
        <v>11</v>
      </c>
      <c r="AI324">
        <v>0.82545800000000003</v>
      </c>
      <c r="AJ324">
        <v>1.5300000000000001E-4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2891.929271</v>
      </c>
      <c r="I325">
        <v>26745.162606000002</v>
      </c>
      <c r="J325" t="s">
        <v>3</v>
      </c>
      <c r="K325">
        <v>2860.6991309999999</v>
      </c>
      <c r="L325">
        <v>26323.770232999999</v>
      </c>
      <c r="M325" t="s">
        <v>4</v>
      </c>
      <c r="N325">
        <v>73.926063999999997</v>
      </c>
      <c r="O325">
        <v>40.794975000000001</v>
      </c>
      <c r="P325" t="s">
        <v>5</v>
      </c>
      <c r="Q325">
        <v>333.56585899999999</v>
      </c>
      <c r="R325">
        <v>984.07289800000001</v>
      </c>
      <c r="S325" t="s">
        <v>6</v>
      </c>
      <c r="T325">
        <v>66.560508999999996</v>
      </c>
      <c r="U325">
        <v>22.995864000000001</v>
      </c>
      <c r="V325" t="s">
        <v>7</v>
      </c>
      <c r="W325">
        <v>66.319326000000004</v>
      </c>
      <c r="X325">
        <v>28.301985999999999</v>
      </c>
      <c r="Y325" t="s">
        <v>8</v>
      </c>
      <c r="Z325">
        <v>89.363608999999997</v>
      </c>
      <c r="AA325">
        <v>571.26979700000004</v>
      </c>
      <c r="AB325" t="s">
        <v>9</v>
      </c>
      <c r="AC325">
        <v>2376.7053070000002</v>
      </c>
      <c r="AD325">
        <v>17275.58858</v>
      </c>
      <c r="AE325" t="s">
        <v>10</v>
      </c>
      <c r="AF325">
        <v>0.17422399999999999</v>
      </c>
      <c r="AG325">
        <v>8.3999999999999995E-5</v>
      </c>
      <c r="AH325" t="s">
        <v>11</v>
      </c>
      <c r="AI325">
        <v>0.82950999999999997</v>
      </c>
      <c r="AJ325">
        <v>1.7100000000000001E-4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3625.0094859999999</v>
      </c>
      <c r="I326">
        <v>42462.160827</v>
      </c>
      <c r="J326" t="s">
        <v>3</v>
      </c>
      <c r="K326">
        <v>3586.1008900000002</v>
      </c>
      <c r="L326">
        <v>41769.851036</v>
      </c>
      <c r="M326" t="s">
        <v>4</v>
      </c>
      <c r="N326">
        <v>93.109610000000004</v>
      </c>
      <c r="O326">
        <v>77.358587999999997</v>
      </c>
      <c r="P326" t="s">
        <v>5</v>
      </c>
      <c r="Q326">
        <v>420.474986</v>
      </c>
      <c r="R326">
        <v>1553.621163</v>
      </c>
      <c r="S326" t="s">
        <v>6</v>
      </c>
      <c r="T326">
        <v>83.732066000000003</v>
      </c>
      <c r="U326">
        <v>50.531734999999998</v>
      </c>
      <c r="V326" t="s">
        <v>7</v>
      </c>
      <c r="W326">
        <v>82.838684999999998</v>
      </c>
      <c r="X326">
        <v>34.506753000000003</v>
      </c>
      <c r="Y326" t="s">
        <v>8</v>
      </c>
      <c r="Z326">
        <v>113.997193</v>
      </c>
      <c r="AA326">
        <v>828.10071200000004</v>
      </c>
      <c r="AB326" t="s">
        <v>9</v>
      </c>
      <c r="AC326">
        <v>2976.9189849999998</v>
      </c>
      <c r="AD326">
        <v>26151.833135000001</v>
      </c>
      <c r="AE326" t="s">
        <v>10</v>
      </c>
      <c r="AF326">
        <v>0.17361799999999999</v>
      </c>
      <c r="AG326">
        <v>8.6000000000000003E-5</v>
      </c>
      <c r="AH326" t="s">
        <v>11</v>
      </c>
      <c r="AI326">
        <v>0.83074300000000001</v>
      </c>
      <c r="AJ326">
        <v>1.45E-4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4338.8951299999999</v>
      </c>
      <c r="I327">
        <v>54621.126153999998</v>
      </c>
      <c r="J327" t="s">
        <v>3</v>
      </c>
      <c r="K327">
        <v>4292.2715529999996</v>
      </c>
      <c r="L327">
        <v>53860.451411000002</v>
      </c>
      <c r="M327" t="s">
        <v>4</v>
      </c>
      <c r="N327">
        <v>110.913044</v>
      </c>
      <c r="O327">
        <v>84.252521999999999</v>
      </c>
      <c r="P327" t="s">
        <v>5</v>
      </c>
      <c r="Q327">
        <v>504.81649299999998</v>
      </c>
      <c r="R327">
        <v>2193.8202000000001</v>
      </c>
      <c r="S327" t="s">
        <v>6</v>
      </c>
      <c r="T327">
        <v>100.05495000000001</v>
      </c>
      <c r="U327">
        <v>54.845177999999997</v>
      </c>
      <c r="V327" t="s">
        <v>7</v>
      </c>
      <c r="W327">
        <v>99.260103999999998</v>
      </c>
      <c r="X327">
        <v>45.675134</v>
      </c>
      <c r="Y327" t="s">
        <v>8</v>
      </c>
      <c r="Z327">
        <v>137.986896</v>
      </c>
      <c r="AA327">
        <v>1115.4970639999999</v>
      </c>
      <c r="AB327" t="s">
        <v>9</v>
      </c>
      <c r="AC327">
        <v>3562.3329829999998</v>
      </c>
      <c r="AD327">
        <v>32777.292302000002</v>
      </c>
      <c r="AE327" t="s">
        <v>10</v>
      </c>
      <c r="AF327">
        <v>0.17264299999999999</v>
      </c>
      <c r="AG327">
        <v>9.7999999999999997E-5</v>
      </c>
      <c r="AH327" t="s">
        <v>11</v>
      </c>
      <c r="AI327">
        <v>0.83172000000000001</v>
      </c>
      <c r="AJ327">
        <v>1.25E-4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5058.3410640000002</v>
      </c>
      <c r="I328">
        <v>70366.566206999996</v>
      </c>
      <c r="J328" t="s">
        <v>3</v>
      </c>
      <c r="K328">
        <v>5003.8944529999999</v>
      </c>
      <c r="L328">
        <v>69390.382192999998</v>
      </c>
      <c r="M328" t="s">
        <v>4</v>
      </c>
      <c r="N328">
        <v>128.862808</v>
      </c>
      <c r="O328">
        <v>95.979804999999999</v>
      </c>
      <c r="P328" t="s">
        <v>5</v>
      </c>
      <c r="Q328">
        <v>591.29935699999999</v>
      </c>
      <c r="R328">
        <v>2828.7355619999998</v>
      </c>
      <c r="S328" t="s">
        <v>6</v>
      </c>
      <c r="T328">
        <v>117.842718</v>
      </c>
      <c r="U328">
        <v>84.004919000000001</v>
      </c>
      <c r="V328" t="s">
        <v>7</v>
      </c>
      <c r="W328">
        <v>115.761546</v>
      </c>
      <c r="X328">
        <v>55.734464000000003</v>
      </c>
      <c r="Y328" t="s">
        <v>8</v>
      </c>
      <c r="Z328">
        <v>162.32684399999999</v>
      </c>
      <c r="AA328">
        <v>1399.3534529999999</v>
      </c>
      <c r="AB328" t="s">
        <v>9</v>
      </c>
      <c r="AC328">
        <v>4150.7570740000001</v>
      </c>
      <c r="AD328">
        <v>42069.942294</v>
      </c>
      <c r="AE328" t="s">
        <v>10</v>
      </c>
      <c r="AF328">
        <v>0.171014</v>
      </c>
      <c r="AG328">
        <v>1.22E-4</v>
      </c>
      <c r="AH328" t="s">
        <v>11</v>
      </c>
      <c r="AI328">
        <v>0.83303099999999997</v>
      </c>
      <c r="AJ328">
        <v>1.3100000000000001E-4</v>
      </c>
      <c r="AK328" t="s">
        <v>12</v>
      </c>
      <c r="AL328">
        <v>0.62</v>
      </c>
      <c r="AM328">
        <v>18.835599999999999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5776.7344439999997</v>
      </c>
      <c r="I329">
        <v>87656.329100999996</v>
      </c>
      <c r="J329" t="s">
        <v>3</v>
      </c>
      <c r="K329">
        <v>5714.7261850000004</v>
      </c>
      <c r="L329">
        <v>86287.599488000007</v>
      </c>
      <c r="M329" t="s">
        <v>4</v>
      </c>
      <c r="N329">
        <v>146.86009899999999</v>
      </c>
      <c r="O329">
        <v>118.02114</v>
      </c>
      <c r="P329" t="s">
        <v>5</v>
      </c>
      <c r="Q329">
        <v>676.54981499999997</v>
      </c>
      <c r="R329">
        <v>3410.286724</v>
      </c>
      <c r="S329" t="s">
        <v>6</v>
      </c>
      <c r="T329">
        <v>134.30085700000001</v>
      </c>
      <c r="U329">
        <v>94.050389999999993</v>
      </c>
      <c r="V329" t="s">
        <v>7</v>
      </c>
      <c r="W329">
        <v>132.300299</v>
      </c>
      <c r="X329">
        <v>68.209620999999999</v>
      </c>
      <c r="Y329" t="s">
        <v>8</v>
      </c>
      <c r="Z329">
        <v>186.70925299999999</v>
      </c>
      <c r="AA329">
        <v>1650.546486</v>
      </c>
      <c r="AB329" t="s">
        <v>9</v>
      </c>
      <c r="AC329">
        <v>4739.5992509999996</v>
      </c>
      <c r="AD329">
        <v>52095.665133000002</v>
      </c>
      <c r="AE329" t="s">
        <v>10</v>
      </c>
      <c r="AF329">
        <v>0.17019999999999999</v>
      </c>
      <c r="AG329">
        <v>1.22E-4</v>
      </c>
      <c r="AH329" t="s">
        <v>11</v>
      </c>
      <c r="AI329">
        <v>0.83467800000000003</v>
      </c>
      <c r="AJ329">
        <v>9.7999999999999997E-5</v>
      </c>
      <c r="AK329" t="s">
        <v>12</v>
      </c>
      <c r="AL329">
        <v>0.62</v>
      </c>
      <c r="AM329">
        <v>18.835599999999999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6506.209621</v>
      </c>
      <c r="I330">
        <v>98238.646066000001</v>
      </c>
      <c r="J330" t="s">
        <v>3</v>
      </c>
      <c r="K330">
        <v>6436.6093700000001</v>
      </c>
      <c r="L330">
        <v>96690.456420999995</v>
      </c>
      <c r="M330" t="s">
        <v>4</v>
      </c>
      <c r="N330">
        <v>165.009748</v>
      </c>
      <c r="O330">
        <v>124.266182</v>
      </c>
      <c r="P330" t="s">
        <v>5</v>
      </c>
      <c r="Q330">
        <v>764.49366699999996</v>
      </c>
      <c r="R330">
        <v>4054.6496499999998</v>
      </c>
      <c r="S330" t="s">
        <v>6</v>
      </c>
      <c r="T330">
        <v>150.954069</v>
      </c>
      <c r="U330">
        <v>99.393490999999997</v>
      </c>
      <c r="V330" t="s">
        <v>7</v>
      </c>
      <c r="W330">
        <v>149.10297499999999</v>
      </c>
      <c r="X330">
        <v>90.721536999999998</v>
      </c>
      <c r="Y330" t="s">
        <v>8</v>
      </c>
      <c r="Z330">
        <v>213.448556</v>
      </c>
      <c r="AA330">
        <v>1956.2543989999999</v>
      </c>
      <c r="AB330" t="s">
        <v>9</v>
      </c>
      <c r="AC330">
        <v>5336.4213</v>
      </c>
      <c r="AD330">
        <v>57582.695222000002</v>
      </c>
      <c r="AE330" t="s">
        <v>10</v>
      </c>
      <c r="AF330">
        <v>0.16853199999999999</v>
      </c>
      <c r="AG330">
        <v>1.37E-4</v>
      </c>
      <c r="AH330" t="s">
        <v>11</v>
      </c>
      <c r="AI330">
        <v>0.83556299999999994</v>
      </c>
      <c r="AJ330">
        <v>8.5000000000000006E-5</v>
      </c>
      <c r="AK330" t="s">
        <v>12</v>
      </c>
      <c r="AL330">
        <v>0.62</v>
      </c>
      <c r="AM330">
        <v>18.835599999999999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7230.7158600000002</v>
      </c>
      <c r="I331">
        <v>111225.212639</v>
      </c>
      <c r="J331" t="s">
        <v>3</v>
      </c>
      <c r="K331">
        <v>7153.5746950000002</v>
      </c>
      <c r="L331">
        <v>109503.56946300001</v>
      </c>
      <c r="M331" t="s">
        <v>4</v>
      </c>
      <c r="N331">
        <v>183.755312</v>
      </c>
      <c r="O331">
        <v>147.46137899999999</v>
      </c>
      <c r="P331" t="s">
        <v>5</v>
      </c>
      <c r="Q331">
        <v>851.69274700000005</v>
      </c>
      <c r="R331">
        <v>4501.8724890000003</v>
      </c>
      <c r="S331" t="s">
        <v>6</v>
      </c>
      <c r="T331">
        <v>167.92281199999999</v>
      </c>
      <c r="U331">
        <v>110.33689200000001</v>
      </c>
      <c r="V331" t="s">
        <v>7</v>
      </c>
      <c r="W331">
        <v>165.458348</v>
      </c>
      <c r="X331">
        <v>97.671502000000004</v>
      </c>
      <c r="Y331" t="s">
        <v>8</v>
      </c>
      <c r="Z331">
        <v>239.26968099999999</v>
      </c>
      <c r="AA331">
        <v>2121.288892</v>
      </c>
      <c r="AB331" t="s">
        <v>9</v>
      </c>
      <c r="AC331">
        <v>5928.5981279999996</v>
      </c>
      <c r="AD331">
        <v>65683.931417999993</v>
      </c>
      <c r="AE331" t="s">
        <v>10</v>
      </c>
      <c r="AF331">
        <v>0.16803499999999999</v>
      </c>
      <c r="AG331">
        <v>1.3899999999999999E-4</v>
      </c>
      <c r="AH331" t="s">
        <v>11</v>
      </c>
      <c r="AI331">
        <v>0.83606599999999998</v>
      </c>
      <c r="AJ331">
        <v>7.7000000000000001E-5</v>
      </c>
      <c r="AK331" t="s">
        <v>12</v>
      </c>
      <c r="AL331">
        <v>0.62</v>
      </c>
      <c r="AM331">
        <v>18.835599999999999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7961.0011979999999</v>
      </c>
      <c r="I332">
        <v>129292.456934</v>
      </c>
      <c r="J332" t="s">
        <v>3</v>
      </c>
      <c r="K332">
        <v>7875.9432230000002</v>
      </c>
      <c r="L332">
        <v>126944.70887</v>
      </c>
      <c r="M332" t="s">
        <v>4</v>
      </c>
      <c r="N332">
        <v>202.259421</v>
      </c>
      <c r="O332">
        <v>161.818083</v>
      </c>
      <c r="P332" t="s">
        <v>5</v>
      </c>
      <c r="Q332">
        <v>939.04504999999995</v>
      </c>
      <c r="R332">
        <v>5058.8692620000002</v>
      </c>
      <c r="S332" t="s">
        <v>6</v>
      </c>
      <c r="T332">
        <v>184.88126199999999</v>
      </c>
      <c r="U332">
        <v>114.19044100000001</v>
      </c>
      <c r="V332" t="s">
        <v>7</v>
      </c>
      <c r="W332">
        <v>181.878062</v>
      </c>
      <c r="X332">
        <v>110.33359799999999</v>
      </c>
      <c r="Y332" t="s">
        <v>8</v>
      </c>
      <c r="Z332">
        <v>265.00897800000001</v>
      </c>
      <c r="AA332">
        <v>2419.137616</v>
      </c>
      <c r="AB332" t="s">
        <v>9</v>
      </c>
      <c r="AC332">
        <v>6525.8072899999997</v>
      </c>
      <c r="AD332">
        <v>76731.700888000007</v>
      </c>
      <c r="AE332" t="s">
        <v>10</v>
      </c>
      <c r="AF332">
        <v>0.16647000000000001</v>
      </c>
      <c r="AG332">
        <v>1.4899999999999999E-4</v>
      </c>
      <c r="AH332" t="s">
        <v>11</v>
      </c>
      <c r="AI332">
        <v>0.83636299999999997</v>
      </c>
      <c r="AJ332">
        <v>7.6000000000000004E-5</v>
      </c>
      <c r="AK332" t="s">
        <v>12</v>
      </c>
      <c r="AL332">
        <v>0.62</v>
      </c>
      <c r="AM332">
        <v>18.835599999999999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8697.1612920000007</v>
      </c>
      <c r="I333">
        <v>143354.76089400001</v>
      </c>
      <c r="J333" t="s">
        <v>3</v>
      </c>
      <c r="K333">
        <v>8604.1480329999995</v>
      </c>
      <c r="L333">
        <v>140524.99873399999</v>
      </c>
      <c r="M333" t="s">
        <v>4</v>
      </c>
      <c r="N333">
        <v>220.547112</v>
      </c>
      <c r="O333">
        <v>169.31739099999999</v>
      </c>
      <c r="P333" t="s">
        <v>5</v>
      </c>
      <c r="Q333">
        <v>1027.727885</v>
      </c>
      <c r="R333">
        <v>5705.9306340000003</v>
      </c>
      <c r="S333" t="s">
        <v>6</v>
      </c>
      <c r="T333">
        <v>202.00312500000001</v>
      </c>
      <c r="U333">
        <v>140.22669099999999</v>
      </c>
      <c r="V333" t="s">
        <v>7</v>
      </c>
      <c r="W333">
        <v>198.460172</v>
      </c>
      <c r="X333">
        <v>120.494376</v>
      </c>
      <c r="Y333" t="s">
        <v>8</v>
      </c>
      <c r="Z333">
        <v>291.555091</v>
      </c>
      <c r="AA333">
        <v>2697.14023</v>
      </c>
      <c r="AB333" t="s">
        <v>9</v>
      </c>
      <c r="AC333">
        <v>7127.8451260000002</v>
      </c>
      <c r="AD333">
        <v>84715.280513000005</v>
      </c>
      <c r="AE333" t="s">
        <v>10</v>
      </c>
      <c r="AF333">
        <v>0.16558999999999999</v>
      </c>
      <c r="AG333">
        <v>1.55E-4</v>
      </c>
      <c r="AH333" t="s">
        <v>11</v>
      </c>
      <c r="AI333">
        <v>0.83731100000000003</v>
      </c>
      <c r="AJ333">
        <v>7.7999999999999999E-5</v>
      </c>
      <c r="AK333" t="s">
        <v>12</v>
      </c>
      <c r="AL333">
        <v>0.62</v>
      </c>
      <c r="AM333">
        <v>18.835599999999999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9423.1527100000003</v>
      </c>
      <c r="I334">
        <v>161807.67709000001</v>
      </c>
      <c r="J334" t="s">
        <v>3</v>
      </c>
      <c r="K334">
        <v>9321.9066870000006</v>
      </c>
      <c r="L334">
        <v>158489.82228699999</v>
      </c>
      <c r="M334" t="s">
        <v>4</v>
      </c>
      <c r="N334">
        <v>238.69679400000001</v>
      </c>
      <c r="O334">
        <v>178.76495299999999</v>
      </c>
      <c r="P334" t="s">
        <v>5</v>
      </c>
      <c r="Q334">
        <v>1114.3748840000001</v>
      </c>
      <c r="R334">
        <v>6404.2136570000002</v>
      </c>
      <c r="S334" t="s">
        <v>6</v>
      </c>
      <c r="T334">
        <v>218.634041</v>
      </c>
      <c r="U334">
        <v>150.351494</v>
      </c>
      <c r="V334" t="s">
        <v>7</v>
      </c>
      <c r="W334">
        <v>215.226539</v>
      </c>
      <c r="X334">
        <v>135.073001</v>
      </c>
      <c r="Y334" t="s">
        <v>8</v>
      </c>
      <c r="Z334">
        <v>316.81895200000002</v>
      </c>
      <c r="AA334">
        <v>2979.1551730000001</v>
      </c>
      <c r="AB334" t="s">
        <v>9</v>
      </c>
      <c r="AC334">
        <v>7721.541099</v>
      </c>
      <c r="AD334">
        <v>95606.303438999996</v>
      </c>
      <c r="AE334" t="s">
        <v>10</v>
      </c>
      <c r="AF334">
        <v>0.16495000000000001</v>
      </c>
      <c r="AG334">
        <v>1.5699999999999999E-4</v>
      </c>
      <c r="AH334" t="s">
        <v>11</v>
      </c>
      <c r="AI334">
        <v>0.83779199999999998</v>
      </c>
      <c r="AJ334">
        <v>7.2000000000000002E-5</v>
      </c>
      <c r="AK334" t="s">
        <v>12</v>
      </c>
      <c r="AL334">
        <v>0.62</v>
      </c>
      <c r="AM334">
        <v>18.835599999999999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10151.815417</v>
      </c>
      <c r="I335">
        <v>173692.851883</v>
      </c>
      <c r="J335" t="s">
        <v>3</v>
      </c>
      <c r="K335">
        <v>10042.986407</v>
      </c>
      <c r="L335">
        <v>170110.11946099999</v>
      </c>
      <c r="M335" t="s">
        <v>4</v>
      </c>
      <c r="N335">
        <v>256.87169399999999</v>
      </c>
      <c r="O335">
        <v>189.706163</v>
      </c>
      <c r="P335" t="s">
        <v>5</v>
      </c>
      <c r="Q335">
        <v>1200.997474</v>
      </c>
      <c r="R335">
        <v>6753.3517849999998</v>
      </c>
      <c r="S335" t="s">
        <v>6</v>
      </c>
      <c r="T335">
        <v>235.630346</v>
      </c>
      <c r="U335">
        <v>165.439367</v>
      </c>
      <c r="V335" t="s">
        <v>7</v>
      </c>
      <c r="W335">
        <v>231.650227</v>
      </c>
      <c r="X335">
        <v>143.74425299999999</v>
      </c>
      <c r="Y335" t="s">
        <v>8</v>
      </c>
      <c r="Z335">
        <v>341.56151799999998</v>
      </c>
      <c r="AA335">
        <v>3214.9665060000002</v>
      </c>
      <c r="AB335" t="s">
        <v>9</v>
      </c>
      <c r="AC335">
        <v>8318.8699720000004</v>
      </c>
      <c r="AD335">
        <v>103281.605169</v>
      </c>
      <c r="AE335" t="s">
        <v>10</v>
      </c>
      <c r="AF335">
        <v>0.164469</v>
      </c>
      <c r="AG335">
        <v>1.55E-4</v>
      </c>
      <c r="AH335" t="s">
        <v>11</v>
      </c>
      <c r="AI335">
        <v>0.83850100000000005</v>
      </c>
      <c r="AJ335">
        <v>8.6000000000000003E-5</v>
      </c>
      <c r="AK335" t="s">
        <v>12</v>
      </c>
      <c r="AL335">
        <v>0.62</v>
      </c>
      <c r="AM335">
        <v>18.835599999999999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10872.840673000001</v>
      </c>
      <c r="I336">
        <v>195707.42426500001</v>
      </c>
      <c r="J336" t="s">
        <v>3</v>
      </c>
      <c r="K336">
        <v>10756.461404</v>
      </c>
      <c r="L336">
        <v>191660.458067</v>
      </c>
      <c r="M336" t="s">
        <v>4</v>
      </c>
      <c r="N336">
        <v>275.45157399999999</v>
      </c>
      <c r="O336">
        <v>193.83121399999999</v>
      </c>
      <c r="P336" t="s">
        <v>5</v>
      </c>
      <c r="Q336">
        <v>1287.2192829999999</v>
      </c>
      <c r="R336">
        <v>7802.8246989999998</v>
      </c>
      <c r="S336" t="s">
        <v>6</v>
      </c>
      <c r="T336">
        <v>252.85610199999999</v>
      </c>
      <c r="U336">
        <v>200.96281500000001</v>
      </c>
      <c r="V336" t="s">
        <v>7</v>
      </c>
      <c r="W336">
        <v>248.22772499999999</v>
      </c>
      <c r="X336">
        <v>168.997353</v>
      </c>
      <c r="Y336" t="s">
        <v>8</v>
      </c>
      <c r="Z336">
        <v>366.42864200000002</v>
      </c>
      <c r="AA336">
        <v>3598.9731419999998</v>
      </c>
      <c r="AB336" t="s">
        <v>9</v>
      </c>
      <c r="AC336">
        <v>8908.4166530000002</v>
      </c>
      <c r="AD336">
        <v>114813.94269500001</v>
      </c>
      <c r="AE336" t="s">
        <v>10</v>
      </c>
      <c r="AF336">
        <v>0.164469</v>
      </c>
      <c r="AG336">
        <v>1.55E-4</v>
      </c>
      <c r="AH336" t="s">
        <v>11</v>
      </c>
      <c r="AI336">
        <v>0.83850100000000005</v>
      </c>
      <c r="AJ336">
        <v>8.6000000000000003E-5</v>
      </c>
      <c r="AK336" t="s">
        <v>12</v>
      </c>
      <c r="AL336">
        <v>0.62</v>
      </c>
      <c r="AM336">
        <v>18.835599999999999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11601.351205000001</v>
      </c>
      <c r="I337">
        <v>230593.667931</v>
      </c>
      <c r="J337" t="s">
        <v>3</v>
      </c>
      <c r="K337">
        <v>11477.363450000001</v>
      </c>
      <c r="L337">
        <v>225935.41664499999</v>
      </c>
      <c r="M337" t="s">
        <v>4</v>
      </c>
      <c r="N337">
        <v>293.95214199999998</v>
      </c>
      <c r="O337">
        <v>223.20799500000001</v>
      </c>
      <c r="P337" t="s">
        <v>5</v>
      </c>
      <c r="Q337">
        <v>1374.3714460000001</v>
      </c>
      <c r="R337">
        <v>9220.4977340000005</v>
      </c>
      <c r="S337" t="s">
        <v>6</v>
      </c>
      <c r="T337">
        <v>269.750045</v>
      </c>
      <c r="U337">
        <v>243.200772</v>
      </c>
      <c r="V337" t="s">
        <v>7</v>
      </c>
      <c r="W337">
        <v>265.21071499999999</v>
      </c>
      <c r="X337">
        <v>204.700197</v>
      </c>
      <c r="Y337" t="s">
        <v>8</v>
      </c>
      <c r="Z337">
        <v>391.93966399999999</v>
      </c>
      <c r="AA337">
        <v>4131.629637</v>
      </c>
      <c r="AB337" t="s">
        <v>9</v>
      </c>
      <c r="AC337">
        <v>9504.0507710000002</v>
      </c>
      <c r="AD337">
        <v>134563.28207700001</v>
      </c>
      <c r="AE337" t="s">
        <v>10</v>
      </c>
      <c r="AF337">
        <v>0.163412</v>
      </c>
      <c r="AG337">
        <v>1.8000000000000001E-4</v>
      </c>
      <c r="AH337" t="s">
        <v>11</v>
      </c>
      <c r="AI337">
        <v>0.83853299999999997</v>
      </c>
      <c r="AJ337">
        <v>8.6000000000000003E-5</v>
      </c>
      <c r="AK337" t="s">
        <v>12</v>
      </c>
      <c r="AL337">
        <v>0.62</v>
      </c>
      <c r="AM337">
        <v>18.835599999999999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12314.885822</v>
      </c>
      <c r="I338">
        <v>258910.035252</v>
      </c>
      <c r="J338" t="s">
        <v>3</v>
      </c>
      <c r="K338">
        <v>12183.479627999999</v>
      </c>
      <c r="L338">
        <v>253699.62717200001</v>
      </c>
      <c r="M338" t="s">
        <v>4</v>
      </c>
      <c r="N338">
        <v>312.348972</v>
      </c>
      <c r="O338">
        <v>234.58880099999999</v>
      </c>
      <c r="P338" t="s">
        <v>5</v>
      </c>
      <c r="Q338">
        <v>1459.7874890000001</v>
      </c>
      <c r="R338">
        <v>10592.770872999999</v>
      </c>
      <c r="S338" t="s">
        <v>6</v>
      </c>
      <c r="T338">
        <v>286.00492400000002</v>
      </c>
      <c r="U338">
        <v>251.92429999999999</v>
      </c>
      <c r="V338" t="s">
        <v>7</v>
      </c>
      <c r="W338">
        <v>281.61488700000001</v>
      </c>
      <c r="X338">
        <v>230.861176</v>
      </c>
      <c r="Y338" t="s">
        <v>8</v>
      </c>
      <c r="Z338">
        <v>417.14052199999998</v>
      </c>
      <c r="AA338">
        <v>4740.0891240000001</v>
      </c>
      <c r="AB338" t="s">
        <v>9</v>
      </c>
      <c r="AC338">
        <v>10086.768899999999</v>
      </c>
      <c r="AD338">
        <v>150844.05393299999</v>
      </c>
      <c r="AE338" t="s">
        <v>10</v>
      </c>
      <c r="AF338">
        <v>0.16340499999999999</v>
      </c>
      <c r="AG338">
        <v>1.8000000000000001E-4</v>
      </c>
      <c r="AH338" t="s">
        <v>11</v>
      </c>
      <c r="AI338">
        <v>0.839252</v>
      </c>
      <c r="AJ338">
        <v>9.8999999999999994E-5</v>
      </c>
      <c r="AK338" t="s">
        <v>12</v>
      </c>
      <c r="AL338">
        <v>0.62</v>
      </c>
      <c r="AM338">
        <v>18.835599999999999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13044.830327</v>
      </c>
      <c r="I339">
        <v>289897.33621099999</v>
      </c>
      <c r="J339" t="s">
        <v>3</v>
      </c>
      <c r="K339">
        <v>12905.752768</v>
      </c>
      <c r="L339">
        <v>284061.11579000001</v>
      </c>
      <c r="M339" t="s">
        <v>4</v>
      </c>
      <c r="N339">
        <v>330.63025900000002</v>
      </c>
      <c r="O339">
        <v>248.73664199999999</v>
      </c>
      <c r="P339" t="s">
        <v>5</v>
      </c>
      <c r="Q339">
        <v>1546.1275149999999</v>
      </c>
      <c r="R339">
        <v>11709.714873999999</v>
      </c>
      <c r="S339" t="s">
        <v>6</v>
      </c>
      <c r="T339">
        <v>302.93458299999998</v>
      </c>
      <c r="U339">
        <v>267.73190599999998</v>
      </c>
      <c r="V339" t="s">
        <v>7</v>
      </c>
      <c r="W339">
        <v>298.051378</v>
      </c>
      <c r="X339">
        <v>250.988159</v>
      </c>
      <c r="Y339" t="s">
        <v>8</v>
      </c>
      <c r="Z339">
        <v>441.97283499999998</v>
      </c>
      <c r="AA339">
        <v>5239.3391540000002</v>
      </c>
      <c r="AB339" t="s">
        <v>9</v>
      </c>
      <c r="AC339">
        <v>10685.444745999999</v>
      </c>
      <c r="AD339">
        <v>169095.633547</v>
      </c>
      <c r="AE339" t="s">
        <v>10</v>
      </c>
      <c r="AF339">
        <v>0.16254399999999999</v>
      </c>
      <c r="AG339">
        <v>1.8200000000000001E-4</v>
      </c>
      <c r="AH339" t="s">
        <v>11</v>
      </c>
      <c r="AI339">
        <v>0.83927099999999999</v>
      </c>
      <c r="AJ339">
        <v>9.8999999999999994E-5</v>
      </c>
      <c r="AK339" t="s">
        <v>12</v>
      </c>
      <c r="AL339">
        <v>0.62</v>
      </c>
      <c r="AM339">
        <v>18.835599999999999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13775.538646000001</v>
      </c>
      <c r="I340">
        <v>325993.66399999999</v>
      </c>
      <c r="J340" t="s">
        <v>3</v>
      </c>
      <c r="K340">
        <v>13628.498090999999</v>
      </c>
      <c r="L340">
        <v>319257.21422199998</v>
      </c>
      <c r="M340" t="s">
        <v>4</v>
      </c>
      <c r="N340">
        <v>349.29886800000003</v>
      </c>
      <c r="O340">
        <v>264.156814</v>
      </c>
      <c r="P340" t="s">
        <v>5</v>
      </c>
      <c r="Q340">
        <v>1632.775895</v>
      </c>
      <c r="R340">
        <v>12994.187613</v>
      </c>
      <c r="S340" t="s">
        <v>6</v>
      </c>
      <c r="T340">
        <v>319.67408699999999</v>
      </c>
      <c r="U340">
        <v>278.886775</v>
      </c>
      <c r="V340" t="s">
        <v>7</v>
      </c>
      <c r="W340">
        <v>314.78187000000003</v>
      </c>
      <c r="X340">
        <v>270.82120400000002</v>
      </c>
      <c r="Y340" t="s">
        <v>8</v>
      </c>
      <c r="Z340">
        <v>467.28506099999998</v>
      </c>
      <c r="AA340">
        <v>5737.4077370000005</v>
      </c>
      <c r="AB340" t="s">
        <v>9</v>
      </c>
      <c r="AC340">
        <v>11283.478107000001</v>
      </c>
      <c r="AD340">
        <v>190148.047769</v>
      </c>
      <c r="AE340" t="s">
        <v>10</v>
      </c>
      <c r="AF340">
        <v>0.16189400000000001</v>
      </c>
      <c r="AG340">
        <v>1.7200000000000001E-4</v>
      </c>
      <c r="AH340" t="s">
        <v>11</v>
      </c>
      <c r="AI340">
        <v>0.83961399999999997</v>
      </c>
      <c r="AJ340">
        <v>1.03E-4</v>
      </c>
      <c r="AK340" t="s">
        <v>12</v>
      </c>
      <c r="AL340">
        <v>0.62</v>
      </c>
      <c r="AM340">
        <v>18.835599999999999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14507.689048</v>
      </c>
      <c r="I341">
        <v>352639.78792600002</v>
      </c>
      <c r="J341" t="s">
        <v>3</v>
      </c>
      <c r="K341">
        <v>14352.965048</v>
      </c>
      <c r="L341">
        <v>345476.33430300001</v>
      </c>
      <c r="M341" t="s">
        <v>4</v>
      </c>
      <c r="N341">
        <v>367.541765</v>
      </c>
      <c r="O341">
        <v>275.38445100000001</v>
      </c>
      <c r="P341" t="s">
        <v>5</v>
      </c>
      <c r="Q341">
        <v>1720.3964490000001</v>
      </c>
      <c r="R341">
        <v>14301.216194000001</v>
      </c>
      <c r="S341" t="s">
        <v>6</v>
      </c>
      <c r="T341">
        <v>336.96423299999998</v>
      </c>
      <c r="U341">
        <v>300.02592299999998</v>
      </c>
      <c r="V341" t="s">
        <v>7</v>
      </c>
      <c r="W341">
        <v>331.285123</v>
      </c>
      <c r="X341">
        <v>281.24722400000002</v>
      </c>
      <c r="Y341" t="s">
        <v>8</v>
      </c>
      <c r="Z341">
        <v>493.23319400000003</v>
      </c>
      <c r="AA341">
        <v>6310.600891</v>
      </c>
      <c r="AB341" t="s">
        <v>9</v>
      </c>
      <c r="AC341">
        <v>11882.466768</v>
      </c>
      <c r="AD341">
        <v>204768.708357</v>
      </c>
      <c r="AE341" t="s">
        <v>10</v>
      </c>
      <c r="AF341">
        <v>0.16146099999999999</v>
      </c>
      <c r="AG341">
        <v>1.6699999999999999E-4</v>
      </c>
      <c r="AH341" t="s">
        <v>11</v>
      </c>
      <c r="AI341">
        <v>0.840032</v>
      </c>
      <c r="AJ341">
        <v>9.2E-5</v>
      </c>
      <c r="AK341" t="s">
        <v>12</v>
      </c>
      <c r="AL341">
        <v>0.62</v>
      </c>
      <c r="AM341">
        <v>18.835599999999999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636.596767</v>
      </c>
      <c r="I362">
        <v>4419.6527159999996</v>
      </c>
      <c r="J362" t="s">
        <v>3</v>
      </c>
      <c r="K362">
        <v>629.03301199999999</v>
      </c>
      <c r="L362">
        <v>4318.5329499999998</v>
      </c>
      <c r="M362" t="s">
        <v>4</v>
      </c>
      <c r="N362">
        <v>17.956627999999998</v>
      </c>
      <c r="O362">
        <v>3.142077</v>
      </c>
      <c r="P362" t="s">
        <v>5</v>
      </c>
      <c r="Q362">
        <v>0</v>
      </c>
      <c r="R362">
        <v>0</v>
      </c>
      <c r="S362" t="s">
        <v>6</v>
      </c>
      <c r="T362">
        <v>17.424817000000001</v>
      </c>
      <c r="U362">
        <v>6.9167779999999999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0.18196300000000001</v>
      </c>
      <c r="AD362">
        <v>9.2E-5</v>
      </c>
      <c r="AE362" t="s">
        <v>10</v>
      </c>
      <c r="AF362">
        <v>0</v>
      </c>
      <c r="AG362">
        <v>0</v>
      </c>
      <c r="AH362" t="s">
        <v>11</v>
      </c>
      <c r="AI362">
        <v>0.81740500000000005</v>
      </c>
      <c r="AJ362">
        <v>1.74E-4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1260.1204829999999</v>
      </c>
      <c r="I363">
        <v>10628.230627000001</v>
      </c>
      <c r="J363" t="s">
        <v>3</v>
      </c>
      <c r="K363">
        <v>1245.1198420000001</v>
      </c>
      <c r="L363">
        <v>10371.815071000001</v>
      </c>
      <c r="M363" t="s">
        <v>4</v>
      </c>
      <c r="N363">
        <v>35.729731000000001</v>
      </c>
      <c r="O363">
        <v>8.4702710000000003</v>
      </c>
      <c r="P363" t="s">
        <v>5</v>
      </c>
      <c r="Q363">
        <v>0</v>
      </c>
      <c r="R363">
        <v>0</v>
      </c>
      <c r="S363" t="s">
        <v>6</v>
      </c>
      <c r="T363">
        <v>34.238225</v>
      </c>
      <c r="U363">
        <v>10.634301000000001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0.17744299999999999</v>
      </c>
      <c r="AD363">
        <v>4.8000000000000001E-5</v>
      </c>
      <c r="AE363" t="s">
        <v>10</v>
      </c>
      <c r="AF363">
        <v>0</v>
      </c>
      <c r="AG363">
        <v>0</v>
      </c>
      <c r="AH363" t="s">
        <v>11</v>
      </c>
      <c r="AI363">
        <v>0.82151700000000005</v>
      </c>
      <c r="AJ363">
        <v>1.84E-4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1892.2094790000001</v>
      </c>
      <c r="I364">
        <v>13409.096697000001</v>
      </c>
      <c r="J364" t="s">
        <v>3</v>
      </c>
      <c r="K364">
        <v>1869.422922</v>
      </c>
      <c r="L364">
        <v>13166.738431</v>
      </c>
      <c r="M364" t="s">
        <v>4</v>
      </c>
      <c r="N364">
        <v>53.911740000000002</v>
      </c>
      <c r="O364">
        <v>12.955137000000001</v>
      </c>
      <c r="P364" t="s">
        <v>5</v>
      </c>
      <c r="Q364">
        <v>0</v>
      </c>
      <c r="R364">
        <v>0</v>
      </c>
      <c r="S364" t="s">
        <v>6</v>
      </c>
      <c r="T364">
        <v>51.226655999999998</v>
      </c>
      <c r="U364">
        <v>11.871111000000001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0.176345</v>
      </c>
      <c r="AD364">
        <v>6.0999999999999999E-5</v>
      </c>
      <c r="AE364" t="s">
        <v>10</v>
      </c>
      <c r="AF364">
        <v>0</v>
      </c>
      <c r="AG364">
        <v>0</v>
      </c>
      <c r="AH364" t="s">
        <v>11</v>
      </c>
      <c r="AI364">
        <v>0.82440199999999997</v>
      </c>
      <c r="AJ364">
        <v>1.64E-4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2523.8240540000002</v>
      </c>
      <c r="I365">
        <v>17854.650718000001</v>
      </c>
      <c r="J365" t="s">
        <v>3</v>
      </c>
      <c r="K365">
        <v>2493.5044969999999</v>
      </c>
      <c r="L365">
        <v>17540.605728999999</v>
      </c>
      <c r="M365" t="s">
        <v>4</v>
      </c>
      <c r="N365">
        <v>71.832014000000001</v>
      </c>
      <c r="O365">
        <v>15.843415</v>
      </c>
      <c r="P365" t="s">
        <v>5</v>
      </c>
      <c r="Q365">
        <v>0</v>
      </c>
      <c r="R365">
        <v>0</v>
      </c>
      <c r="S365" t="s">
        <v>6</v>
      </c>
      <c r="T365">
        <v>68.212807999999995</v>
      </c>
      <c r="U365">
        <v>14.400995999999999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0.17593700000000001</v>
      </c>
      <c r="AD365">
        <v>5.7000000000000003E-5</v>
      </c>
      <c r="AE365" t="s">
        <v>10</v>
      </c>
      <c r="AF365">
        <v>0</v>
      </c>
      <c r="AG365">
        <v>0</v>
      </c>
      <c r="AH365" t="s">
        <v>11</v>
      </c>
      <c r="AI365">
        <v>0.82762199999999997</v>
      </c>
      <c r="AJ365">
        <v>1.46E-4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3150.5342009999999</v>
      </c>
      <c r="I366">
        <v>19547.171079</v>
      </c>
      <c r="J366" t="s">
        <v>3</v>
      </c>
      <c r="K366">
        <v>3112.7673239999999</v>
      </c>
      <c r="L366">
        <v>19223.247809</v>
      </c>
      <c r="M366" t="s">
        <v>4</v>
      </c>
      <c r="N366">
        <v>89.625140999999999</v>
      </c>
      <c r="O366">
        <v>16.992823000000001</v>
      </c>
      <c r="P366" t="s">
        <v>5</v>
      </c>
      <c r="Q366">
        <v>0</v>
      </c>
      <c r="R366">
        <v>0</v>
      </c>
      <c r="S366" t="s">
        <v>6</v>
      </c>
      <c r="T366">
        <v>85.138097000000002</v>
      </c>
      <c r="U366">
        <v>14.795564000000001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0.17447399999999999</v>
      </c>
      <c r="AD366">
        <v>8.6000000000000003E-5</v>
      </c>
      <c r="AE366" t="s">
        <v>10</v>
      </c>
      <c r="AF366">
        <v>0</v>
      </c>
      <c r="AG366">
        <v>0</v>
      </c>
      <c r="AH366" t="s">
        <v>11</v>
      </c>
      <c r="AI366">
        <v>0.83116199999999996</v>
      </c>
      <c r="AJ366">
        <v>1.21E-4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3771.6198850000001</v>
      </c>
      <c r="I367">
        <v>24294.428818</v>
      </c>
      <c r="J367" t="s">
        <v>3</v>
      </c>
      <c r="K367">
        <v>3726.4628149999999</v>
      </c>
      <c r="L367">
        <v>23877.291159</v>
      </c>
      <c r="M367" t="s">
        <v>4</v>
      </c>
      <c r="N367">
        <v>107.659407</v>
      </c>
      <c r="O367">
        <v>30.495004999999999</v>
      </c>
      <c r="P367" t="s">
        <v>5</v>
      </c>
      <c r="Q367">
        <v>0</v>
      </c>
      <c r="R367">
        <v>0</v>
      </c>
      <c r="S367" t="s">
        <v>6</v>
      </c>
      <c r="T367">
        <v>101.983722</v>
      </c>
      <c r="U367">
        <v>18.645695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0.17344699999999999</v>
      </c>
      <c r="AD367">
        <v>9.7999999999999997E-5</v>
      </c>
      <c r="AE367" t="s">
        <v>10</v>
      </c>
      <c r="AF367">
        <v>0</v>
      </c>
      <c r="AG367">
        <v>0</v>
      </c>
      <c r="AH367" t="s">
        <v>11</v>
      </c>
      <c r="AI367">
        <v>0.83252000000000004</v>
      </c>
      <c r="AJ367">
        <v>9.5000000000000005E-5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4413.9819239999997</v>
      </c>
      <c r="I368">
        <v>30216.220511</v>
      </c>
      <c r="J368" t="s">
        <v>3</v>
      </c>
      <c r="K368">
        <v>4361.2157770000003</v>
      </c>
      <c r="L368">
        <v>29669.143394999999</v>
      </c>
      <c r="M368" t="s">
        <v>4</v>
      </c>
      <c r="N368">
        <v>126.487506</v>
      </c>
      <c r="O368">
        <v>47.240136</v>
      </c>
      <c r="P368" t="s">
        <v>5</v>
      </c>
      <c r="Q368">
        <v>0</v>
      </c>
      <c r="R368">
        <v>0</v>
      </c>
      <c r="S368" t="s">
        <v>6</v>
      </c>
      <c r="T368">
        <v>119.20197899999999</v>
      </c>
      <c r="U368">
        <v>23.811154999999999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0.17337</v>
      </c>
      <c r="AD368">
        <v>9.7E-5</v>
      </c>
      <c r="AE368" t="s">
        <v>10</v>
      </c>
      <c r="AF368">
        <v>0</v>
      </c>
      <c r="AG368">
        <v>0</v>
      </c>
      <c r="AH368" t="s">
        <v>11</v>
      </c>
      <c r="AI368">
        <v>0.83419399999999999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5047.071473</v>
      </c>
      <c r="I369">
        <v>36456.504915999998</v>
      </c>
      <c r="J369" t="s">
        <v>3</v>
      </c>
      <c r="K369">
        <v>4986.7758560000002</v>
      </c>
      <c r="L369">
        <v>35791.836409000003</v>
      </c>
      <c r="M369" t="s">
        <v>4</v>
      </c>
      <c r="N369">
        <v>144.38800699999999</v>
      </c>
      <c r="O369">
        <v>51.696226000000003</v>
      </c>
      <c r="P369" t="s">
        <v>5</v>
      </c>
      <c r="Q369">
        <v>0</v>
      </c>
      <c r="R369">
        <v>0</v>
      </c>
      <c r="S369" t="s">
        <v>6</v>
      </c>
      <c r="T369">
        <v>136.22010800000001</v>
      </c>
      <c r="U369">
        <v>27.521312999999999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0.17255799999999999</v>
      </c>
      <c r="AD369">
        <v>1.02E-4</v>
      </c>
      <c r="AE369" t="s">
        <v>10</v>
      </c>
      <c r="AF369">
        <v>0</v>
      </c>
      <c r="AG369">
        <v>0</v>
      </c>
      <c r="AH369" t="s">
        <v>11</v>
      </c>
      <c r="AI369">
        <v>0.83511500000000005</v>
      </c>
      <c r="AJ369">
        <v>5.3999999999999998E-5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5681.92857</v>
      </c>
      <c r="I370">
        <v>41907.48545</v>
      </c>
      <c r="J370" t="s">
        <v>3</v>
      </c>
      <c r="K370">
        <v>5613.7674980000002</v>
      </c>
      <c r="L370">
        <v>41438.221619000004</v>
      </c>
      <c r="M370" t="s">
        <v>4</v>
      </c>
      <c r="N370">
        <v>162.34237200000001</v>
      </c>
      <c r="O370">
        <v>54.144804000000001</v>
      </c>
      <c r="P370" t="s">
        <v>5</v>
      </c>
      <c r="Q370">
        <v>0</v>
      </c>
      <c r="R370">
        <v>0</v>
      </c>
      <c r="S370" t="s">
        <v>6</v>
      </c>
      <c r="T370">
        <v>153.277873</v>
      </c>
      <c r="U370">
        <v>33.300775000000002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0.17142399999999999</v>
      </c>
      <c r="AD370">
        <v>1.11E-4</v>
      </c>
      <c r="AE370" t="s">
        <v>10</v>
      </c>
      <c r="AF370">
        <v>0</v>
      </c>
      <c r="AG370">
        <v>0</v>
      </c>
      <c r="AH370" t="s">
        <v>11</v>
      </c>
      <c r="AI370">
        <v>0.83648500000000003</v>
      </c>
      <c r="AJ370">
        <v>2.4000000000000001E-5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6317.2486070000004</v>
      </c>
      <c r="I371">
        <v>49818.682788999999</v>
      </c>
      <c r="J371" t="s">
        <v>3</v>
      </c>
      <c r="K371">
        <v>6241.2105959999999</v>
      </c>
      <c r="L371">
        <v>49288.891064000003</v>
      </c>
      <c r="M371" t="s">
        <v>4</v>
      </c>
      <c r="N371">
        <v>180.58208099999999</v>
      </c>
      <c r="O371">
        <v>67.612695000000002</v>
      </c>
      <c r="P371" t="s">
        <v>5</v>
      </c>
      <c r="Q371">
        <v>0</v>
      </c>
      <c r="R371">
        <v>0</v>
      </c>
      <c r="S371" t="s">
        <v>6</v>
      </c>
      <c r="T371">
        <v>170.33573200000001</v>
      </c>
      <c r="U371">
        <v>38.487526000000003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0.17057700000000001</v>
      </c>
      <c r="AD371">
        <v>1.17E-4</v>
      </c>
      <c r="AE371" t="s">
        <v>10</v>
      </c>
      <c r="AF371">
        <v>0</v>
      </c>
      <c r="AG371">
        <v>0</v>
      </c>
      <c r="AH371" t="s">
        <v>11</v>
      </c>
      <c r="AI371">
        <v>0.83674400000000004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6953.383863</v>
      </c>
      <c r="I372">
        <v>57161.749897000002</v>
      </c>
      <c r="J372" t="s">
        <v>3</v>
      </c>
      <c r="K372">
        <v>6869.8355689999999</v>
      </c>
      <c r="L372">
        <v>56446.124669999997</v>
      </c>
      <c r="M372" t="s">
        <v>4</v>
      </c>
      <c r="N372">
        <v>198.515006</v>
      </c>
      <c r="O372">
        <v>68.109294000000006</v>
      </c>
      <c r="P372" t="s">
        <v>5</v>
      </c>
      <c r="Q372">
        <v>0</v>
      </c>
      <c r="R372">
        <v>0</v>
      </c>
      <c r="S372" t="s">
        <v>6</v>
      </c>
      <c r="T372">
        <v>187.388565</v>
      </c>
      <c r="U372">
        <v>42.319754000000003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0.16947499999999999</v>
      </c>
      <c r="AD372">
        <v>1.4200000000000001E-4</v>
      </c>
      <c r="AE372" t="s">
        <v>10</v>
      </c>
      <c r="AF372">
        <v>0</v>
      </c>
      <c r="AG372">
        <v>0</v>
      </c>
      <c r="AH372" t="s">
        <v>11</v>
      </c>
      <c r="AI372">
        <v>0.83678200000000003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7582.4325840000001</v>
      </c>
      <c r="I373">
        <v>60249.371246000002</v>
      </c>
      <c r="J373" t="s">
        <v>3</v>
      </c>
      <c r="K373">
        <v>7491.3216089999996</v>
      </c>
      <c r="L373">
        <v>59548.798432000003</v>
      </c>
      <c r="M373" t="s">
        <v>4</v>
      </c>
      <c r="N373">
        <v>216.37138100000001</v>
      </c>
      <c r="O373">
        <v>72.572201000000007</v>
      </c>
      <c r="P373" t="s">
        <v>5</v>
      </c>
      <c r="Q373">
        <v>0</v>
      </c>
      <c r="R373">
        <v>0</v>
      </c>
      <c r="S373" t="s">
        <v>6</v>
      </c>
      <c r="T373">
        <v>204.30480800000001</v>
      </c>
      <c r="U373">
        <v>44.371834999999997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0.16947499999999999</v>
      </c>
      <c r="AD373">
        <v>1.4200000000000001E-4</v>
      </c>
      <c r="AE373" t="s">
        <v>10</v>
      </c>
      <c r="AF373">
        <v>0</v>
      </c>
      <c r="AG373">
        <v>0</v>
      </c>
      <c r="AH373" t="s">
        <v>11</v>
      </c>
      <c r="AI373">
        <v>0.83687699999999998</v>
      </c>
      <c r="AJ373">
        <v>2.1999999999999999E-5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8226.3550469999991</v>
      </c>
      <c r="I374">
        <v>68062.143721999993</v>
      </c>
      <c r="J374" t="s">
        <v>3</v>
      </c>
      <c r="K374">
        <v>8127.5643719999998</v>
      </c>
      <c r="L374">
        <v>67294.631842000003</v>
      </c>
      <c r="M374" t="s">
        <v>4</v>
      </c>
      <c r="N374">
        <v>234.63193899999999</v>
      </c>
      <c r="O374">
        <v>76.485968999999997</v>
      </c>
      <c r="P374" t="s">
        <v>5</v>
      </c>
      <c r="Q374">
        <v>0</v>
      </c>
      <c r="R374">
        <v>0</v>
      </c>
      <c r="S374" t="s">
        <v>6</v>
      </c>
      <c r="T374">
        <v>221.57807299999999</v>
      </c>
      <c r="U374">
        <v>50.036093000000001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0.16863900000000001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0.83757700000000002</v>
      </c>
      <c r="AJ374">
        <v>2.3E-5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8856.3210390000004</v>
      </c>
      <c r="I375">
        <v>77272.882106000005</v>
      </c>
      <c r="J375" t="s">
        <v>3</v>
      </c>
      <c r="K375">
        <v>8749.7074119999997</v>
      </c>
      <c r="L375">
        <v>76299.682033999998</v>
      </c>
      <c r="M375" t="s">
        <v>4</v>
      </c>
      <c r="N375">
        <v>252.806984</v>
      </c>
      <c r="O375">
        <v>90.772935000000004</v>
      </c>
      <c r="P375" t="s">
        <v>5</v>
      </c>
      <c r="Q375">
        <v>0</v>
      </c>
      <c r="R375">
        <v>0</v>
      </c>
      <c r="S375" t="s">
        <v>6</v>
      </c>
      <c r="T375">
        <v>238.49083899999999</v>
      </c>
      <c r="U375">
        <v>56.645536999999997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0.16788900000000001</v>
      </c>
      <c r="AD375">
        <v>1.6000000000000001E-4</v>
      </c>
      <c r="AE375" t="s">
        <v>10</v>
      </c>
      <c r="AF375">
        <v>0</v>
      </c>
      <c r="AG375">
        <v>0</v>
      </c>
      <c r="AH375" t="s">
        <v>11</v>
      </c>
      <c r="AI375">
        <v>0.837592</v>
      </c>
      <c r="AJ375">
        <v>2.3E-5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9485.2452410000005</v>
      </c>
      <c r="I376">
        <v>86339.285082000002</v>
      </c>
      <c r="J376" t="s">
        <v>3</v>
      </c>
      <c r="K376">
        <v>9371.1147110000002</v>
      </c>
      <c r="L376">
        <v>85225.220067999995</v>
      </c>
      <c r="M376" t="s">
        <v>4</v>
      </c>
      <c r="N376">
        <v>270.71818999999999</v>
      </c>
      <c r="O376">
        <v>97.368711000000005</v>
      </c>
      <c r="P376" t="s">
        <v>5</v>
      </c>
      <c r="Q376">
        <v>0</v>
      </c>
      <c r="R376">
        <v>0</v>
      </c>
      <c r="S376" t="s">
        <v>6</v>
      </c>
      <c r="T376">
        <v>255.47913399999999</v>
      </c>
      <c r="U376">
        <v>62.534914999999998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0.16734299999999999</v>
      </c>
      <c r="AD376">
        <v>1.63E-4</v>
      </c>
      <c r="AE376" t="s">
        <v>10</v>
      </c>
      <c r="AF376">
        <v>0</v>
      </c>
      <c r="AG376">
        <v>0</v>
      </c>
      <c r="AH376" t="s">
        <v>11</v>
      </c>
      <c r="AI376">
        <v>0.83764499999999997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10111.954254</v>
      </c>
      <c r="I377">
        <v>96584.613431000005</v>
      </c>
      <c r="J377" t="s">
        <v>3</v>
      </c>
      <c r="K377">
        <v>9990.3566279999995</v>
      </c>
      <c r="L377">
        <v>95231.711678000007</v>
      </c>
      <c r="M377" t="s">
        <v>4</v>
      </c>
      <c r="N377">
        <v>289.37400000000002</v>
      </c>
      <c r="O377">
        <v>109.79788000000001</v>
      </c>
      <c r="P377" t="s">
        <v>5</v>
      </c>
      <c r="Q377">
        <v>0</v>
      </c>
      <c r="R377">
        <v>0</v>
      </c>
      <c r="S377" t="s">
        <v>6</v>
      </c>
      <c r="T377">
        <v>272.32355899999999</v>
      </c>
      <c r="U377">
        <v>68.503598999999994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0.16656000000000001</v>
      </c>
      <c r="AD377">
        <v>1.66E-4</v>
      </c>
      <c r="AE377" t="s">
        <v>10</v>
      </c>
      <c r="AF377">
        <v>0</v>
      </c>
      <c r="AG377">
        <v>0</v>
      </c>
      <c r="AH377" t="s">
        <v>11</v>
      </c>
      <c r="AI377">
        <v>0.83771499999999999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10747.378687</v>
      </c>
      <c r="I378">
        <v>108221.226839</v>
      </c>
      <c r="J378" t="s">
        <v>3</v>
      </c>
      <c r="K378">
        <v>10618.269738000001</v>
      </c>
      <c r="L378">
        <v>106705.249327</v>
      </c>
      <c r="M378" t="s">
        <v>4</v>
      </c>
      <c r="N378">
        <v>307.30601799999999</v>
      </c>
      <c r="O378">
        <v>116.411361</v>
      </c>
      <c r="P378" t="s">
        <v>5</v>
      </c>
      <c r="Q378">
        <v>0</v>
      </c>
      <c r="R378">
        <v>0</v>
      </c>
      <c r="S378" t="s">
        <v>6</v>
      </c>
      <c r="T378">
        <v>289.72581400000001</v>
      </c>
      <c r="U378">
        <v>86.024043000000006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0.166024</v>
      </c>
      <c r="AD378">
        <v>1.63E-4</v>
      </c>
      <c r="AE378" t="s">
        <v>10</v>
      </c>
      <c r="AF378">
        <v>0</v>
      </c>
      <c r="AG378">
        <v>0</v>
      </c>
      <c r="AH378" t="s">
        <v>11</v>
      </c>
      <c r="AI378">
        <v>0.83783399999999997</v>
      </c>
      <c r="AJ378">
        <v>2.0999999999999999E-5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11382.862883</v>
      </c>
      <c r="I379">
        <v>115571.678828</v>
      </c>
      <c r="J379" t="s">
        <v>3</v>
      </c>
      <c r="K379">
        <v>11246.213390999999</v>
      </c>
      <c r="L379">
        <v>113903.82240600001</v>
      </c>
      <c r="M379" t="s">
        <v>4</v>
      </c>
      <c r="N379">
        <v>325.32193999999998</v>
      </c>
      <c r="O379">
        <v>122.199821</v>
      </c>
      <c r="P379" t="s">
        <v>5</v>
      </c>
      <c r="Q379">
        <v>0</v>
      </c>
      <c r="R379">
        <v>0</v>
      </c>
      <c r="S379" t="s">
        <v>6</v>
      </c>
      <c r="T379">
        <v>307.08433200000002</v>
      </c>
      <c r="U379">
        <v>91.076267999999999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0.16455600000000001</v>
      </c>
      <c r="AD379">
        <v>1.6899999999999999E-4</v>
      </c>
      <c r="AE379" t="s">
        <v>10</v>
      </c>
      <c r="AF379">
        <v>0</v>
      </c>
      <c r="AG379">
        <v>0</v>
      </c>
      <c r="AH379" t="s">
        <v>11</v>
      </c>
      <c r="AI379">
        <v>0.83787599999999995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12022.353818</v>
      </c>
      <c r="I380">
        <v>123646.151159</v>
      </c>
      <c r="J380" t="s">
        <v>3</v>
      </c>
      <c r="K380">
        <v>11878.075677999999</v>
      </c>
      <c r="L380">
        <v>121760.903561</v>
      </c>
      <c r="M380" t="s">
        <v>4</v>
      </c>
      <c r="N380">
        <v>343.47094499999997</v>
      </c>
      <c r="O380">
        <v>129.37666300000001</v>
      </c>
      <c r="P380" t="s">
        <v>5</v>
      </c>
      <c r="Q380">
        <v>0</v>
      </c>
      <c r="R380">
        <v>0</v>
      </c>
      <c r="S380" t="s">
        <v>6</v>
      </c>
      <c r="T380">
        <v>324.61340999999999</v>
      </c>
      <c r="U380">
        <v>101.474791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0.16455600000000001</v>
      </c>
      <c r="AD380">
        <v>1.6899999999999999E-4</v>
      </c>
      <c r="AE380" t="s">
        <v>10</v>
      </c>
      <c r="AF380">
        <v>0</v>
      </c>
      <c r="AG380">
        <v>0</v>
      </c>
      <c r="AH380" t="s">
        <v>11</v>
      </c>
      <c r="AI380">
        <v>0.83787599999999995</v>
      </c>
      <c r="AJ380">
        <v>2.0999999999999999E-5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12660.48698</v>
      </c>
      <c r="I381">
        <v>139576.25628199999</v>
      </c>
      <c r="J381" t="s">
        <v>3</v>
      </c>
      <c r="K381">
        <v>12508.630299</v>
      </c>
      <c r="L381">
        <v>137364.09012199999</v>
      </c>
      <c r="M381" t="s">
        <v>4</v>
      </c>
      <c r="N381">
        <v>361.56128200000001</v>
      </c>
      <c r="O381">
        <v>138.04822799999999</v>
      </c>
      <c r="P381" t="s">
        <v>5</v>
      </c>
      <c r="Q381">
        <v>0</v>
      </c>
      <c r="R381">
        <v>0</v>
      </c>
      <c r="S381" t="s">
        <v>6</v>
      </c>
      <c r="T381">
        <v>341.75322199999999</v>
      </c>
      <c r="U381">
        <v>115.056408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0.16367399999999999</v>
      </c>
      <c r="AD381">
        <v>1.6799999999999999E-4</v>
      </c>
      <c r="AE381" t="s">
        <v>10</v>
      </c>
      <c r="AF381">
        <v>0</v>
      </c>
      <c r="AG381">
        <v>0</v>
      </c>
      <c r="AH381" t="s">
        <v>11</v>
      </c>
      <c r="AI381">
        <v>0.83788200000000002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5952.3890529999999</v>
      </c>
      <c r="I382">
        <v>22513.058964</v>
      </c>
      <c r="J382" t="s">
        <v>3</v>
      </c>
      <c r="K382">
        <v>5940.10833</v>
      </c>
      <c r="L382">
        <v>22438.200475000001</v>
      </c>
      <c r="M382" t="s">
        <v>4</v>
      </c>
      <c r="N382">
        <v>49.738869999999999</v>
      </c>
      <c r="O382">
        <v>2.1882990000000002</v>
      </c>
      <c r="P382" t="s">
        <v>5</v>
      </c>
      <c r="Q382">
        <v>115.14075</v>
      </c>
      <c r="R382">
        <v>70.761328000000006</v>
      </c>
      <c r="S382" t="s">
        <v>6</v>
      </c>
      <c r="T382">
        <v>40.081876999999999</v>
      </c>
      <c r="U382">
        <v>10.75676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0.18135399999999999</v>
      </c>
      <c r="AG382">
        <v>6.7999999999999999E-5</v>
      </c>
      <c r="AH382" t="s">
        <v>11</v>
      </c>
      <c r="AI382">
        <v>0.81867900000000005</v>
      </c>
      <c r="AJ382">
        <v>1.63E-4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11895.30918</v>
      </c>
      <c r="I383">
        <v>54998.67843</v>
      </c>
      <c r="J383" t="s">
        <v>3</v>
      </c>
      <c r="K383">
        <v>11870.695976999999</v>
      </c>
      <c r="L383">
        <v>54750.371824000002</v>
      </c>
      <c r="M383" t="s">
        <v>4</v>
      </c>
      <c r="N383">
        <v>100.084039</v>
      </c>
      <c r="O383">
        <v>13.6891</v>
      </c>
      <c r="P383" t="s">
        <v>5</v>
      </c>
      <c r="Q383">
        <v>234.428787</v>
      </c>
      <c r="R383">
        <v>131.03366199999999</v>
      </c>
      <c r="S383" t="s">
        <v>6</v>
      </c>
      <c r="T383">
        <v>79.489484000000004</v>
      </c>
      <c r="U383">
        <v>11.579713999999999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0.17605999999999999</v>
      </c>
      <c r="AG383">
        <v>1.03E-4</v>
      </c>
      <c r="AH383" t="s">
        <v>11</v>
      </c>
      <c r="AI383">
        <v>0.82293000000000005</v>
      </c>
      <c r="AJ383">
        <v>1.5799999999999999E-4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17859.703358999999</v>
      </c>
      <c r="I384">
        <v>87545.300755000004</v>
      </c>
      <c r="J384" t="s">
        <v>3</v>
      </c>
      <c r="K384">
        <v>17822.782813000002</v>
      </c>
      <c r="L384">
        <v>87171.506829999998</v>
      </c>
      <c r="M384" t="s">
        <v>4</v>
      </c>
      <c r="N384">
        <v>149.97887499999999</v>
      </c>
      <c r="O384">
        <v>18.885891999999998</v>
      </c>
      <c r="P384" t="s">
        <v>5</v>
      </c>
      <c r="Q384">
        <v>357.32295499999998</v>
      </c>
      <c r="R384">
        <v>208.45355799999999</v>
      </c>
      <c r="S384" t="s">
        <v>6</v>
      </c>
      <c r="T384">
        <v>119.012344</v>
      </c>
      <c r="U384">
        <v>11.802381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0.17527100000000001</v>
      </c>
      <c r="AG384">
        <v>1.01E-4</v>
      </c>
      <c r="AH384" t="s">
        <v>11</v>
      </c>
      <c r="AI384">
        <v>0.82737799999999995</v>
      </c>
      <c r="AJ384">
        <v>1.18E-4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23811.285078000001</v>
      </c>
      <c r="I385">
        <v>154502.122833</v>
      </c>
      <c r="J385" t="s">
        <v>3</v>
      </c>
      <c r="K385">
        <v>23762.133086000002</v>
      </c>
      <c r="L385">
        <v>153939.06468800001</v>
      </c>
      <c r="M385" t="s">
        <v>4</v>
      </c>
      <c r="N385">
        <v>199.463604</v>
      </c>
      <c r="O385">
        <v>21.469809000000001</v>
      </c>
      <c r="P385" t="s">
        <v>5</v>
      </c>
      <c r="Q385">
        <v>480.13408399999997</v>
      </c>
      <c r="R385">
        <v>294.78768600000001</v>
      </c>
      <c r="S385" t="s">
        <v>6</v>
      </c>
      <c r="T385">
        <v>158.396152</v>
      </c>
      <c r="U385">
        <v>14.642549000000001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0.17281099999999999</v>
      </c>
      <c r="AG385">
        <v>1.4100000000000001E-4</v>
      </c>
      <c r="AH385" t="s">
        <v>11</v>
      </c>
      <c r="AI385">
        <v>0.830515</v>
      </c>
      <c r="AJ385">
        <v>1.03E-4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29760.236444999999</v>
      </c>
      <c r="I386">
        <v>188013.470997</v>
      </c>
      <c r="J386" t="s">
        <v>3</v>
      </c>
      <c r="K386">
        <v>29698.872030999999</v>
      </c>
      <c r="L386">
        <v>187387.30679599999</v>
      </c>
      <c r="M386" t="s">
        <v>4</v>
      </c>
      <c r="N386">
        <v>248.88145</v>
      </c>
      <c r="O386">
        <v>23.173508999999999</v>
      </c>
      <c r="P386" t="s">
        <v>5</v>
      </c>
      <c r="Q386">
        <v>602.23867099999995</v>
      </c>
      <c r="R386">
        <v>382.359264</v>
      </c>
      <c r="S386" t="s">
        <v>6</v>
      </c>
      <c r="T386">
        <v>197.76459700000001</v>
      </c>
      <c r="U386">
        <v>15.797027999999999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0.17185300000000001</v>
      </c>
      <c r="AG386">
        <v>1.4899999999999999E-4</v>
      </c>
      <c r="AH386" t="s">
        <v>11</v>
      </c>
      <c r="AI386">
        <v>0.83261300000000005</v>
      </c>
      <c r="AJ386">
        <v>1.08E-4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35697.278203000002</v>
      </c>
      <c r="I387">
        <v>266879.706657</v>
      </c>
      <c r="J387" t="s">
        <v>3</v>
      </c>
      <c r="K387">
        <v>35623.696719</v>
      </c>
      <c r="L387">
        <v>266038.79881000001</v>
      </c>
      <c r="M387" t="s">
        <v>4</v>
      </c>
      <c r="N387">
        <v>298.52788299999997</v>
      </c>
      <c r="O387">
        <v>40.122819999999997</v>
      </c>
      <c r="P387" t="s">
        <v>5</v>
      </c>
      <c r="Q387">
        <v>724.08660299999997</v>
      </c>
      <c r="R387">
        <v>503.44703900000002</v>
      </c>
      <c r="S387" t="s">
        <v>6</v>
      </c>
      <c r="T387">
        <v>237.091882</v>
      </c>
      <c r="U387">
        <v>19.107828999999999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0.16996800000000001</v>
      </c>
      <c r="AG387">
        <v>1.7100000000000001E-4</v>
      </c>
      <c r="AH387" t="s">
        <v>11</v>
      </c>
      <c r="AI387">
        <v>0.83340599999999998</v>
      </c>
      <c r="AJ387">
        <v>9.0000000000000006E-5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41645.899921999997</v>
      </c>
      <c r="I388">
        <v>336864.90114500001</v>
      </c>
      <c r="J388" t="s">
        <v>3</v>
      </c>
      <c r="K388">
        <v>41559.688359</v>
      </c>
      <c r="L388">
        <v>336276.11647900002</v>
      </c>
      <c r="M388" t="s">
        <v>4</v>
      </c>
      <c r="N388">
        <v>349.07674300000002</v>
      </c>
      <c r="O388">
        <v>70.617919999999998</v>
      </c>
      <c r="P388" t="s">
        <v>5</v>
      </c>
      <c r="Q388">
        <v>845.95974100000001</v>
      </c>
      <c r="R388">
        <v>622.23442699999998</v>
      </c>
      <c r="S388" t="s">
        <v>6</v>
      </c>
      <c r="T388">
        <v>276.80086799999998</v>
      </c>
      <c r="U388">
        <v>29.833258000000001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0.168878</v>
      </c>
      <c r="AG388">
        <v>1.8100000000000001E-4</v>
      </c>
      <c r="AH388" t="s">
        <v>11</v>
      </c>
      <c r="AI388">
        <v>0.83441699999999996</v>
      </c>
      <c r="AJ388">
        <v>7.3999999999999996E-5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47578.618594</v>
      </c>
      <c r="I389">
        <v>347083.01277600002</v>
      </c>
      <c r="J389" t="s">
        <v>3</v>
      </c>
      <c r="K389">
        <v>47480.169922000001</v>
      </c>
      <c r="L389">
        <v>346557.64083400002</v>
      </c>
      <c r="M389" t="s">
        <v>4</v>
      </c>
      <c r="N389">
        <v>399.32935500000002</v>
      </c>
      <c r="O389">
        <v>96.131530999999995</v>
      </c>
      <c r="P389" t="s">
        <v>5</v>
      </c>
      <c r="Q389">
        <v>967.87657100000001</v>
      </c>
      <c r="R389">
        <v>755.66926100000001</v>
      </c>
      <c r="S389" t="s">
        <v>6</v>
      </c>
      <c r="T389">
        <v>316.35396700000001</v>
      </c>
      <c r="U389">
        <v>33.249789999999997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0.16706599999999999</v>
      </c>
      <c r="AG389">
        <v>1.8699999999999999E-4</v>
      </c>
      <c r="AH389" t="s">
        <v>11</v>
      </c>
      <c r="AI389">
        <v>0.83565500000000004</v>
      </c>
      <c r="AJ389">
        <v>8.2999999999999998E-5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53509.431952999999</v>
      </c>
      <c r="I390">
        <v>434493.65069899999</v>
      </c>
      <c r="J390" t="s">
        <v>3</v>
      </c>
      <c r="K390">
        <v>53398.777421999999</v>
      </c>
      <c r="L390">
        <v>433763.89707299997</v>
      </c>
      <c r="M390" t="s">
        <v>4</v>
      </c>
      <c r="N390">
        <v>448.631484</v>
      </c>
      <c r="O390">
        <v>105.66274199999999</v>
      </c>
      <c r="P390" t="s">
        <v>5</v>
      </c>
      <c r="Q390">
        <v>1092.0097390000001</v>
      </c>
      <c r="R390">
        <v>1104.032823</v>
      </c>
      <c r="S390" t="s">
        <v>6</v>
      </c>
      <c r="T390">
        <v>356.25597199999999</v>
      </c>
      <c r="U390">
        <v>57.798102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0.166545</v>
      </c>
      <c r="AG390">
        <v>1.8699999999999999E-4</v>
      </c>
      <c r="AH390" t="s">
        <v>11</v>
      </c>
      <c r="AI390">
        <v>0.83664099999999997</v>
      </c>
      <c r="AJ390">
        <v>6.4999999999999994E-5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59474.307109000001</v>
      </c>
      <c r="I391">
        <v>493175.22217399999</v>
      </c>
      <c r="J391" t="s">
        <v>3</v>
      </c>
      <c r="K391">
        <v>59351.367343999998</v>
      </c>
      <c r="L391">
        <v>492409.95514899999</v>
      </c>
      <c r="M391" t="s">
        <v>4</v>
      </c>
      <c r="N391">
        <v>498.82386500000001</v>
      </c>
      <c r="O391">
        <v>116.285292</v>
      </c>
      <c r="P391" t="s">
        <v>5</v>
      </c>
      <c r="Q391">
        <v>1214.1242580000001</v>
      </c>
      <c r="R391">
        <v>1167.087753</v>
      </c>
      <c r="S391" t="s">
        <v>6</v>
      </c>
      <c r="T391">
        <v>396.00725599999998</v>
      </c>
      <c r="U391">
        <v>60.762526999999999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0.165848</v>
      </c>
      <c r="AG391">
        <v>1.85E-4</v>
      </c>
      <c r="AH391" t="s">
        <v>11</v>
      </c>
      <c r="AI391">
        <v>0.83670500000000003</v>
      </c>
      <c r="AJ391">
        <v>6.3999999999999997E-5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65389.310468999996</v>
      </c>
      <c r="I392">
        <v>563073.57459099998</v>
      </c>
      <c r="J392" t="s">
        <v>3</v>
      </c>
      <c r="K392">
        <v>65254.193672000001</v>
      </c>
      <c r="L392">
        <v>562138.16534900002</v>
      </c>
      <c r="M392" t="s">
        <v>4</v>
      </c>
      <c r="N392">
        <v>548.00723900000003</v>
      </c>
      <c r="O392">
        <v>126.11268099999999</v>
      </c>
      <c r="P392" t="s">
        <v>5</v>
      </c>
      <c r="Q392">
        <v>1336.296431</v>
      </c>
      <c r="R392">
        <v>1312.0639590000001</v>
      </c>
      <c r="S392" t="s">
        <v>6</v>
      </c>
      <c r="T392">
        <v>435.22734300000002</v>
      </c>
      <c r="U392">
        <v>62.557381999999997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0.165739</v>
      </c>
      <c r="AG392">
        <v>1.85E-4</v>
      </c>
      <c r="AH392" t="s">
        <v>11</v>
      </c>
      <c r="AI392">
        <v>0.83696599999999999</v>
      </c>
      <c r="AJ392">
        <v>5.8999999999999998E-5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71311.071249999994</v>
      </c>
      <c r="I393">
        <v>630899.700557</v>
      </c>
      <c r="J393" t="s">
        <v>3</v>
      </c>
      <c r="K393">
        <v>71163.724218999996</v>
      </c>
      <c r="L393">
        <v>629998.16045099997</v>
      </c>
      <c r="M393" t="s">
        <v>4</v>
      </c>
      <c r="N393">
        <v>597.89109299999996</v>
      </c>
      <c r="O393">
        <v>185.57069000000001</v>
      </c>
      <c r="P393" t="s">
        <v>5</v>
      </c>
      <c r="Q393">
        <v>1458.313596</v>
      </c>
      <c r="R393">
        <v>1501.410676</v>
      </c>
      <c r="S393" t="s">
        <v>6</v>
      </c>
      <c r="T393">
        <v>475.04194000000001</v>
      </c>
      <c r="U393">
        <v>71.018039000000002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0.164635</v>
      </c>
      <c r="AG393">
        <v>1.93E-4</v>
      </c>
      <c r="AH393" t="s">
        <v>11</v>
      </c>
      <c r="AI393">
        <v>0.83719699999999997</v>
      </c>
      <c r="AJ393">
        <v>5.8E-5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77210.365311999994</v>
      </c>
      <c r="I394">
        <v>656071.04922499997</v>
      </c>
      <c r="J394" t="s">
        <v>3</v>
      </c>
      <c r="K394">
        <v>77050.821719</v>
      </c>
      <c r="L394">
        <v>655161.13898199995</v>
      </c>
      <c r="M394" t="s">
        <v>4</v>
      </c>
      <c r="N394">
        <v>647.35120400000005</v>
      </c>
      <c r="O394">
        <v>181.340486</v>
      </c>
      <c r="P394" t="s">
        <v>5</v>
      </c>
      <c r="Q394">
        <v>1579.3021289999999</v>
      </c>
      <c r="R394">
        <v>1657.606595</v>
      </c>
      <c r="S394" t="s">
        <v>6</v>
      </c>
      <c r="T394">
        <v>514.15383699999995</v>
      </c>
      <c r="U394">
        <v>70.814640999999995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0.16463</v>
      </c>
      <c r="AG394">
        <v>1.92E-4</v>
      </c>
      <c r="AH394" t="s">
        <v>11</v>
      </c>
      <c r="AI394">
        <v>0.83808199999999999</v>
      </c>
      <c r="AJ394">
        <v>6.3E-5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83116.857812999995</v>
      </c>
      <c r="I395">
        <v>755936.76469600003</v>
      </c>
      <c r="J395" t="s">
        <v>3</v>
      </c>
      <c r="K395">
        <v>82945.135469000001</v>
      </c>
      <c r="L395">
        <v>754866.62189199997</v>
      </c>
      <c r="M395" t="s">
        <v>4</v>
      </c>
      <c r="N395">
        <v>696.67634599999997</v>
      </c>
      <c r="O395">
        <v>186.70649299999999</v>
      </c>
      <c r="P395" t="s">
        <v>5</v>
      </c>
      <c r="Q395">
        <v>1702.978955</v>
      </c>
      <c r="R395">
        <v>2204.3220179999998</v>
      </c>
      <c r="S395" t="s">
        <v>6</v>
      </c>
      <c r="T395">
        <v>553.30528900000002</v>
      </c>
      <c r="U395">
        <v>74.388046000000003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0.16420599999999999</v>
      </c>
      <c r="AG395">
        <v>1.9599999999999999E-4</v>
      </c>
      <c r="AH395" t="s">
        <v>11</v>
      </c>
      <c r="AI395">
        <v>0.83816400000000002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89010.965781000006</v>
      </c>
      <c r="I396">
        <v>770297.13521099999</v>
      </c>
      <c r="J396" t="s">
        <v>3</v>
      </c>
      <c r="K396">
        <v>88827.015469000005</v>
      </c>
      <c r="L396">
        <v>769258.844193</v>
      </c>
      <c r="M396" t="s">
        <v>4</v>
      </c>
      <c r="N396">
        <v>746.41085899999996</v>
      </c>
      <c r="O396">
        <v>188.07294300000001</v>
      </c>
      <c r="P396" t="s">
        <v>5</v>
      </c>
      <c r="Q396">
        <v>1824.7292990000001</v>
      </c>
      <c r="R396">
        <v>2341.5349999999999</v>
      </c>
      <c r="S396" t="s">
        <v>6</v>
      </c>
      <c r="T396">
        <v>592.69805399999996</v>
      </c>
      <c r="U396">
        <v>72.309122000000002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0.16359299999999999</v>
      </c>
      <c r="AG396">
        <v>1.9699999999999999E-4</v>
      </c>
      <c r="AH396" t="s">
        <v>11</v>
      </c>
      <c r="AI396">
        <v>0.83835899999999997</v>
      </c>
      <c r="AJ396">
        <v>6.0999999999999999E-5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94891.564843999993</v>
      </c>
      <c r="I397">
        <v>806587.14090899995</v>
      </c>
      <c r="J397" t="s">
        <v>3</v>
      </c>
      <c r="K397">
        <v>94695.441562000007</v>
      </c>
      <c r="L397">
        <v>805531.199501</v>
      </c>
      <c r="M397" t="s">
        <v>4</v>
      </c>
      <c r="N397">
        <v>796.34912599999996</v>
      </c>
      <c r="O397">
        <v>200.401174</v>
      </c>
      <c r="P397" t="s">
        <v>5</v>
      </c>
      <c r="Q397">
        <v>1945.684604</v>
      </c>
      <c r="R397">
        <v>2351.853075</v>
      </c>
      <c r="S397" t="s">
        <v>6</v>
      </c>
      <c r="T397">
        <v>631.89849100000004</v>
      </c>
      <c r="U397">
        <v>72.524259000000001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0.16256000000000001</v>
      </c>
      <c r="AG397">
        <v>1.92E-4</v>
      </c>
      <c r="AH397" t="s">
        <v>11</v>
      </c>
      <c r="AI397">
        <v>0.83910300000000004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100811.07984400001</v>
      </c>
      <c r="I398">
        <v>862705.70607800002</v>
      </c>
      <c r="J398" t="s">
        <v>3</v>
      </c>
      <c r="K398">
        <v>100602.700469</v>
      </c>
      <c r="L398">
        <v>861537.47351299995</v>
      </c>
      <c r="M398" t="s">
        <v>4</v>
      </c>
      <c r="N398">
        <v>846.00743699999998</v>
      </c>
      <c r="O398">
        <v>199.100292</v>
      </c>
      <c r="P398" t="s">
        <v>5</v>
      </c>
      <c r="Q398">
        <v>2069.3333520000001</v>
      </c>
      <c r="R398">
        <v>2479.5666729999998</v>
      </c>
      <c r="S398" t="s">
        <v>6</v>
      </c>
      <c r="T398">
        <v>672.27590999999995</v>
      </c>
      <c r="U398">
        <v>80.690503000000007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0.160773</v>
      </c>
      <c r="AG398">
        <v>1.8200000000000001E-4</v>
      </c>
      <c r="AH398" t="s">
        <v>11</v>
      </c>
      <c r="AI398">
        <v>0.839225</v>
      </c>
      <c r="AJ398">
        <v>6.9999999999999994E-5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106707.365781</v>
      </c>
      <c r="I399">
        <v>894387.36839099997</v>
      </c>
      <c r="J399" t="s">
        <v>3</v>
      </c>
      <c r="K399">
        <v>106486.80687499999</v>
      </c>
      <c r="L399">
        <v>893272.32675200002</v>
      </c>
      <c r="M399" t="s">
        <v>4</v>
      </c>
      <c r="N399">
        <v>895.524135</v>
      </c>
      <c r="O399">
        <v>195.522403</v>
      </c>
      <c r="P399" t="s">
        <v>5</v>
      </c>
      <c r="Q399">
        <v>2192.1858980000002</v>
      </c>
      <c r="R399">
        <v>2508.1160399999999</v>
      </c>
      <c r="S399" t="s">
        <v>6</v>
      </c>
      <c r="T399">
        <v>711.98073799999997</v>
      </c>
      <c r="U399">
        <v>93.208106999999998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0.16059699999999999</v>
      </c>
      <c r="AG399">
        <v>1.7799999999999999E-4</v>
      </c>
      <c r="AH399" t="s">
        <v>11</v>
      </c>
      <c r="AI399">
        <v>0.83928499999999995</v>
      </c>
      <c r="AJ399">
        <v>6.9999999999999994E-5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112629.49875</v>
      </c>
      <c r="I400">
        <v>982593.95326600003</v>
      </c>
      <c r="J400" t="s">
        <v>3</v>
      </c>
      <c r="K400">
        <v>112396.64656199999</v>
      </c>
      <c r="L400">
        <v>981323.54793400003</v>
      </c>
      <c r="M400" t="s">
        <v>4</v>
      </c>
      <c r="N400">
        <v>945.30794100000003</v>
      </c>
      <c r="O400">
        <v>202.425106</v>
      </c>
      <c r="P400" t="s">
        <v>5</v>
      </c>
      <c r="Q400">
        <v>2315.2872510000002</v>
      </c>
      <c r="R400">
        <v>2742.7303940000002</v>
      </c>
      <c r="S400" t="s">
        <v>6</v>
      </c>
      <c r="T400">
        <v>752.63664500000004</v>
      </c>
      <c r="U400">
        <v>123.320724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0.159827</v>
      </c>
      <c r="AG400">
        <v>1.66E-4</v>
      </c>
      <c r="AH400" t="s">
        <v>11</v>
      </c>
      <c r="AI400">
        <v>0.83928499999999995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118550.775469</v>
      </c>
      <c r="I401">
        <v>1036207.7656170001</v>
      </c>
      <c r="J401" t="s">
        <v>3</v>
      </c>
      <c r="K401">
        <v>118305.617656</v>
      </c>
      <c r="L401">
        <v>1034890.456945</v>
      </c>
      <c r="M401" t="s">
        <v>4</v>
      </c>
      <c r="N401">
        <v>995.09735699999999</v>
      </c>
      <c r="O401">
        <v>208.752544</v>
      </c>
      <c r="P401" t="s">
        <v>5</v>
      </c>
      <c r="Q401">
        <v>2438.1418410000001</v>
      </c>
      <c r="R401">
        <v>2760.7833270000001</v>
      </c>
      <c r="S401" t="s">
        <v>6</v>
      </c>
      <c r="T401">
        <v>792.46799799999997</v>
      </c>
      <c r="U401">
        <v>125.861728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0.159499</v>
      </c>
      <c r="AG401">
        <v>1.6100000000000001E-4</v>
      </c>
      <c r="AH401" t="s">
        <v>11</v>
      </c>
      <c r="AI401">
        <v>0.83935599999999999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5935.7103909999996</v>
      </c>
      <c r="I402">
        <v>45736.156272</v>
      </c>
      <c r="J402" t="s">
        <v>3</v>
      </c>
      <c r="K402">
        <v>5925.312363</v>
      </c>
      <c r="L402">
        <v>45571.149974</v>
      </c>
      <c r="M402" t="s">
        <v>4</v>
      </c>
      <c r="N402">
        <v>42.778739000000002</v>
      </c>
      <c r="O402">
        <v>13.412656</v>
      </c>
      <c r="P402" t="s">
        <v>5</v>
      </c>
      <c r="Q402">
        <v>0</v>
      </c>
      <c r="R402">
        <v>0</v>
      </c>
      <c r="S402" t="s">
        <v>6</v>
      </c>
      <c r="T402">
        <v>40.260393000000001</v>
      </c>
      <c r="U402">
        <v>5.5587470000000003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0.18001800000000001</v>
      </c>
      <c r="AG402">
        <v>9.7E-5</v>
      </c>
      <c r="AH402" t="s">
        <v>11</v>
      </c>
      <c r="AI402">
        <v>0.813751</v>
      </c>
      <c r="AJ402">
        <v>1.3200000000000001E-4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11872.659901999999</v>
      </c>
      <c r="I403">
        <v>124327.079438</v>
      </c>
      <c r="J403" t="s">
        <v>3</v>
      </c>
      <c r="K403">
        <v>11851.920645</v>
      </c>
      <c r="L403">
        <v>123908.516586</v>
      </c>
      <c r="M403" t="s">
        <v>4</v>
      </c>
      <c r="N403">
        <v>84.547466</v>
      </c>
      <c r="O403">
        <v>18.032194</v>
      </c>
      <c r="P403" t="s">
        <v>5</v>
      </c>
      <c r="Q403">
        <v>0</v>
      </c>
      <c r="R403">
        <v>0</v>
      </c>
      <c r="S403" t="s">
        <v>6</v>
      </c>
      <c r="T403">
        <v>80.849698000000004</v>
      </c>
      <c r="U403">
        <v>15.438181999999999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0.17826400000000001</v>
      </c>
      <c r="AG403">
        <v>6.7999999999999999E-5</v>
      </c>
      <c r="AH403" t="s">
        <v>11</v>
      </c>
      <c r="AI403">
        <v>0.81781599999999999</v>
      </c>
      <c r="AJ403">
        <v>1.63E-4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17823.402891000002</v>
      </c>
      <c r="I404">
        <v>245771.58107799999</v>
      </c>
      <c r="J404" t="s">
        <v>3</v>
      </c>
      <c r="K404">
        <v>17791.989882999998</v>
      </c>
      <c r="L404">
        <v>244400.41471499999</v>
      </c>
      <c r="M404" t="s">
        <v>4</v>
      </c>
      <c r="N404">
        <v>126.39372899999999</v>
      </c>
      <c r="O404">
        <v>27.905747000000002</v>
      </c>
      <c r="P404" t="s">
        <v>5</v>
      </c>
      <c r="Q404">
        <v>0</v>
      </c>
      <c r="R404">
        <v>0</v>
      </c>
      <c r="S404" t="s">
        <v>6</v>
      </c>
      <c r="T404">
        <v>120.95810299999999</v>
      </c>
      <c r="U404">
        <v>19.920711000000001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0.17510600000000001</v>
      </c>
      <c r="AG404">
        <v>7.3999999999999996E-5</v>
      </c>
      <c r="AH404" t="s">
        <v>11</v>
      </c>
      <c r="AI404">
        <v>0.82336799999999999</v>
      </c>
      <c r="AJ404">
        <v>1.55E-4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23784.948945</v>
      </c>
      <c r="I405">
        <v>473931.40598699998</v>
      </c>
      <c r="J405" t="s">
        <v>3</v>
      </c>
      <c r="K405">
        <v>23742.744336</v>
      </c>
      <c r="L405">
        <v>470406.87567099999</v>
      </c>
      <c r="M405" t="s">
        <v>4</v>
      </c>
      <c r="N405">
        <v>169.289995</v>
      </c>
      <c r="O405">
        <v>52.454749</v>
      </c>
      <c r="P405" t="s">
        <v>5</v>
      </c>
      <c r="Q405">
        <v>0</v>
      </c>
      <c r="R405">
        <v>0</v>
      </c>
      <c r="S405" t="s">
        <v>6</v>
      </c>
      <c r="T405">
        <v>162.080142</v>
      </c>
      <c r="U405">
        <v>43.798332000000002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0.17341999999999999</v>
      </c>
      <c r="AG405">
        <v>1.01E-4</v>
      </c>
      <c r="AH405" t="s">
        <v>11</v>
      </c>
      <c r="AI405">
        <v>0.82621900000000004</v>
      </c>
      <c r="AJ405">
        <v>1.3100000000000001E-4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29738.241406000001</v>
      </c>
      <c r="I406">
        <v>626792.89792799996</v>
      </c>
      <c r="J406" t="s">
        <v>3</v>
      </c>
      <c r="K406">
        <v>29685.624491999999</v>
      </c>
      <c r="L406">
        <v>622480.43406700005</v>
      </c>
      <c r="M406" t="s">
        <v>4</v>
      </c>
      <c r="N406">
        <v>212.261458</v>
      </c>
      <c r="O406">
        <v>89.523105000000001</v>
      </c>
      <c r="P406" t="s">
        <v>5</v>
      </c>
      <c r="Q406">
        <v>0</v>
      </c>
      <c r="R406">
        <v>0</v>
      </c>
      <c r="S406" t="s">
        <v>6</v>
      </c>
      <c r="T406">
        <v>202.21370400000001</v>
      </c>
      <c r="U406">
        <v>49.056804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0.171739</v>
      </c>
      <c r="AG406">
        <v>1.21E-4</v>
      </c>
      <c r="AH406" t="s">
        <v>11</v>
      </c>
      <c r="AI406">
        <v>0.82980699999999996</v>
      </c>
      <c r="AJ406">
        <v>9.2E-5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35679.929531000002</v>
      </c>
      <c r="I407">
        <v>922531.19792399998</v>
      </c>
      <c r="J407" t="s">
        <v>3</v>
      </c>
      <c r="K407">
        <v>35616.503984000003</v>
      </c>
      <c r="L407">
        <v>915034.22268600005</v>
      </c>
      <c r="M407" t="s">
        <v>4</v>
      </c>
      <c r="N407">
        <v>254.91297700000001</v>
      </c>
      <c r="O407">
        <v>107.047738</v>
      </c>
      <c r="P407" t="s">
        <v>5</v>
      </c>
      <c r="Q407">
        <v>0</v>
      </c>
      <c r="R407">
        <v>0</v>
      </c>
      <c r="S407" t="s">
        <v>6</v>
      </c>
      <c r="T407">
        <v>242.24908199999999</v>
      </c>
      <c r="U407">
        <v>62.266210999999998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0.17149600000000001</v>
      </c>
      <c r="AG407">
        <v>1.1900000000000001E-4</v>
      </c>
      <c r="AH407" t="s">
        <v>11</v>
      </c>
      <c r="AI407">
        <v>0.83127899999999999</v>
      </c>
      <c r="AJ407">
        <v>6.0000000000000002E-5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41634.313906000003</v>
      </c>
      <c r="I408">
        <v>1267379.053295</v>
      </c>
      <c r="J408" t="s">
        <v>3</v>
      </c>
      <c r="K408">
        <v>41560.225781000001</v>
      </c>
      <c r="L408">
        <v>1258499.6210419999</v>
      </c>
      <c r="M408" t="s">
        <v>4</v>
      </c>
      <c r="N408">
        <v>296.82269200000002</v>
      </c>
      <c r="O408">
        <v>117.21699</v>
      </c>
      <c r="P408" t="s">
        <v>5</v>
      </c>
      <c r="Q408">
        <v>0</v>
      </c>
      <c r="R408">
        <v>0</v>
      </c>
      <c r="S408" t="s">
        <v>6</v>
      </c>
      <c r="T408">
        <v>282.75135</v>
      </c>
      <c r="U408">
        <v>88.702459000000005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0.171071</v>
      </c>
      <c r="AG408">
        <v>1.22E-4</v>
      </c>
      <c r="AH408" t="s">
        <v>11</v>
      </c>
      <c r="AI408">
        <v>0.83185200000000004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47594.853359000001</v>
      </c>
      <c r="I409">
        <v>1611746.9918559999</v>
      </c>
      <c r="J409" t="s">
        <v>3</v>
      </c>
      <c r="K409">
        <v>47510.141327999998</v>
      </c>
      <c r="L409">
        <v>1601348.563293</v>
      </c>
      <c r="M409" t="s">
        <v>4</v>
      </c>
      <c r="N409">
        <v>340.09287</v>
      </c>
      <c r="O409">
        <v>169.87203500000001</v>
      </c>
      <c r="P409" t="s">
        <v>5</v>
      </c>
      <c r="Q409">
        <v>0</v>
      </c>
      <c r="R409">
        <v>0</v>
      </c>
      <c r="S409" t="s">
        <v>6</v>
      </c>
      <c r="T409">
        <v>323.35484400000001</v>
      </c>
      <c r="U409">
        <v>129.14482799999999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0.17080600000000001</v>
      </c>
      <c r="AG409">
        <v>1.2899999999999999E-4</v>
      </c>
      <c r="AH409" t="s">
        <v>11</v>
      </c>
      <c r="AI409">
        <v>0.83321699999999999</v>
      </c>
      <c r="AJ409">
        <v>3.1999999999999999E-5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53585.833906</v>
      </c>
      <c r="I410">
        <v>1958597.344389</v>
      </c>
      <c r="J410" t="s">
        <v>3</v>
      </c>
      <c r="K410">
        <v>53490.647031</v>
      </c>
      <c r="L410">
        <v>1946952.734682</v>
      </c>
      <c r="M410" t="s">
        <v>4</v>
      </c>
      <c r="N410">
        <v>382.87147700000003</v>
      </c>
      <c r="O410">
        <v>198.86693399999999</v>
      </c>
      <c r="P410" t="s">
        <v>5</v>
      </c>
      <c r="Q410">
        <v>0</v>
      </c>
      <c r="R410">
        <v>0</v>
      </c>
      <c r="S410" t="s">
        <v>6</v>
      </c>
      <c r="T410">
        <v>364.13727899999998</v>
      </c>
      <c r="U410">
        <v>152.458157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0.16853399999999999</v>
      </c>
      <c r="AG410">
        <v>1.45E-4</v>
      </c>
      <c r="AH410" t="s">
        <v>11</v>
      </c>
      <c r="AI410">
        <v>0.83500700000000005</v>
      </c>
      <c r="AJ410">
        <v>3.4999999999999997E-5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59560.408359000001</v>
      </c>
      <c r="I411">
        <v>2435647.8334530001</v>
      </c>
      <c r="J411" t="s">
        <v>3</v>
      </c>
      <c r="K411">
        <v>59454.762187</v>
      </c>
      <c r="L411">
        <v>2422069.1824920001</v>
      </c>
      <c r="M411" t="s">
        <v>4</v>
      </c>
      <c r="N411">
        <v>425.37858299999999</v>
      </c>
      <c r="O411">
        <v>219.30681999999999</v>
      </c>
      <c r="P411" t="s">
        <v>5</v>
      </c>
      <c r="Q411">
        <v>0</v>
      </c>
      <c r="R411">
        <v>0</v>
      </c>
      <c r="S411" t="s">
        <v>6</v>
      </c>
      <c r="T411">
        <v>404.75629900000001</v>
      </c>
      <c r="U411">
        <v>166.97932299999999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0.16852300000000001</v>
      </c>
      <c r="AG411">
        <v>1.45E-4</v>
      </c>
      <c r="AH411" t="s">
        <v>11</v>
      </c>
      <c r="AI411">
        <v>0.83543599999999996</v>
      </c>
      <c r="AJ411">
        <v>3.1999999999999999E-5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65516.359375</v>
      </c>
      <c r="I412">
        <v>2943715.5814709999</v>
      </c>
      <c r="J412" t="s">
        <v>3</v>
      </c>
      <c r="K412">
        <v>65400.373047000001</v>
      </c>
      <c r="L412">
        <v>2928543.8579560001</v>
      </c>
      <c r="M412" t="s">
        <v>4</v>
      </c>
      <c r="N412">
        <v>467.70661999999999</v>
      </c>
      <c r="O412">
        <v>254.67694399999999</v>
      </c>
      <c r="P412" t="s">
        <v>5</v>
      </c>
      <c r="Q412">
        <v>0</v>
      </c>
      <c r="R412">
        <v>0</v>
      </c>
      <c r="S412" t="s">
        <v>6</v>
      </c>
      <c r="T412">
        <v>445.82135699999998</v>
      </c>
      <c r="U412">
        <v>209.264499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0.16736799999999999</v>
      </c>
      <c r="AG412">
        <v>1.46E-4</v>
      </c>
      <c r="AH412" t="s">
        <v>11</v>
      </c>
      <c r="AI412">
        <v>0.83621299999999998</v>
      </c>
      <c r="AJ412">
        <v>2.3E-5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71494.525624999995</v>
      </c>
      <c r="I413">
        <v>3416672.8258389998</v>
      </c>
      <c r="J413" t="s">
        <v>3</v>
      </c>
      <c r="K413">
        <v>71367.809687999994</v>
      </c>
      <c r="L413">
        <v>3400958.8327489998</v>
      </c>
      <c r="M413" t="s">
        <v>4</v>
      </c>
      <c r="N413">
        <v>510.424307</v>
      </c>
      <c r="O413">
        <v>301.366646</v>
      </c>
      <c r="P413" t="s">
        <v>5</v>
      </c>
      <c r="Q413">
        <v>0</v>
      </c>
      <c r="R413">
        <v>0</v>
      </c>
      <c r="S413" t="s">
        <v>6</v>
      </c>
      <c r="T413">
        <v>486.66760599999998</v>
      </c>
      <c r="U413">
        <v>238.26889199999999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0.167015</v>
      </c>
      <c r="AG413">
        <v>1.44E-4</v>
      </c>
      <c r="AH413" t="s">
        <v>11</v>
      </c>
      <c r="AI413">
        <v>0.83630599999999999</v>
      </c>
      <c r="AJ413">
        <v>2.3E-5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77445.484375</v>
      </c>
      <c r="I414">
        <v>3914596.7810149998</v>
      </c>
      <c r="J414" t="s">
        <v>3</v>
      </c>
      <c r="K414">
        <v>77307.799530999997</v>
      </c>
      <c r="L414">
        <v>3897127.3855409999</v>
      </c>
      <c r="M414" t="s">
        <v>4</v>
      </c>
      <c r="N414">
        <v>552.97391500000003</v>
      </c>
      <c r="O414">
        <v>343.43789600000002</v>
      </c>
      <c r="P414" t="s">
        <v>5</v>
      </c>
      <c r="Q414">
        <v>0</v>
      </c>
      <c r="R414">
        <v>0</v>
      </c>
      <c r="S414" t="s">
        <v>6</v>
      </c>
      <c r="T414">
        <v>526.78929000000005</v>
      </c>
      <c r="U414">
        <v>262.85044699999997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0.166551</v>
      </c>
      <c r="AG414">
        <v>1.44E-4</v>
      </c>
      <c r="AH414" t="s">
        <v>11</v>
      </c>
      <c r="AI414">
        <v>0.836673</v>
      </c>
      <c r="AJ414">
        <v>1.9000000000000001E-5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83385.216406000007</v>
      </c>
      <c r="I415">
        <v>4425182.616893</v>
      </c>
      <c r="J415" t="s">
        <v>3</v>
      </c>
      <c r="K415">
        <v>83237.217655999993</v>
      </c>
      <c r="L415">
        <v>4406094.0270370003</v>
      </c>
      <c r="M415" t="s">
        <v>4</v>
      </c>
      <c r="N415">
        <v>595.22429299999999</v>
      </c>
      <c r="O415">
        <v>365.33689500000003</v>
      </c>
      <c r="P415" t="s">
        <v>5</v>
      </c>
      <c r="Q415">
        <v>0</v>
      </c>
      <c r="R415">
        <v>0</v>
      </c>
      <c r="S415" t="s">
        <v>6</v>
      </c>
      <c r="T415">
        <v>566.86609799999997</v>
      </c>
      <c r="U415">
        <v>288.331369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0.16592599999999999</v>
      </c>
      <c r="AG415">
        <v>1.4799999999999999E-4</v>
      </c>
      <c r="AH415" t="s">
        <v>11</v>
      </c>
      <c r="AI415">
        <v>0.83670699999999998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89308.884531000003</v>
      </c>
      <c r="I416">
        <v>4965085.5503679998</v>
      </c>
      <c r="J416" t="s">
        <v>3</v>
      </c>
      <c r="K416">
        <v>89150.632343999998</v>
      </c>
      <c r="L416">
        <v>4944313.644851</v>
      </c>
      <c r="M416" t="s">
        <v>4</v>
      </c>
      <c r="N416">
        <v>637.08723299999997</v>
      </c>
      <c r="O416">
        <v>385.72213199999999</v>
      </c>
      <c r="P416" t="s">
        <v>5</v>
      </c>
      <c r="Q416">
        <v>0</v>
      </c>
      <c r="R416">
        <v>0</v>
      </c>
      <c r="S416" t="s">
        <v>6</v>
      </c>
      <c r="T416">
        <v>607.49808900000005</v>
      </c>
      <c r="U416">
        <v>319.63907399999999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0.16466</v>
      </c>
      <c r="AG416">
        <v>1.55E-4</v>
      </c>
      <c r="AH416" t="s">
        <v>11</v>
      </c>
      <c r="AI416">
        <v>0.83670699999999998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95268.137812999994</v>
      </c>
      <c r="I417">
        <v>5621792.6546379998</v>
      </c>
      <c r="J417" t="s">
        <v>3</v>
      </c>
      <c r="K417">
        <v>95099.632811999996</v>
      </c>
      <c r="L417">
        <v>5599498.7015270004</v>
      </c>
      <c r="M417" t="s">
        <v>4</v>
      </c>
      <c r="N417">
        <v>680.0752</v>
      </c>
      <c r="O417">
        <v>397.98271899999997</v>
      </c>
      <c r="P417" t="s">
        <v>5</v>
      </c>
      <c r="Q417">
        <v>0</v>
      </c>
      <c r="R417">
        <v>0</v>
      </c>
      <c r="S417" t="s">
        <v>6</v>
      </c>
      <c r="T417">
        <v>647.72611800000004</v>
      </c>
      <c r="U417">
        <v>350.034381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0.163045</v>
      </c>
      <c r="AG417">
        <v>1.5899999999999999E-4</v>
      </c>
      <c r="AH417" t="s">
        <v>11</v>
      </c>
      <c r="AI417">
        <v>0.83684499999999995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101205.44171899999</v>
      </c>
      <c r="I418">
        <v>6198511.8788200002</v>
      </c>
      <c r="J418" t="s">
        <v>3</v>
      </c>
      <c r="K418">
        <v>101026.315625</v>
      </c>
      <c r="L418">
        <v>6171995.9173560003</v>
      </c>
      <c r="M418" t="s">
        <v>4</v>
      </c>
      <c r="N418">
        <v>722.43991600000004</v>
      </c>
      <c r="O418">
        <v>423.90455100000003</v>
      </c>
      <c r="P418" t="s">
        <v>5</v>
      </c>
      <c r="Q418">
        <v>0</v>
      </c>
      <c r="R418">
        <v>0</v>
      </c>
      <c r="S418" t="s">
        <v>6</v>
      </c>
      <c r="T418">
        <v>687.803404</v>
      </c>
      <c r="U418">
        <v>378.922979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0.16263</v>
      </c>
      <c r="AG418">
        <v>1.54E-4</v>
      </c>
      <c r="AH418" t="s">
        <v>11</v>
      </c>
      <c r="AI418">
        <v>0.83693399999999996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107141.981719</v>
      </c>
      <c r="I419">
        <v>6618278.7549480004</v>
      </c>
      <c r="J419" t="s">
        <v>3</v>
      </c>
      <c r="K419">
        <v>106952.536094</v>
      </c>
      <c r="L419">
        <v>6590083.0624540001</v>
      </c>
      <c r="M419" t="s">
        <v>4</v>
      </c>
      <c r="N419">
        <v>764.34208899999999</v>
      </c>
      <c r="O419">
        <v>441.14701000000002</v>
      </c>
      <c r="P419" t="s">
        <v>5</v>
      </c>
      <c r="Q419">
        <v>0</v>
      </c>
      <c r="R419">
        <v>0</v>
      </c>
      <c r="S419" t="s">
        <v>6</v>
      </c>
      <c r="T419">
        <v>728.54641400000003</v>
      </c>
      <c r="U419">
        <v>448.83707600000002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0.161747</v>
      </c>
      <c r="AG419">
        <v>1.45E-4</v>
      </c>
      <c r="AH419" t="s">
        <v>11</v>
      </c>
      <c r="AI419">
        <v>0.83695699999999995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113095.54062499999</v>
      </c>
      <c r="I420">
        <v>7390057.771652</v>
      </c>
      <c r="J420" t="s">
        <v>3</v>
      </c>
      <c r="K420">
        <v>112895.24062500001</v>
      </c>
      <c r="L420">
        <v>7361561.4898720002</v>
      </c>
      <c r="M420" t="s">
        <v>4</v>
      </c>
      <c r="N420">
        <v>806.31776200000002</v>
      </c>
      <c r="O420">
        <v>481.01287300000001</v>
      </c>
      <c r="P420" t="s">
        <v>5</v>
      </c>
      <c r="Q420">
        <v>0</v>
      </c>
      <c r="R420">
        <v>0</v>
      </c>
      <c r="S420" t="s">
        <v>6</v>
      </c>
      <c r="T420">
        <v>769.06444199999999</v>
      </c>
      <c r="U420">
        <v>473.26694400000002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0.1615</v>
      </c>
      <c r="AG420">
        <v>1.47E-4</v>
      </c>
      <c r="AH420" t="s">
        <v>11</v>
      </c>
      <c r="AI420">
        <v>0.83762999999999999</v>
      </c>
      <c r="AJ420">
        <v>3.6999999999999998E-5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119034.97968800001</v>
      </c>
      <c r="I421">
        <v>8014386.4372770004</v>
      </c>
      <c r="J421" t="s">
        <v>3</v>
      </c>
      <c r="K421">
        <v>118824.288906</v>
      </c>
      <c r="L421">
        <v>7983632.1121180002</v>
      </c>
      <c r="M421" t="s">
        <v>4</v>
      </c>
      <c r="N421">
        <v>848.89115800000002</v>
      </c>
      <c r="O421">
        <v>527.55297800000005</v>
      </c>
      <c r="P421" t="s">
        <v>5</v>
      </c>
      <c r="Q421">
        <v>0</v>
      </c>
      <c r="R421">
        <v>0</v>
      </c>
      <c r="S421" t="s">
        <v>6</v>
      </c>
      <c r="T421">
        <v>809.16888900000004</v>
      </c>
      <c r="U421">
        <v>505.70528200000001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0.16070599999999999</v>
      </c>
      <c r="AG421">
        <v>1.3999999999999999E-4</v>
      </c>
      <c r="AH421" t="s">
        <v>11</v>
      </c>
      <c r="AI421">
        <v>0.838279</v>
      </c>
      <c r="AJ421">
        <v>5.1E-5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679.58548299999995</v>
      </c>
      <c r="I422">
        <v>4276.3591889999998</v>
      </c>
      <c r="J422" t="s">
        <v>3</v>
      </c>
      <c r="K422">
        <v>672.00770299999999</v>
      </c>
      <c r="L422">
        <v>4191.8637410000001</v>
      </c>
      <c r="M422" t="s">
        <v>4</v>
      </c>
      <c r="N422">
        <v>18.677803000000001</v>
      </c>
      <c r="O422">
        <v>10.979816</v>
      </c>
      <c r="P422" t="s">
        <v>5</v>
      </c>
      <c r="Q422">
        <v>53.985813</v>
      </c>
      <c r="R422">
        <v>40.151712000000003</v>
      </c>
      <c r="S422" t="s">
        <v>6</v>
      </c>
      <c r="T422">
        <v>17.420345000000001</v>
      </c>
      <c r="U422">
        <v>7.8058920000000001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0.179812</v>
      </c>
      <c r="AG422">
        <v>1.0399999999999999E-4</v>
      </c>
      <c r="AH422" t="s">
        <v>11</v>
      </c>
      <c r="AI422">
        <v>0.81744600000000001</v>
      </c>
      <c r="AJ422">
        <v>1.7100000000000001E-4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1361.327634</v>
      </c>
      <c r="I423">
        <v>8940.5326769999992</v>
      </c>
      <c r="J423" t="s">
        <v>3</v>
      </c>
      <c r="K423">
        <v>1346.1423010000001</v>
      </c>
      <c r="L423">
        <v>8763.1654639999997</v>
      </c>
      <c r="M423" t="s">
        <v>4</v>
      </c>
      <c r="N423">
        <v>37.416772999999999</v>
      </c>
      <c r="O423">
        <v>29.777280000000001</v>
      </c>
      <c r="P423" t="s">
        <v>5</v>
      </c>
      <c r="Q423">
        <v>110.441756</v>
      </c>
      <c r="R423">
        <v>211.34003000000001</v>
      </c>
      <c r="S423" t="s">
        <v>6</v>
      </c>
      <c r="T423">
        <v>34.871730999999997</v>
      </c>
      <c r="U423">
        <v>18.144015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0.177451</v>
      </c>
      <c r="AG423">
        <v>5.5999999999999999E-5</v>
      </c>
      <c r="AH423" t="s">
        <v>11</v>
      </c>
      <c r="AI423">
        <v>0.82361799999999996</v>
      </c>
      <c r="AJ423">
        <v>1.6100000000000001E-4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2056.1324840000002</v>
      </c>
      <c r="I424">
        <v>18647.541332000001</v>
      </c>
      <c r="J424" t="s">
        <v>3</v>
      </c>
      <c r="K424">
        <v>2033.1509189999999</v>
      </c>
      <c r="L424">
        <v>18278.125447999999</v>
      </c>
      <c r="M424" t="s">
        <v>4</v>
      </c>
      <c r="N424">
        <v>56.471584</v>
      </c>
      <c r="O424">
        <v>46.814790000000002</v>
      </c>
      <c r="P424" t="s">
        <v>5</v>
      </c>
      <c r="Q424">
        <v>169.80445800000001</v>
      </c>
      <c r="R424">
        <v>511.63303000000002</v>
      </c>
      <c r="S424" t="s">
        <v>6</v>
      </c>
      <c r="T424">
        <v>52.767204999999997</v>
      </c>
      <c r="U424">
        <v>29.720037000000001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0.17543900000000001</v>
      </c>
      <c r="AG424">
        <v>9.1000000000000003E-5</v>
      </c>
      <c r="AH424" t="s">
        <v>11</v>
      </c>
      <c r="AI424">
        <v>0.82846699999999995</v>
      </c>
      <c r="AJ424">
        <v>1.1E-4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2734.282267</v>
      </c>
      <c r="I425">
        <v>26204.780143</v>
      </c>
      <c r="J425" t="s">
        <v>3</v>
      </c>
      <c r="K425">
        <v>2703.734708</v>
      </c>
      <c r="L425">
        <v>25689.972366999998</v>
      </c>
      <c r="M425" t="s">
        <v>4</v>
      </c>
      <c r="N425">
        <v>74.652608999999998</v>
      </c>
      <c r="O425">
        <v>53.428145999999998</v>
      </c>
      <c r="P425" t="s">
        <v>5</v>
      </c>
      <c r="Q425">
        <v>228.12652800000001</v>
      </c>
      <c r="R425">
        <v>893.74992299999997</v>
      </c>
      <c r="S425" t="s">
        <v>6</v>
      </c>
      <c r="T425">
        <v>69.670426000000006</v>
      </c>
      <c r="U425">
        <v>29.641368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0.17466999999999999</v>
      </c>
      <c r="AG425">
        <v>1.0399999999999999E-4</v>
      </c>
      <c r="AH425" t="s">
        <v>11</v>
      </c>
      <c r="AI425">
        <v>0.83030099999999996</v>
      </c>
      <c r="AJ425">
        <v>8.0000000000000007E-5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3424.8331680000001</v>
      </c>
      <c r="I426">
        <v>28683.612023999998</v>
      </c>
      <c r="J426" t="s">
        <v>3</v>
      </c>
      <c r="K426">
        <v>3386.587454</v>
      </c>
      <c r="L426">
        <v>28140.835803000002</v>
      </c>
      <c r="M426" t="s">
        <v>4</v>
      </c>
      <c r="N426">
        <v>93.174830999999998</v>
      </c>
      <c r="O426">
        <v>68.875519999999995</v>
      </c>
      <c r="P426" t="s">
        <v>5</v>
      </c>
      <c r="Q426">
        <v>287.47524399999998</v>
      </c>
      <c r="R426">
        <v>1228.3771670000001</v>
      </c>
      <c r="S426" t="s">
        <v>6</v>
      </c>
      <c r="T426">
        <v>87.195673999999997</v>
      </c>
      <c r="U426">
        <v>41.682738000000001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0.17316899999999999</v>
      </c>
      <c r="AG426">
        <v>1.21E-4</v>
      </c>
      <c r="AH426" t="s">
        <v>11</v>
      </c>
      <c r="AI426">
        <v>0.83067599999999997</v>
      </c>
      <c r="AJ426">
        <v>8.1000000000000004E-5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4111.1340609999997</v>
      </c>
      <c r="I427">
        <v>31638.342379999998</v>
      </c>
      <c r="J427" t="s">
        <v>3</v>
      </c>
      <c r="K427">
        <v>4064.9486139999999</v>
      </c>
      <c r="L427">
        <v>31074.962842000001</v>
      </c>
      <c r="M427" t="s">
        <v>4</v>
      </c>
      <c r="N427">
        <v>111.265636</v>
      </c>
      <c r="O427">
        <v>68.117574000000005</v>
      </c>
      <c r="P427" t="s">
        <v>5</v>
      </c>
      <c r="Q427">
        <v>348.07052599999997</v>
      </c>
      <c r="R427">
        <v>1662.1522869999999</v>
      </c>
      <c r="S427" t="s">
        <v>6</v>
      </c>
      <c r="T427">
        <v>104.6452</v>
      </c>
      <c r="U427">
        <v>48.641308000000002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0.17175699999999999</v>
      </c>
      <c r="AG427">
        <v>1.37E-4</v>
      </c>
      <c r="AH427" t="s">
        <v>11</v>
      </c>
      <c r="AI427">
        <v>0.83169199999999999</v>
      </c>
      <c r="AJ427">
        <v>6.3999999999999997E-5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4794.0928729999996</v>
      </c>
      <c r="I428">
        <v>34119.227298999998</v>
      </c>
      <c r="J428" t="s">
        <v>3</v>
      </c>
      <c r="K428">
        <v>4740.3317020000004</v>
      </c>
      <c r="L428">
        <v>33479.478402000001</v>
      </c>
      <c r="M428" t="s">
        <v>4</v>
      </c>
      <c r="N428">
        <v>129.285101</v>
      </c>
      <c r="O428">
        <v>70.046881999999997</v>
      </c>
      <c r="P428" t="s">
        <v>5</v>
      </c>
      <c r="Q428">
        <v>406.99845499999998</v>
      </c>
      <c r="R428">
        <v>1938.9032360000001</v>
      </c>
      <c r="S428" t="s">
        <v>6</v>
      </c>
      <c r="T428">
        <v>121.58801800000001</v>
      </c>
      <c r="U428">
        <v>48.216484000000001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0.17150699999999999</v>
      </c>
      <c r="AG428">
        <v>1.3999999999999999E-4</v>
      </c>
      <c r="AH428" t="s">
        <v>11</v>
      </c>
      <c r="AI428">
        <v>0.83385399999999998</v>
      </c>
      <c r="AJ428">
        <v>6.7000000000000002E-5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5485.0252019999998</v>
      </c>
      <c r="I429">
        <v>41722.099219000003</v>
      </c>
      <c r="J429" t="s">
        <v>3</v>
      </c>
      <c r="K429">
        <v>5423.5935929999996</v>
      </c>
      <c r="L429">
        <v>40912.633120999999</v>
      </c>
      <c r="M429" t="s">
        <v>4</v>
      </c>
      <c r="N429">
        <v>147.43687700000001</v>
      </c>
      <c r="O429">
        <v>71.355248000000003</v>
      </c>
      <c r="P429" t="s">
        <v>5</v>
      </c>
      <c r="Q429">
        <v>467.72417100000001</v>
      </c>
      <c r="R429">
        <v>2365.117174</v>
      </c>
      <c r="S429" t="s">
        <v>6</v>
      </c>
      <c r="T429">
        <v>139.098895</v>
      </c>
      <c r="U429">
        <v>61.2624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0.17108999999999999</v>
      </c>
      <c r="AG429">
        <v>1.4200000000000001E-4</v>
      </c>
      <c r="AH429" t="s">
        <v>11</v>
      </c>
      <c r="AI429">
        <v>0.83521999999999996</v>
      </c>
      <c r="AJ429">
        <v>3.8000000000000002E-5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6185.0581899999997</v>
      </c>
      <c r="I430">
        <v>47290.463786</v>
      </c>
      <c r="J430" t="s">
        <v>3</v>
      </c>
      <c r="K430">
        <v>6115.8526400000001</v>
      </c>
      <c r="L430">
        <v>46443.206381999997</v>
      </c>
      <c r="M430" t="s">
        <v>4</v>
      </c>
      <c r="N430">
        <v>166.62937700000001</v>
      </c>
      <c r="O430">
        <v>89.708179999999999</v>
      </c>
      <c r="P430" t="s">
        <v>5</v>
      </c>
      <c r="Q430">
        <v>530.51021400000002</v>
      </c>
      <c r="R430">
        <v>3049.0394510000001</v>
      </c>
      <c r="S430" t="s">
        <v>6</v>
      </c>
      <c r="T430">
        <v>156.75734299999999</v>
      </c>
      <c r="U430">
        <v>62.094442999999998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0.17064199999999999</v>
      </c>
      <c r="AG430">
        <v>1.5200000000000001E-4</v>
      </c>
      <c r="AH430" t="s">
        <v>11</v>
      </c>
      <c r="AI430">
        <v>0.83555800000000002</v>
      </c>
      <c r="AJ430">
        <v>3.6999999999999998E-5</v>
      </c>
      <c r="AK430" t="s">
        <v>12</v>
      </c>
      <c r="AL430">
        <v>0.14000000000000001</v>
      </c>
      <c r="AM430">
        <v>0.96040000000000003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6875.8275789999998</v>
      </c>
      <c r="I431">
        <v>52326.878934</v>
      </c>
      <c r="J431" t="s">
        <v>3</v>
      </c>
      <c r="K431">
        <v>6798.9261909999996</v>
      </c>
      <c r="L431">
        <v>51363.466482999997</v>
      </c>
      <c r="M431" t="s">
        <v>4</v>
      </c>
      <c r="N431">
        <v>184.915783</v>
      </c>
      <c r="O431">
        <v>96.858136999999999</v>
      </c>
      <c r="P431" t="s">
        <v>5</v>
      </c>
      <c r="Q431">
        <v>590.85011299999996</v>
      </c>
      <c r="R431">
        <v>3312.467024</v>
      </c>
      <c r="S431" t="s">
        <v>6</v>
      </c>
      <c r="T431">
        <v>173.914728</v>
      </c>
      <c r="U431">
        <v>63.291969999999999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0.16906199999999999</v>
      </c>
      <c r="AG431">
        <v>1.65E-4</v>
      </c>
      <c r="AH431" t="s">
        <v>11</v>
      </c>
      <c r="AI431">
        <v>0.83555800000000002</v>
      </c>
      <c r="AJ431">
        <v>3.6999999999999998E-5</v>
      </c>
      <c r="AK431" t="s">
        <v>12</v>
      </c>
      <c r="AL431">
        <v>0.14000000000000001</v>
      </c>
      <c r="AM431">
        <v>0.96040000000000003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7569.7270280000002</v>
      </c>
      <c r="I432">
        <v>53134.837170999999</v>
      </c>
      <c r="J432" t="s">
        <v>3</v>
      </c>
      <c r="K432">
        <v>7484.84267</v>
      </c>
      <c r="L432">
        <v>52042.641304999997</v>
      </c>
      <c r="M432" t="s">
        <v>4</v>
      </c>
      <c r="N432">
        <v>203.16956300000001</v>
      </c>
      <c r="O432">
        <v>91.453738999999999</v>
      </c>
      <c r="P432" t="s">
        <v>5</v>
      </c>
      <c r="Q432">
        <v>652.77918099999999</v>
      </c>
      <c r="R432">
        <v>3497.1797499999998</v>
      </c>
      <c r="S432" t="s">
        <v>6</v>
      </c>
      <c r="T432">
        <v>191.76662899999999</v>
      </c>
      <c r="U432">
        <v>70.510728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0.168241</v>
      </c>
      <c r="AG432">
        <v>1.7699999999999999E-4</v>
      </c>
      <c r="AH432" t="s">
        <v>11</v>
      </c>
      <c r="AI432">
        <v>0.83574700000000002</v>
      </c>
      <c r="AJ432">
        <v>3.6000000000000001E-5</v>
      </c>
      <c r="AK432" t="s">
        <v>12</v>
      </c>
      <c r="AL432">
        <v>0.14000000000000001</v>
      </c>
      <c r="AM432">
        <v>0.96040000000000003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8254.2648860000008</v>
      </c>
      <c r="I433">
        <v>55739.140310000003</v>
      </c>
      <c r="J433" t="s">
        <v>3</v>
      </c>
      <c r="K433">
        <v>8161.749264</v>
      </c>
      <c r="L433">
        <v>54637.111867</v>
      </c>
      <c r="M433" t="s">
        <v>4</v>
      </c>
      <c r="N433">
        <v>221.257733</v>
      </c>
      <c r="O433">
        <v>98.514111</v>
      </c>
      <c r="P433" t="s">
        <v>5</v>
      </c>
      <c r="Q433">
        <v>713.90533400000004</v>
      </c>
      <c r="R433">
        <v>3861.7284989999998</v>
      </c>
      <c r="S433" t="s">
        <v>6</v>
      </c>
      <c r="T433">
        <v>209.38956099999999</v>
      </c>
      <c r="U433">
        <v>76.189396000000002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0.167467</v>
      </c>
      <c r="AG433">
        <v>1.76E-4</v>
      </c>
      <c r="AH433" t="s">
        <v>11</v>
      </c>
      <c r="AI433">
        <v>0.83585299999999996</v>
      </c>
      <c r="AJ433">
        <v>3.6000000000000001E-5</v>
      </c>
      <c r="AK433" t="s">
        <v>12</v>
      </c>
      <c r="AL433">
        <v>0.14000000000000001</v>
      </c>
      <c r="AM433">
        <v>0.96040000000000003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8939.7409339999995</v>
      </c>
      <c r="I434">
        <v>65217.8</v>
      </c>
      <c r="J434" t="s">
        <v>3</v>
      </c>
      <c r="K434">
        <v>8839.6340909999999</v>
      </c>
      <c r="L434">
        <v>63989.637638</v>
      </c>
      <c r="M434" t="s">
        <v>4</v>
      </c>
      <c r="N434">
        <v>239.66254599999999</v>
      </c>
      <c r="O434">
        <v>111.803901</v>
      </c>
      <c r="P434" t="s">
        <v>5</v>
      </c>
      <c r="Q434">
        <v>775.21275800000001</v>
      </c>
      <c r="R434">
        <v>4446.65888</v>
      </c>
      <c r="S434" t="s">
        <v>6</v>
      </c>
      <c r="T434">
        <v>226.76056299999999</v>
      </c>
      <c r="U434">
        <v>91.914974999999998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0.165578</v>
      </c>
      <c r="AG434">
        <v>1.76E-4</v>
      </c>
      <c r="AH434" t="s">
        <v>11</v>
      </c>
      <c r="AI434">
        <v>0.83630800000000005</v>
      </c>
      <c r="AJ434">
        <v>2.4000000000000001E-5</v>
      </c>
      <c r="AK434" t="s">
        <v>12</v>
      </c>
      <c r="AL434">
        <v>0.14000000000000001</v>
      </c>
      <c r="AM434">
        <v>0.96040000000000003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9622.5719169999993</v>
      </c>
      <c r="I435">
        <v>72680.853566000005</v>
      </c>
      <c r="J435" t="s">
        <v>3</v>
      </c>
      <c r="K435">
        <v>9514.8957950000004</v>
      </c>
      <c r="L435">
        <v>71349.700725999995</v>
      </c>
      <c r="M435" t="s">
        <v>4</v>
      </c>
      <c r="N435">
        <v>258.02753799999999</v>
      </c>
      <c r="O435">
        <v>120.779051</v>
      </c>
      <c r="P435" t="s">
        <v>5</v>
      </c>
      <c r="Q435">
        <v>837.883512</v>
      </c>
      <c r="R435">
        <v>4663.7663739999998</v>
      </c>
      <c r="S435" t="s">
        <v>6</v>
      </c>
      <c r="T435">
        <v>244.28222099999999</v>
      </c>
      <c r="U435">
        <v>108.556201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0.16348699999999999</v>
      </c>
      <c r="AG435">
        <v>1.8599999999999999E-4</v>
      </c>
      <c r="AH435" t="s">
        <v>11</v>
      </c>
      <c r="AI435">
        <v>0.83680299999999996</v>
      </c>
      <c r="AJ435">
        <v>2.1999999999999999E-5</v>
      </c>
      <c r="AK435" t="s">
        <v>12</v>
      </c>
      <c r="AL435">
        <v>0.14000000000000001</v>
      </c>
      <c r="AM435">
        <v>0.96040000000000003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10306.445788000001</v>
      </c>
      <c r="I436">
        <v>74640.223727999997</v>
      </c>
      <c r="J436" t="s">
        <v>3</v>
      </c>
      <c r="K436">
        <v>10190.81295</v>
      </c>
      <c r="L436">
        <v>73189.514003999997</v>
      </c>
      <c r="M436" t="s">
        <v>4</v>
      </c>
      <c r="N436">
        <v>275.963596</v>
      </c>
      <c r="O436">
        <v>115.815431</v>
      </c>
      <c r="P436" t="s">
        <v>5</v>
      </c>
      <c r="Q436">
        <v>900.29838800000005</v>
      </c>
      <c r="R436">
        <v>4643.6149699999996</v>
      </c>
      <c r="S436" t="s">
        <v>6</v>
      </c>
      <c r="T436">
        <v>261.82771100000002</v>
      </c>
      <c r="U436">
        <v>113.983626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0.16308300000000001</v>
      </c>
      <c r="AG436">
        <v>1.83E-4</v>
      </c>
      <c r="AH436" t="s">
        <v>11</v>
      </c>
      <c r="AI436">
        <v>0.836808</v>
      </c>
      <c r="AJ436">
        <v>2.1999999999999999E-5</v>
      </c>
      <c r="AK436" t="s">
        <v>12</v>
      </c>
      <c r="AL436">
        <v>0.14000000000000001</v>
      </c>
      <c r="AM436">
        <v>0.96040000000000003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10992.410040999999</v>
      </c>
      <c r="I437">
        <v>82483.727006999994</v>
      </c>
      <c r="J437" t="s">
        <v>3</v>
      </c>
      <c r="K437">
        <v>10869.17352</v>
      </c>
      <c r="L437">
        <v>80846.940256999995</v>
      </c>
      <c r="M437" t="s">
        <v>4</v>
      </c>
      <c r="N437">
        <v>293.93143500000002</v>
      </c>
      <c r="O437">
        <v>121.667379</v>
      </c>
      <c r="P437" t="s">
        <v>5</v>
      </c>
      <c r="Q437">
        <v>962.37154299999997</v>
      </c>
      <c r="R437">
        <v>4964.9881180000002</v>
      </c>
      <c r="S437" t="s">
        <v>6</v>
      </c>
      <c r="T437">
        <v>279.15461399999998</v>
      </c>
      <c r="U437">
        <v>121.881742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0.161887</v>
      </c>
      <c r="AG437">
        <v>1.6899999999999999E-4</v>
      </c>
      <c r="AH437" t="s">
        <v>11</v>
      </c>
      <c r="AI437">
        <v>0.836835</v>
      </c>
      <c r="AJ437">
        <v>2.0999999999999999E-5</v>
      </c>
      <c r="AK437" t="s">
        <v>12</v>
      </c>
      <c r="AL437">
        <v>0.14000000000000001</v>
      </c>
      <c r="AM437">
        <v>0.96040000000000003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11679.871721</v>
      </c>
      <c r="I438">
        <v>91255.993864999997</v>
      </c>
      <c r="J438" t="s">
        <v>3</v>
      </c>
      <c r="K438">
        <v>11548.972962</v>
      </c>
      <c r="L438">
        <v>89417.994902000006</v>
      </c>
      <c r="M438" t="s">
        <v>4</v>
      </c>
      <c r="N438">
        <v>312.16552999999999</v>
      </c>
      <c r="O438">
        <v>124.79559500000001</v>
      </c>
      <c r="P438" t="s">
        <v>5</v>
      </c>
      <c r="Q438">
        <v>1024.6080930000001</v>
      </c>
      <c r="R438">
        <v>5310.0745909999996</v>
      </c>
      <c r="S438" t="s">
        <v>6</v>
      </c>
      <c r="T438">
        <v>296.22154799999998</v>
      </c>
      <c r="U438">
        <v>120.778746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0.16076599999999999</v>
      </c>
      <c r="AG438">
        <v>1.6200000000000001E-4</v>
      </c>
      <c r="AH438" t="s">
        <v>11</v>
      </c>
      <c r="AI438">
        <v>0.83709800000000001</v>
      </c>
      <c r="AJ438">
        <v>2.0999999999999999E-5</v>
      </c>
      <c r="AK438" t="s">
        <v>12</v>
      </c>
      <c r="AL438">
        <v>0.14000000000000001</v>
      </c>
      <c r="AM438">
        <v>0.96040000000000003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12384.801038</v>
      </c>
      <c r="I439">
        <v>117151.056868</v>
      </c>
      <c r="J439" t="s">
        <v>3</v>
      </c>
      <c r="K439">
        <v>12246.094324</v>
      </c>
      <c r="L439">
        <v>114669.639354</v>
      </c>
      <c r="M439" t="s">
        <v>4</v>
      </c>
      <c r="N439">
        <v>330.78890200000001</v>
      </c>
      <c r="O439">
        <v>134.349762</v>
      </c>
      <c r="P439" t="s">
        <v>5</v>
      </c>
      <c r="Q439">
        <v>1088.2801179999999</v>
      </c>
      <c r="R439">
        <v>6143.1281879999997</v>
      </c>
      <c r="S439" t="s">
        <v>6</v>
      </c>
      <c r="T439">
        <v>313.62027599999999</v>
      </c>
      <c r="U439">
        <v>134.75160099999999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0.15986900000000001</v>
      </c>
      <c r="AG439">
        <v>1.6100000000000001E-4</v>
      </c>
      <c r="AH439" t="s">
        <v>11</v>
      </c>
      <c r="AI439">
        <v>0.83720600000000001</v>
      </c>
      <c r="AJ439">
        <v>2.0000000000000002E-5</v>
      </c>
      <c r="AK439" t="s">
        <v>12</v>
      </c>
      <c r="AL439">
        <v>0.14000000000000001</v>
      </c>
      <c r="AM439">
        <v>0.96040000000000003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13082.938144</v>
      </c>
      <c r="I440">
        <v>120890.47897900001</v>
      </c>
      <c r="J440" t="s">
        <v>3</v>
      </c>
      <c r="K440">
        <v>12936.507172</v>
      </c>
      <c r="L440">
        <v>118508.028983</v>
      </c>
      <c r="M440" t="s">
        <v>4</v>
      </c>
      <c r="N440">
        <v>349.69743699999998</v>
      </c>
      <c r="O440">
        <v>131.848826</v>
      </c>
      <c r="P440" t="s">
        <v>5</v>
      </c>
      <c r="Q440">
        <v>1151.3234110000001</v>
      </c>
      <c r="R440">
        <v>6772.0096450000001</v>
      </c>
      <c r="S440" t="s">
        <v>6</v>
      </c>
      <c r="T440">
        <v>331.15573599999999</v>
      </c>
      <c r="U440">
        <v>157.75039000000001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0.15956100000000001</v>
      </c>
      <c r="AG440">
        <v>1.54E-4</v>
      </c>
      <c r="AH440" t="s">
        <v>11</v>
      </c>
      <c r="AI440">
        <v>0.83724399999999999</v>
      </c>
      <c r="AJ440">
        <v>2.0000000000000002E-5</v>
      </c>
      <c r="AK440" t="s">
        <v>12</v>
      </c>
      <c r="AL440">
        <v>0.14000000000000001</v>
      </c>
      <c r="AM440">
        <v>0.96040000000000003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13776.143668999999</v>
      </c>
      <c r="I441">
        <v>131223.08552200001</v>
      </c>
      <c r="J441" t="s">
        <v>3</v>
      </c>
      <c r="K441">
        <v>13621.648528</v>
      </c>
      <c r="L441">
        <v>128790.823881</v>
      </c>
      <c r="M441" t="s">
        <v>4</v>
      </c>
      <c r="N441">
        <v>367.96503300000001</v>
      </c>
      <c r="O441">
        <v>136.772727</v>
      </c>
      <c r="P441" t="s">
        <v>5</v>
      </c>
      <c r="Q441">
        <v>1210.6509820000001</v>
      </c>
      <c r="R441">
        <v>7349.4259480000001</v>
      </c>
      <c r="S441" t="s">
        <v>6</v>
      </c>
      <c r="T441">
        <v>348.60519699999998</v>
      </c>
      <c r="U441">
        <v>161.80113700000001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0.158632</v>
      </c>
      <c r="AG441">
        <v>1.4200000000000001E-4</v>
      </c>
      <c r="AH441" t="s">
        <v>11</v>
      </c>
      <c r="AI441">
        <v>0.83724799999999999</v>
      </c>
      <c r="AJ441">
        <v>2.0000000000000002E-5</v>
      </c>
      <c r="AK441" t="s">
        <v>12</v>
      </c>
      <c r="AL441">
        <v>1.24</v>
      </c>
      <c r="AM441">
        <v>59.942399999999999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629.960826</v>
      </c>
      <c r="I442">
        <v>2395.909815</v>
      </c>
      <c r="J442" t="s">
        <v>3</v>
      </c>
      <c r="K442">
        <v>622.47763299999997</v>
      </c>
      <c r="L442">
        <v>2337.5112709999999</v>
      </c>
      <c r="M442" t="s">
        <v>4</v>
      </c>
      <c r="N442">
        <v>17.724996999999998</v>
      </c>
      <c r="O442">
        <v>2.2189739999999998</v>
      </c>
      <c r="P442" t="s">
        <v>5</v>
      </c>
      <c r="Q442">
        <v>0</v>
      </c>
      <c r="R442">
        <v>0</v>
      </c>
      <c r="S442" t="s">
        <v>6</v>
      </c>
      <c r="T442">
        <v>17.17503</v>
      </c>
      <c r="U442">
        <v>1.6400680000000001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0.18023600000000001</v>
      </c>
      <c r="AG442">
        <v>3.6999999999999998E-5</v>
      </c>
      <c r="AH442" t="s">
        <v>11</v>
      </c>
      <c r="AI442">
        <v>0.81538299999999997</v>
      </c>
      <c r="AJ442">
        <v>1.45E-4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1279.9709780000001</v>
      </c>
      <c r="I443">
        <v>8712.3148419999998</v>
      </c>
      <c r="J443" t="s">
        <v>3</v>
      </c>
      <c r="K443">
        <v>1264.7507419999999</v>
      </c>
      <c r="L443">
        <v>8499.3366679999999</v>
      </c>
      <c r="M443" t="s">
        <v>4</v>
      </c>
      <c r="N443">
        <v>36.765996000000001</v>
      </c>
      <c r="O443">
        <v>16.257638</v>
      </c>
      <c r="P443" t="s">
        <v>5</v>
      </c>
      <c r="Q443">
        <v>0</v>
      </c>
      <c r="R443">
        <v>0</v>
      </c>
      <c r="S443" t="s">
        <v>6</v>
      </c>
      <c r="T443">
        <v>34.935879</v>
      </c>
      <c r="U443">
        <v>5.846946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0.17782500000000001</v>
      </c>
      <c r="AG443">
        <v>5.3999999999999998E-5</v>
      </c>
      <c r="AH443" t="s">
        <v>11</v>
      </c>
      <c r="AI443">
        <v>0.82201999999999997</v>
      </c>
      <c r="AJ443">
        <v>1.65E-4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1920.51567</v>
      </c>
      <c r="I444">
        <v>9457.9129840000005</v>
      </c>
      <c r="J444" t="s">
        <v>3</v>
      </c>
      <c r="K444">
        <v>1897.7148110000001</v>
      </c>
      <c r="L444">
        <v>9230.5982760000006</v>
      </c>
      <c r="M444" t="s">
        <v>4</v>
      </c>
      <c r="N444">
        <v>54.785803999999999</v>
      </c>
      <c r="O444">
        <v>17.207621</v>
      </c>
      <c r="P444" t="s">
        <v>5</v>
      </c>
      <c r="Q444">
        <v>0</v>
      </c>
      <c r="R444">
        <v>0</v>
      </c>
      <c r="S444" t="s">
        <v>6</v>
      </c>
      <c r="T444">
        <v>52.859867000000001</v>
      </c>
      <c r="U444">
        <v>17.475999999999999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0.17666100000000001</v>
      </c>
      <c r="AG444">
        <v>4.3999999999999999E-5</v>
      </c>
      <c r="AH444" t="s">
        <v>11</v>
      </c>
      <c r="AI444">
        <v>0.82423299999999999</v>
      </c>
      <c r="AJ444">
        <v>1.4999999999999999E-4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2558.6705919999999</v>
      </c>
      <c r="I445">
        <v>8011.5624029999999</v>
      </c>
      <c r="J445" t="s">
        <v>3</v>
      </c>
      <c r="K445">
        <v>2528.2911199999999</v>
      </c>
      <c r="L445">
        <v>7823.379336</v>
      </c>
      <c r="M445" t="s">
        <v>4</v>
      </c>
      <c r="N445">
        <v>72.804451</v>
      </c>
      <c r="O445">
        <v>14.265416</v>
      </c>
      <c r="P445" t="s">
        <v>5</v>
      </c>
      <c r="Q445">
        <v>0</v>
      </c>
      <c r="R445">
        <v>0</v>
      </c>
      <c r="S445" t="s">
        <v>6</v>
      </c>
      <c r="T445">
        <v>70.240098000000003</v>
      </c>
      <c r="U445">
        <v>14.887859000000001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0.17604800000000001</v>
      </c>
      <c r="AG445">
        <v>5.8E-5</v>
      </c>
      <c r="AH445" t="s">
        <v>11</v>
      </c>
      <c r="AI445">
        <v>0.82758200000000004</v>
      </c>
      <c r="AJ445">
        <v>9.7E-5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3186.5928950000002</v>
      </c>
      <c r="I446">
        <v>9457.9569310000006</v>
      </c>
      <c r="J446" t="s">
        <v>3</v>
      </c>
      <c r="K446">
        <v>3148.7336930000001</v>
      </c>
      <c r="L446">
        <v>9239.0392609999999</v>
      </c>
      <c r="M446" t="s">
        <v>4</v>
      </c>
      <c r="N446">
        <v>90.496475000000004</v>
      </c>
      <c r="O446">
        <v>14.984555</v>
      </c>
      <c r="P446" t="s">
        <v>5</v>
      </c>
      <c r="Q446">
        <v>0</v>
      </c>
      <c r="R446">
        <v>0</v>
      </c>
      <c r="S446" t="s">
        <v>6</v>
      </c>
      <c r="T446">
        <v>87.397424000000001</v>
      </c>
      <c r="U446">
        <v>14.746895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0.174013</v>
      </c>
      <c r="AG446">
        <v>9.3999999999999994E-5</v>
      </c>
      <c r="AH446" t="s">
        <v>11</v>
      </c>
      <c r="AI446">
        <v>0.82911100000000004</v>
      </c>
      <c r="AJ446">
        <v>9.7999999999999997E-5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3829.5931070000001</v>
      </c>
      <c r="I447">
        <v>12158.507297</v>
      </c>
      <c r="J447" t="s">
        <v>3</v>
      </c>
      <c r="K447">
        <v>3784.1179619999998</v>
      </c>
      <c r="L447">
        <v>11881.244015</v>
      </c>
      <c r="M447" t="s">
        <v>4</v>
      </c>
      <c r="N447">
        <v>109.22496700000001</v>
      </c>
      <c r="O447">
        <v>25.201459</v>
      </c>
      <c r="P447" t="s">
        <v>5</v>
      </c>
      <c r="Q447">
        <v>0</v>
      </c>
      <c r="R447">
        <v>0</v>
      </c>
      <c r="S447" t="s">
        <v>6</v>
      </c>
      <c r="T447">
        <v>104.924088</v>
      </c>
      <c r="U447">
        <v>15.746052000000001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0.172565</v>
      </c>
      <c r="AG447">
        <v>1.08E-4</v>
      </c>
      <c r="AH447" t="s">
        <v>11</v>
      </c>
      <c r="AI447">
        <v>0.82973399999999997</v>
      </c>
      <c r="AJ447">
        <v>8.7000000000000001E-5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4473.2551990000002</v>
      </c>
      <c r="I448">
        <v>15140.547427</v>
      </c>
      <c r="J448" t="s">
        <v>3</v>
      </c>
      <c r="K448">
        <v>4420.0900149999998</v>
      </c>
      <c r="L448">
        <v>14796.394752</v>
      </c>
      <c r="M448" t="s">
        <v>4</v>
      </c>
      <c r="N448">
        <v>128.17113699999999</v>
      </c>
      <c r="O448">
        <v>43.503692000000001</v>
      </c>
      <c r="P448" t="s">
        <v>5</v>
      </c>
      <c r="Q448">
        <v>0</v>
      </c>
      <c r="R448">
        <v>0</v>
      </c>
      <c r="S448" t="s">
        <v>6</v>
      </c>
      <c r="T448">
        <v>122.489885</v>
      </c>
      <c r="U448">
        <v>16.256778000000001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0.17091700000000001</v>
      </c>
      <c r="AG448">
        <v>1.2899999999999999E-4</v>
      </c>
      <c r="AH448" t="s">
        <v>11</v>
      </c>
      <c r="AI448">
        <v>0.83142000000000005</v>
      </c>
      <c r="AJ448">
        <v>5.5999999999999999E-5</v>
      </c>
      <c r="AK448" t="s">
        <v>12</v>
      </c>
      <c r="AL448">
        <v>0</v>
      </c>
      <c r="AM448">
        <v>0</v>
      </c>
    </row>
    <row r="449" spans="1:54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5106.3864469999999</v>
      </c>
      <c r="I449">
        <v>19389.672347</v>
      </c>
      <c r="J449" t="s">
        <v>3</v>
      </c>
      <c r="K449">
        <v>5045.6894560000001</v>
      </c>
      <c r="L449">
        <v>18941.554593000001</v>
      </c>
      <c r="M449" t="s">
        <v>4</v>
      </c>
      <c r="N449">
        <v>146.005381</v>
      </c>
      <c r="O449">
        <v>42.008400000000002</v>
      </c>
      <c r="P449" t="s">
        <v>5</v>
      </c>
      <c r="Q449">
        <v>0</v>
      </c>
      <c r="R449">
        <v>0</v>
      </c>
      <c r="S449" t="s">
        <v>6</v>
      </c>
      <c r="T449">
        <v>139.77565200000001</v>
      </c>
      <c r="U449">
        <v>19.884229000000001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0.17053299999999999</v>
      </c>
      <c r="AG449">
        <v>1.2999999999999999E-4</v>
      </c>
      <c r="AH449" t="s">
        <v>11</v>
      </c>
      <c r="AI449">
        <v>0.83343100000000003</v>
      </c>
      <c r="AJ449">
        <v>2.0999999999999999E-5</v>
      </c>
      <c r="AK449" t="s">
        <v>12</v>
      </c>
      <c r="AL449">
        <v>0</v>
      </c>
      <c r="AM449">
        <v>0</v>
      </c>
    </row>
    <row r="450" spans="1:54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5748.7473149999996</v>
      </c>
      <c r="I450">
        <v>19986.992518999999</v>
      </c>
      <c r="J450" t="s">
        <v>3</v>
      </c>
      <c r="K450">
        <v>5680.4241430000002</v>
      </c>
      <c r="L450">
        <v>19520.893781999999</v>
      </c>
      <c r="M450" t="s">
        <v>4</v>
      </c>
      <c r="N450">
        <v>164.05265800000001</v>
      </c>
      <c r="O450">
        <v>40.383989</v>
      </c>
      <c r="P450" t="s">
        <v>5</v>
      </c>
      <c r="Q450">
        <v>0</v>
      </c>
      <c r="R450">
        <v>0</v>
      </c>
      <c r="S450" t="s">
        <v>6</v>
      </c>
      <c r="T450">
        <v>157.28907699999999</v>
      </c>
      <c r="U450">
        <v>20.300957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0.17052100000000001</v>
      </c>
      <c r="AG450">
        <v>1.3100000000000001E-4</v>
      </c>
      <c r="AH450" t="s">
        <v>11</v>
      </c>
      <c r="AI450">
        <v>0.83370699999999998</v>
      </c>
      <c r="AJ450">
        <v>2.0000000000000002E-5</v>
      </c>
      <c r="AK450" t="s">
        <v>12</v>
      </c>
      <c r="AL450">
        <v>0</v>
      </c>
      <c r="AM450">
        <v>0</v>
      </c>
    </row>
    <row r="451" spans="1:54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6398.5398610000002</v>
      </c>
      <c r="I451">
        <v>23509.868392</v>
      </c>
      <c r="J451" t="s">
        <v>3</v>
      </c>
      <c r="K451">
        <v>6322.2436969999999</v>
      </c>
      <c r="L451">
        <v>23148.605159999999</v>
      </c>
      <c r="M451" t="s">
        <v>4</v>
      </c>
      <c r="N451">
        <v>182.600537</v>
      </c>
      <c r="O451">
        <v>54.611880999999997</v>
      </c>
      <c r="P451" t="s">
        <v>5</v>
      </c>
      <c r="Q451">
        <v>0</v>
      </c>
      <c r="R451">
        <v>0</v>
      </c>
      <c r="S451" t="s">
        <v>6</v>
      </c>
      <c r="T451">
        <v>175.27030600000001</v>
      </c>
      <c r="U451">
        <v>25.148786000000001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0.16989099999999999</v>
      </c>
      <c r="AG451">
        <v>1.3999999999999999E-4</v>
      </c>
      <c r="AH451" t="s">
        <v>11</v>
      </c>
      <c r="AI451">
        <v>0.83419200000000004</v>
      </c>
      <c r="AJ451">
        <v>1.8E-5</v>
      </c>
      <c r="AK451" t="s">
        <v>12</v>
      </c>
      <c r="AL451">
        <v>0</v>
      </c>
      <c r="AM451">
        <v>0</v>
      </c>
    </row>
    <row r="452" spans="1:54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7042.0357089999998</v>
      </c>
      <c r="I452">
        <v>24597.048912999999</v>
      </c>
      <c r="J452" t="s">
        <v>3</v>
      </c>
      <c r="K452">
        <v>6958.1181640000004</v>
      </c>
      <c r="L452">
        <v>24226.655397999999</v>
      </c>
      <c r="M452" t="s">
        <v>4</v>
      </c>
      <c r="N452">
        <v>200.690912</v>
      </c>
      <c r="O452">
        <v>58.378351000000002</v>
      </c>
      <c r="P452" t="s">
        <v>5</v>
      </c>
      <c r="Q452">
        <v>0</v>
      </c>
      <c r="R452">
        <v>0</v>
      </c>
      <c r="S452" t="s">
        <v>6</v>
      </c>
      <c r="T452">
        <v>192.80070000000001</v>
      </c>
      <c r="U452">
        <v>27.691390999999999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0.16726199999999999</v>
      </c>
      <c r="AG452">
        <v>1.6699999999999999E-4</v>
      </c>
      <c r="AH452" t="s">
        <v>11</v>
      </c>
      <c r="AI452">
        <v>0.83533199999999996</v>
      </c>
      <c r="AJ452">
        <v>1.2E-5</v>
      </c>
      <c r="AK452" t="s">
        <v>12</v>
      </c>
      <c r="AL452">
        <v>0</v>
      </c>
      <c r="AM452">
        <v>0</v>
      </c>
    </row>
    <row r="453" spans="1:54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7684.1106460000001</v>
      </c>
      <c r="I453">
        <v>31162.084122</v>
      </c>
      <c r="J453" t="s">
        <v>3</v>
      </c>
      <c r="K453">
        <v>7592.5673409999999</v>
      </c>
      <c r="L453">
        <v>30688.976545000001</v>
      </c>
      <c r="M453" t="s">
        <v>4</v>
      </c>
      <c r="N453">
        <v>218.76064299999999</v>
      </c>
      <c r="O453">
        <v>57.775025999999997</v>
      </c>
      <c r="P453" t="s">
        <v>5</v>
      </c>
      <c r="Q453">
        <v>0</v>
      </c>
      <c r="R453">
        <v>0</v>
      </c>
      <c r="S453" t="s">
        <v>6</v>
      </c>
      <c r="T453">
        <v>210.30803800000001</v>
      </c>
      <c r="U453">
        <v>32.037010000000002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0.166629</v>
      </c>
      <c r="AG453">
        <v>1.6799999999999999E-4</v>
      </c>
      <c r="AH453" t="s">
        <v>11</v>
      </c>
      <c r="AI453">
        <v>0.83608099999999996</v>
      </c>
      <c r="AJ453">
        <v>1.5999999999999999E-5</v>
      </c>
      <c r="AK453" t="s">
        <v>12</v>
      </c>
      <c r="AL453">
        <v>0</v>
      </c>
      <c r="AM453">
        <v>0</v>
      </c>
    </row>
    <row r="454" spans="1:54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8320.3735259999994</v>
      </c>
      <c r="I454">
        <v>37518.984119000001</v>
      </c>
      <c r="J454" t="s">
        <v>3</v>
      </c>
      <c r="K454">
        <v>8220.8557880000008</v>
      </c>
      <c r="L454">
        <v>36948.866332999998</v>
      </c>
      <c r="M454" t="s">
        <v>4</v>
      </c>
      <c r="N454">
        <v>237.116401</v>
      </c>
      <c r="O454">
        <v>66.155371000000002</v>
      </c>
      <c r="P454" t="s">
        <v>5</v>
      </c>
      <c r="Q454">
        <v>0</v>
      </c>
      <c r="R454">
        <v>0</v>
      </c>
      <c r="S454" t="s">
        <v>6</v>
      </c>
      <c r="T454">
        <v>227.65396999999999</v>
      </c>
      <c r="U454">
        <v>36.011226999999998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0.16619300000000001</v>
      </c>
      <c r="AG454">
        <v>1.6699999999999999E-4</v>
      </c>
      <c r="AH454" t="s">
        <v>11</v>
      </c>
      <c r="AI454">
        <v>0.83619600000000005</v>
      </c>
      <c r="AJ454">
        <v>1.4E-5</v>
      </c>
      <c r="AK454" t="s">
        <v>12</v>
      </c>
      <c r="AL454">
        <v>0</v>
      </c>
      <c r="AM454">
        <v>0</v>
      </c>
    </row>
    <row r="455" spans="1:54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8961.9405869999991</v>
      </c>
      <c r="I455">
        <v>42621.840461</v>
      </c>
      <c r="J455" t="s">
        <v>3</v>
      </c>
      <c r="K455">
        <v>8854.7862019999993</v>
      </c>
      <c r="L455">
        <v>42009.144063</v>
      </c>
      <c r="M455" t="s">
        <v>4</v>
      </c>
      <c r="N455">
        <v>255.23433900000001</v>
      </c>
      <c r="O455">
        <v>67.027527000000006</v>
      </c>
      <c r="P455" t="s">
        <v>5</v>
      </c>
      <c r="Q455">
        <v>0</v>
      </c>
      <c r="R455">
        <v>0</v>
      </c>
      <c r="S455" t="s">
        <v>6</v>
      </c>
      <c r="T455">
        <v>245.83676</v>
      </c>
      <c r="U455">
        <v>52.692098000000001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0.16489200000000001</v>
      </c>
      <c r="AG455">
        <v>1.7000000000000001E-4</v>
      </c>
      <c r="AH455" t="s">
        <v>11</v>
      </c>
      <c r="AI455">
        <v>0.83623999999999998</v>
      </c>
      <c r="AJ455">
        <v>1.2999999999999999E-5</v>
      </c>
      <c r="AK455" t="s">
        <v>12</v>
      </c>
      <c r="AL455">
        <v>0</v>
      </c>
      <c r="AM455">
        <v>0</v>
      </c>
    </row>
    <row r="456" spans="1:54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9602.4624820000008</v>
      </c>
      <c r="I456">
        <v>42789.117198</v>
      </c>
      <c r="J456" t="s">
        <v>3</v>
      </c>
      <c r="K456">
        <v>9487.7356940000009</v>
      </c>
      <c r="L456">
        <v>42264.852940999997</v>
      </c>
      <c r="M456" t="s">
        <v>4</v>
      </c>
      <c r="N456">
        <v>273.11773799999997</v>
      </c>
      <c r="O456">
        <v>63.414552999999998</v>
      </c>
      <c r="P456" t="s">
        <v>5</v>
      </c>
      <c r="Q456">
        <v>0</v>
      </c>
      <c r="R456">
        <v>0</v>
      </c>
      <c r="S456" t="s">
        <v>6</v>
      </c>
      <c r="T456">
        <v>263.27813800000001</v>
      </c>
      <c r="U456">
        <v>51.127042000000003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0.16406999999999999</v>
      </c>
      <c r="AG456">
        <v>1.6799999999999999E-4</v>
      </c>
      <c r="AH456" t="s">
        <v>11</v>
      </c>
      <c r="AI456">
        <v>0.83624200000000004</v>
      </c>
      <c r="AJ456">
        <v>1.2999999999999999E-5</v>
      </c>
      <c r="AK456" t="s">
        <v>12</v>
      </c>
      <c r="AL456">
        <v>0</v>
      </c>
      <c r="AM456">
        <v>0</v>
      </c>
    </row>
    <row r="457" spans="1:54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10236.400055</v>
      </c>
      <c r="I457">
        <v>42533.684522000003</v>
      </c>
      <c r="J457" t="s">
        <v>3</v>
      </c>
      <c r="K457">
        <v>10114.149315000001</v>
      </c>
      <c r="L457">
        <v>42078.097224999998</v>
      </c>
      <c r="M457" t="s">
        <v>4</v>
      </c>
      <c r="N457">
        <v>291.26100000000002</v>
      </c>
      <c r="O457">
        <v>63.927183999999997</v>
      </c>
      <c r="P457" t="s">
        <v>5</v>
      </c>
      <c r="Q457">
        <v>0</v>
      </c>
      <c r="R457">
        <v>0</v>
      </c>
      <c r="S457" t="s">
        <v>6</v>
      </c>
      <c r="T457">
        <v>280.81521400000003</v>
      </c>
      <c r="U457">
        <v>57.002898999999999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0.163497</v>
      </c>
      <c r="AG457">
        <v>1.63E-4</v>
      </c>
      <c r="AH457" t="s">
        <v>11</v>
      </c>
      <c r="AI457">
        <v>0.83647400000000005</v>
      </c>
      <c r="AJ457">
        <v>1.2E-5</v>
      </c>
      <c r="AK457" t="s">
        <v>12</v>
      </c>
      <c r="AL457">
        <v>0</v>
      </c>
      <c r="AM457">
        <v>0</v>
      </c>
    </row>
    <row r="458" spans="1:54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10883.529070000001</v>
      </c>
      <c r="I458">
        <v>53207.853625000003</v>
      </c>
      <c r="J458" t="s">
        <v>3</v>
      </c>
      <c r="K458">
        <v>10753.570868999999</v>
      </c>
      <c r="L458">
        <v>52560.263807000003</v>
      </c>
      <c r="M458" t="s">
        <v>4</v>
      </c>
      <c r="N458">
        <v>309.493832</v>
      </c>
      <c r="O458">
        <v>68.891709000000006</v>
      </c>
      <c r="P458" t="s">
        <v>5</v>
      </c>
      <c r="Q458">
        <v>0</v>
      </c>
      <c r="R458">
        <v>0</v>
      </c>
      <c r="S458" t="s">
        <v>6</v>
      </c>
      <c r="T458">
        <v>298.47396400000002</v>
      </c>
      <c r="U458">
        <v>66.166639000000004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0.16300400000000001</v>
      </c>
      <c r="AG458">
        <v>1.5699999999999999E-4</v>
      </c>
      <c r="AH458" t="s">
        <v>11</v>
      </c>
      <c r="AI458">
        <v>0.83732899999999999</v>
      </c>
      <c r="AJ458">
        <v>3.1000000000000001E-5</v>
      </c>
      <c r="AK458" t="s">
        <v>12</v>
      </c>
      <c r="AL458">
        <v>0</v>
      </c>
      <c r="AM458">
        <v>0</v>
      </c>
    </row>
    <row r="459" spans="1:54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11525.221025000001</v>
      </c>
      <c r="I459">
        <v>69029.066305999993</v>
      </c>
      <c r="J459" t="s">
        <v>3</v>
      </c>
      <c r="K459">
        <v>11387.564146000001</v>
      </c>
      <c r="L459">
        <v>68084.224203000005</v>
      </c>
      <c r="M459" t="s">
        <v>4</v>
      </c>
      <c r="N459">
        <v>327.85757999999998</v>
      </c>
      <c r="O459">
        <v>87.799409999999995</v>
      </c>
      <c r="P459" t="s">
        <v>5</v>
      </c>
      <c r="Q459">
        <v>0</v>
      </c>
      <c r="R459">
        <v>0</v>
      </c>
      <c r="S459" t="s">
        <v>6</v>
      </c>
      <c r="T459">
        <v>316.01025099999998</v>
      </c>
      <c r="U459">
        <v>72.183651999999995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0.162386</v>
      </c>
      <c r="AG459">
        <v>1.5699999999999999E-4</v>
      </c>
      <c r="AH459" t="s">
        <v>11</v>
      </c>
      <c r="AI459">
        <v>0.83739200000000003</v>
      </c>
      <c r="AJ459">
        <v>3.0000000000000001E-5</v>
      </c>
      <c r="AK459" t="s">
        <v>12</v>
      </c>
      <c r="AL459">
        <v>0</v>
      </c>
      <c r="AM459">
        <v>0</v>
      </c>
    </row>
    <row r="460" spans="1:54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12166.539548999999</v>
      </c>
      <c r="I460">
        <v>76612.446741000007</v>
      </c>
      <c r="J460" t="s">
        <v>3</v>
      </c>
      <c r="K460">
        <v>12021.285481999999</v>
      </c>
      <c r="L460">
        <v>75520.955516000002</v>
      </c>
      <c r="M460" t="s">
        <v>4</v>
      </c>
      <c r="N460">
        <v>346.18674399999998</v>
      </c>
      <c r="O460">
        <v>103.98594799999999</v>
      </c>
      <c r="P460" t="s">
        <v>5</v>
      </c>
      <c r="Q460">
        <v>0</v>
      </c>
      <c r="R460">
        <v>0</v>
      </c>
      <c r="S460" t="s">
        <v>6</v>
      </c>
      <c r="T460">
        <v>333.45062200000001</v>
      </c>
      <c r="U460">
        <v>77.779060000000001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0.16236500000000001</v>
      </c>
      <c r="AG460">
        <v>1.5799999999999999E-4</v>
      </c>
      <c r="AH460" t="s">
        <v>11</v>
      </c>
      <c r="AI460">
        <v>0.83775900000000003</v>
      </c>
      <c r="AJ460">
        <v>3.4E-5</v>
      </c>
      <c r="AK460" t="s">
        <v>12</v>
      </c>
      <c r="AL460">
        <v>0</v>
      </c>
      <c r="AM460">
        <v>0</v>
      </c>
    </row>
    <row r="461" spans="1:54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12797.869047</v>
      </c>
      <c r="I461">
        <v>78038.213657999993</v>
      </c>
      <c r="J461" t="s">
        <v>3</v>
      </c>
      <c r="K461">
        <v>12645.045442000001</v>
      </c>
      <c r="L461">
        <v>76993.001680999994</v>
      </c>
      <c r="M461" t="s">
        <v>4</v>
      </c>
      <c r="N461">
        <v>364.49417799999998</v>
      </c>
      <c r="O461">
        <v>111.859488</v>
      </c>
      <c r="P461" t="s">
        <v>5</v>
      </c>
      <c r="Q461">
        <v>0</v>
      </c>
      <c r="R461">
        <v>0</v>
      </c>
      <c r="S461" t="s">
        <v>6</v>
      </c>
      <c r="T461">
        <v>350.72841099999999</v>
      </c>
      <c r="U461">
        <v>78.205220999999995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0.16162699999999999</v>
      </c>
      <c r="AG461">
        <v>1.5899999999999999E-4</v>
      </c>
      <c r="AH461" t="s">
        <v>11</v>
      </c>
      <c r="AI461">
        <v>0.83834699999999995</v>
      </c>
      <c r="AJ461">
        <v>4.6999999999999997E-5</v>
      </c>
      <c r="AK461" t="s">
        <v>12</v>
      </c>
      <c r="AL461">
        <v>0</v>
      </c>
      <c r="AM461">
        <v>0</v>
      </c>
    </row>
    <row r="462" spans="1:54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714.48234500000001</v>
      </c>
      <c r="I462">
        <v>3793.0216919999998</v>
      </c>
      <c r="J462" t="s">
        <v>3</v>
      </c>
      <c r="K462">
        <v>706.23294499999997</v>
      </c>
      <c r="L462">
        <v>3710.3667409999998</v>
      </c>
      <c r="M462" t="s">
        <v>4</v>
      </c>
      <c r="N462">
        <v>20.179002000000001</v>
      </c>
      <c r="O462">
        <v>6.29054</v>
      </c>
      <c r="P462" t="s">
        <v>5</v>
      </c>
      <c r="Q462">
        <v>80.978883999999994</v>
      </c>
      <c r="R462">
        <v>84.993876</v>
      </c>
      <c r="S462" t="s">
        <v>6</v>
      </c>
      <c r="T462">
        <v>16.508282000000001</v>
      </c>
      <c r="U462">
        <v>1.9092020000000001</v>
      </c>
      <c r="V462" t="s">
        <v>7</v>
      </c>
      <c r="W462">
        <v>16.616363</v>
      </c>
      <c r="X462">
        <v>9.3333969999999997</v>
      </c>
      <c r="Y462" t="s">
        <v>8</v>
      </c>
      <c r="Z462">
        <v>19.815138000000001</v>
      </c>
      <c r="AA462">
        <v>23.405595000000002</v>
      </c>
      <c r="AB462" t="s">
        <v>9</v>
      </c>
      <c r="AC462">
        <v>585.79767300000003</v>
      </c>
      <c r="AD462">
        <v>2538.0810940000001</v>
      </c>
      <c r="AE462" t="s">
        <v>10</v>
      </c>
      <c r="AF462">
        <v>0.18210699999999999</v>
      </c>
      <c r="AG462">
        <v>1.02E-4</v>
      </c>
      <c r="AH462" t="s">
        <v>11</v>
      </c>
      <c r="AI462">
        <v>0.81326799999999999</v>
      </c>
      <c r="AJ462">
        <v>1.25E-4</v>
      </c>
      <c r="AK462" t="s">
        <v>12</v>
      </c>
      <c r="AL462">
        <v>0</v>
      </c>
      <c r="AM462">
        <v>0</v>
      </c>
    </row>
    <row r="463" spans="1:54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1428.1877509999999</v>
      </c>
      <c r="I463">
        <v>7019.0573949999998</v>
      </c>
      <c r="J463" t="s">
        <v>3</v>
      </c>
      <c r="K463">
        <v>1411.7988109999999</v>
      </c>
      <c r="L463">
        <v>6870.9483449999998</v>
      </c>
      <c r="M463" t="s">
        <v>4</v>
      </c>
      <c r="N463">
        <v>39.963853</v>
      </c>
      <c r="O463">
        <v>8.5621200000000002</v>
      </c>
      <c r="P463" t="s">
        <v>5</v>
      </c>
      <c r="Q463">
        <v>164.846574</v>
      </c>
      <c r="R463">
        <v>273.648301</v>
      </c>
      <c r="S463" t="s">
        <v>6</v>
      </c>
      <c r="T463">
        <v>33.664808999999998</v>
      </c>
      <c r="U463">
        <v>15.335324</v>
      </c>
      <c r="V463" t="s">
        <v>7</v>
      </c>
      <c r="W463">
        <v>32.810726000000003</v>
      </c>
      <c r="X463">
        <v>10.672518</v>
      </c>
      <c r="Y463" t="s">
        <v>8</v>
      </c>
      <c r="Z463">
        <v>42.917341</v>
      </c>
      <c r="AA463">
        <v>141.17434600000001</v>
      </c>
      <c r="AB463" t="s">
        <v>9</v>
      </c>
      <c r="AC463">
        <v>1167.9634719999999</v>
      </c>
      <c r="AD463">
        <v>4790.5490419999996</v>
      </c>
      <c r="AE463" t="s">
        <v>10</v>
      </c>
      <c r="AF463">
        <v>0.177677</v>
      </c>
      <c r="AG463">
        <v>5.3999999999999998E-5</v>
      </c>
      <c r="AH463" t="s">
        <v>11</v>
      </c>
      <c r="AI463">
        <v>0.81919500000000001</v>
      </c>
      <c r="AJ463">
        <v>1.6699999999999999E-4</v>
      </c>
      <c r="AK463" t="s">
        <v>12</v>
      </c>
      <c r="AL463">
        <v>0</v>
      </c>
      <c r="AM463">
        <v>0</v>
      </c>
    </row>
    <row r="464" spans="1:54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2160.4543399999998</v>
      </c>
      <c r="I464">
        <v>10031.595121</v>
      </c>
      <c r="J464" t="s">
        <v>3</v>
      </c>
      <c r="K464">
        <v>2135.730094</v>
      </c>
      <c r="L464">
        <v>9832.9418569999998</v>
      </c>
      <c r="M464" t="s">
        <v>4</v>
      </c>
      <c r="N464">
        <v>60.170771999999999</v>
      </c>
      <c r="O464">
        <v>9.8395159999999997</v>
      </c>
      <c r="P464" t="s">
        <v>5</v>
      </c>
      <c r="Q464">
        <v>252.583358</v>
      </c>
      <c r="R464">
        <v>509.94468000000001</v>
      </c>
      <c r="S464" t="s">
        <v>6</v>
      </c>
      <c r="T464">
        <v>50.952097999999999</v>
      </c>
      <c r="U464">
        <v>23.983891</v>
      </c>
      <c r="V464" t="s">
        <v>7</v>
      </c>
      <c r="W464">
        <v>49.864452999999997</v>
      </c>
      <c r="X464">
        <v>25.908835</v>
      </c>
      <c r="Y464" t="s">
        <v>8</v>
      </c>
      <c r="Z464">
        <v>68.102846999999997</v>
      </c>
      <c r="AA464">
        <v>329.72730300000001</v>
      </c>
      <c r="AB464" t="s">
        <v>9</v>
      </c>
      <c r="AC464">
        <v>1764.627418</v>
      </c>
      <c r="AD464">
        <v>6522.5809929999996</v>
      </c>
      <c r="AE464" t="s">
        <v>10</v>
      </c>
      <c r="AF464">
        <v>0.17527799999999999</v>
      </c>
      <c r="AG464">
        <v>9.6000000000000002E-5</v>
      </c>
      <c r="AH464" t="s">
        <v>11</v>
      </c>
      <c r="AI464">
        <v>0.82436600000000004</v>
      </c>
      <c r="AJ464">
        <v>1.75E-4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2889.2923569999998</v>
      </c>
      <c r="I465">
        <v>15564.133476000001</v>
      </c>
      <c r="J465" t="s">
        <v>3</v>
      </c>
      <c r="K465">
        <v>2856.3081990000001</v>
      </c>
      <c r="L465">
        <v>15266.405823999999</v>
      </c>
      <c r="M465" t="s">
        <v>4</v>
      </c>
      <c r="N465">
        <v>80.398516000000001</v>
      </c>
      <c r="O465">
        <v>19.202911</v>
      </c>
      <c r="P465" t="s">
        <v>5</v>
      </c>
      <c r="Q465">
        <v>342.75759299999999</v>
      </c>
      <c r="R465">
        <v>931.95648700000004</v>
      </c>
      <c r="S465" t="s">
        <v>6</v>
      </c>
      <c r="T465">
        <v>67.964775000000003</v>
      </c>
      <c r="U465">
        <v>33.512338999999997</v>
      </c>
      <c r="V465" t="s">
        <v>7</v>
      </c>
      <c r="W465">
        <v>66.815389999999994</v>
      </c>
      <c r="X465">
        <v>35.578001</v>
      </c>
      <c r="Y465" t="s">
        <v>8</v>
      </c>
      <c r="Z465">
        <v>96.009176999999994</v>
      </c>
      <c r="AA465">
        <v>608.05409399999996</v>
      </c>
      <c r="AB465" t="s">
        <v>9</v>
      </c>
      <c r="AC465">
        <v>2355.3825000000002</v>
      </c>
      <c r="AD465">
        <v>9632.9802579999996</v>
      </c>
      <c r="AE465" t="s">
        <v>10</v>
      </c>
      <c r="AF465">
        <v>0.17422099999999999</v>
      </c>
      <c r="AG465">
        <v>1.07E-4</v>
      </c>
      <c r="AH465" t="s">
        <v>11</v>
      </c>
      <c r="AI465">
        <v>0.82839499999999999</v>
      </c>
      <c r="AJ465">
        <v>1.56E-4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3623.0958609999998</v>
      </c>
      <c r="I466">
        <v>14908.038681</v>
      </c>
      <c r="J466" t="s">
        <v>3</v>
      </c>
      <c r="K466">
        <v>3581.5075999999999</v>
      </c>
      <c r="L466">
        <v>14536.482248</v>
      </c>
      <c r="M466" t="s">
        <v>4</v>
      </c>
      <c r="N466">
        <v>100.581333</v>
      </c>
      <c r="O466">
        <v>22.084515</v>
      </c>
      <c r="P466" t="s">
        <v>5</v>
      </c>
      <c r="Q466">
        <v>432.025623</v>
      </c>
      <c r="R466">
        <v>1238.975537</v>
      </c>
      <c r="S466" t="s">
        <v>6</v>
      </c>
      <c r="T466">
        <v>85.417432000000005</v>
      </c>
      <c r="U466">
        <v>39.735700999999999</v>
      </c>
      <c r="V466" t="s">
        <v>7</v>
      </c>
      <c r="W466">
        <v>84.201072999999994</v>
      </c>
      <c r="X466">
        <v>43.042701000000001</v>
      </c>
      <c r="Y466" t="s">
        <v>8</v>
      </c>
      <c r="Z466">
        <v>122.004057</v>
      </c>
      <c r="AA466">
        <v>921.87541499999998</v>
      </c>
      <c r="AB466" t="s">
        <v>9</v>
      </c>
      <c r="AC466">
        <v>2951.4909269999998</v>
      </c>
      <c r="AD466">
        <v>8711.6016510000009</v>
      </c>
      <c r="AE466" t="s">
        <v>10</v>
      </c>
      <c r="AF466">
        <v>0.17166799999999999</v>
      </c>
      <c r="AG466">
        <v>1.4799999999999999E-4</v>
      </c>
      <c r="AH466" t="s">
        <v>11</v>
      </c>
      <c r="AI466">
        <v>0.829847</v>
      </c>
      <c r="AJ466">
        <v>1.3999999999999999E-4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4356.4750020000001</v>
      </c>
      <c r="I467">
        <v>18810.982674999999</v>
      </c>
      <c r="J467" t="s">
        <v>3</v>
      </c>
      <c r="K467">
        <v>4306.5391950000003</v>
      </c>
      <c r="L467">
        <v>18404.104134000001</v>
      </c>
      <c r="M467" t="s">
        <v>4</v>
      </c>
      <c r="N467">
        <v>121.027439</v>
      </c>
      <c r="O467">
        <v>29.437054</v>
      </c>
      <c r="P467" t="s">
        <v>5</v>
      </c>
      <c r="Q467">
        <v>519.47787000000005</v>
      </c>
      <c r="R467">
        <v>1614.2080109999999</v>
      </c>
      <c r="S467" t="s">
        <v>6</v>
      </c>
      <c r="T467">
        <v>102.252883</v>
      </c>
      <c r="U467">
        <v>40.139133999999999</v>
      </c>
      <c r="V467" t="s">
        <v>7</v>
      </c>
      <c r="W467">
        <v>100.844246</v>
      </c>
      <c r="X467">
        <v>44.235624000000001</v>
      </c>
      <c r="Y467" t="s">
        <v>8</v>
      </c>
      <c r="Z467">
        <v>147.55198799999999</v>
      </c>
      <c r="AA467">
        <v>1254.5817300000001</v>
      </c>
      <c r="AB467" t="s">
        <v>9</v>
      </c>
      <c r="AC467">
        <v>3549.2415559999999</v>
      </c>
      <c r="AD467">
        <v>10781.519011</v>
      </c>
      <c r="AE467" t="s">
        <v>10</v>
      </c>
      <c r="AF467">
        <v>0.17028099999999999</v>
      </c>
      <c r="AG467">
        <v>1.7000000000000001E-4</v>
      </c>
      <c r="AH467" t="s">
        <v>11</v>
      </c>
      <c r="AI467">
        <v>0.83123199999999997</v>
      </c>
      <c r="AJ467">
        <v>1.11E-4</v>
      </c>
      <c r="AK467" t="s">
        <v>12</v>
      </c>
      <c r="AL467">
        <v>6.18</v>
      </c>
      <c r="AM467">
        <v>1871.4276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5089.7228850000001</v>
      </c>
      <c r="I468">
        <v>24700.218070999999</v>
      </c>
      <c r="J468" t="s">
        <v>3</v>
      </c>
      <c r="K468">
        <v>5031.4444480000002</v>
      </c>
      <c r="L468">
        <v>24220.014136999998</v>
      </c>
      <c r="M468" t="s">
        <v>4</v>
      </c>
      <c r="N468">
        <v>141.17793499999999</v>
      </c>
      <c r="O468">
        <v>31.372889000000001</v>
      </c>
      <c r="P468" t="s">
        <v>5</v>
      </c>
      <c r="Q468">
        <v>607.81671500000004</v>
      </c>
      <c r="R468">
        <v>2038.8394740000001</v>
      </c>
      <c r="S468" t="s">
        <v>6</v>
      </c>
      <c r="T468">
        <v>119.065907</v>
      </c>
      <c r="U468">
        <v>41.320765999999999</v>
      </c>
      <c r="V468" t="s">
        <v>7</v>
      </c>
      <c r="W468">
        <v>117.563182</v>
      </c>
      <c r="X468">
        <v>46.551262000000001</v>
      </c>
      <c r="Y468" t="s">
        <v>8</v>
      </c>
      <c r="Z468">
        <v>174.189877</v>
      </c>
      <c r="AA468">
        <v>1544.898408</v>
      </c>
      <c r="AB468" t="s">
        <v>9</v>
      </c>
      <c r="AC468">
        <v>4146.4118399999998</v>
      </c>
      <c r="AD468">
        <v>14328.092938</v>
      </c>
      <c r="AE468" t="s">
        <v>10</v>
      </c>
      <c r="AF468">
        <v>0.170205</v>
      </c>
      <c r="AG468">
        <v>1.7000000000000001E-4</v>
      </c>
      <c r="AH468" t="s">
        <v>11</v>
      </c>
      <c r="AI468">
        <v>0.83217799999999997</v>
      </c>
      <c r="AJ468">
        <v>9.6000000000000002E-5</v>
      </c>
      <c r="AK468" t="s">
        <v>12</v>
      </c>
      <c r="AL468">
        <v>6.18</v>
      </c>
      <c r="AM468">
        <v>1871.4276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5821.2935969999999</v>
      </c>
      <c r="I469">
        <v>31898.882473000001</v>
      </c>
      <c r="J469" t="s">
        <v>3</v>
      </c>
      <c r="K469">
        <v>5754.7421089999998</v>
      </c>
      <c r="L469">
        <v>31298.091831999998</v>
      </c>
      <c r="M469" t="s">
        <v>4</v>
      </c>
      <c r="N469">
        <v>161.234861</v>
      </c>
      <c r="O469">
        <v>38.115662999999998</v>
      </c>
      <c r="P469" t="s">
        <v>5</v>
      </c>
      <c r="Q469">
        <v>697.26477799999998</v>
      </c>
      <c r="R469">
        <v>2472.6829769999999</v>
      </c>
      <c r="S469" t="s">
        <v>6</v>
      </c>
      <c r="T469">
        <v>136.21514099999999</v>
      </c>
      <c r="U469">
        <v>53.470025</v>
      </c>
      <c r="V469" t="s">
        <v>7</v>
      </c>
      <c r="W469">
        <v>134.51890599999999</v>
      </c>
      <c r="X469">
        <v>55.808202999999999</v>
      </c>
      <c r="Y469" t="s">
        <v>8</v>
      </c>
      <c r="Z469">
        <v>200.90020799999999</v>
      </c>
      <c r="AA469">
        <v>1871.3113020000001</v>
      </c>
      <c r="AB469" t="s">
        <v>9</v>
      </c>
      <c r="AC469">
        <v>4740.9642290000002</v>
      </c>
      <c r="AD469">
        <v>19083.610251999999</v>
      </c>
      <c r="AE469" t="s">
        <v>10</v>
      </c>
      <c r="AF469">
        <v>0.16958000000000001</v>
      </c>
      <c r="AG469">
        <v>1.7899999999999999E-4</v>
      </c>
      <c r="AH469" t="s">
        <v>11</v>
      </c>
      <c r="AI469">
        <v>0.834874</v>
      </c>
      <c r="AJ469">
        <v>7.7000000000000001E-5</v>
      </c>
      <c r="AK469" t="s">
        <v>12</v>
      </c>
      <c r="AL469">
        <v>6.18</v>
      </c>
      <c r="AM469">
        <v>1871.4276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6541.6985240000004</v>
      </c>
      <c r="I470">
        <v>34886.743519000003</v>
      </c>
      <c r="J470" t="s">
        <v>3</v>
      </c>
      <c r="K470">
        <v>6466.938674</v>
      </c>
      <c r="L470">
        <v>34265.386785000002</v>
      </c>
      <c r="M470" t="s">
        <v>4</v>
      </c>
      <c r="N470">
        <v>181.34838999999999</v>
      </c>
      <c r="O470">
        <v>44.667990000000003</v>
      </c>
      <c r="P470" t="s">
        <v>5</v>
      </c>
      <c r="Q470">
        <v>786.17191700000001</v>
      </c>
      <c r="R470">
        <v>3260.6566360000002</v>
      </c>
      <c r="S470" t="s">
        <v>6</v>
      </c>
      <c r="T470">
        <v>153.00121200000001</v>
      </c>
      <c r="U470">
        <v>56.990746999999999</v>
      </c>
      <c r="V470" t="s">
        <v>7</v>
      </c>
      <c r="W470">
        <v>150.87831199999999</v>
      </c>
      <c r="X470">
        <v>60.977265000000003</v>
      </c>
      <c r="Y470" t="s">
        <v>8</v>
      </c>
      <c r="Z470">
        <v>228.76205899999999</v>
      </c>
      <c r="AA470">
        <v>2490.9274110000001</v>
      </c>
      <c r="AB470" t="s">
        <v>9</v>
      </c>
      <c r="AC470">
        <v>5325.2581140000002</v>
      </c>
      <c r="AD470">
        <v>20561.906982</v>
      </c>
      <c r="AE470" t="s">
        <v>10</v>
      </c>
      <c r="AF470">
        <v>0.16842399999999999</v>
      </c>
      <c r="AG470">
        <v>1.92E-4</v>
      </c>
      <c r="AH470" t="s">
        <v>11</v>
      </c>
      <c r="AI470">
        <v>0.83596300000000001</v>
      </c>
      <c r="AJ470">
        <v>4.6E-5</v>
      </c>
      <c r="AK470" t="s">
        <v>12</v>
      </c>
      <c r="AL470">
        <v>6.18</v>
      </c>
      <c r="AM470">
        <v>1871.4276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7283.9322730000004</v>
      </c>
      <c r="I471">
        <v>42371.822438000003</v>
      </c>
      <c r="J471" t="s">
        <v>3</v>
      </c>
      <c r="K471">
        <v>7200.4016469999997</v>
      </c>
      <c r="L471">
        <v>41711.000192</v>
      </c>
      <c r="M471" t="s">
        <v>4</v>
      </c>
      <c r="N471">
        <v>201.756531</v>
      </c>
      <c r="O471">
        <v>45.720030000000001</v>
      </c>
      <c r="P471" t="s">
        <v>5</v>
      </c>
      <c r="Q471">
        <v>875.323892</v>
      </c>
      <c r="R471">
        <v>3958.8644049999998</v>
      </c>
      <c r="S471" t="s">
        <v>6</v>
      </c>
      <c r="T471">
        <v>169.97199900000001</v>
      </c>
      <c r="U471">
        <v>59.893265</v>
      </c>
      <c r="V471" t="s">
        <v>7</v>
      </c>
      <c r="W471">
        <v>167.711026</v>
      </c>
      <c r="X471">
        <v>65.881908999999993</v>
      </c>
      <c r="Y471" t="s">
        <v>8</v>
      </c>
      <c r="Z471">
        <v>255.709271</v>
      </c>
      <c r="AA471">
        <v>2929.7591940000002</v>
      </c>
      <c r="AB471" t="s">
        <v>9</v>
      </c>
      <c r="AC471">
        <v>5929.3902029999999</v>
      </c>
      <c r="AD471">
        <v>24036.544524000001</v>
      </c>
      <c r="AE471" t="s">
        <v>10</v>
      </c>
      <c r="AF471">
        <v>0.16685700000000001</v>
      </c>
      <c r="AG471">
        <v>1.93E-4</v>
      </c>
      <c r="AH471" t="s">
        <v>11</v>
      </c>
      <c r="AI471">
        <v>0.836198</v>
      </c>
      <c r="AJ471">
        <v>4.3000000000000002E-5</v>
      </c>
      <c r="AK471" t="s">
        <v>12</v>
      </c>
      <c r="AL471">
        <v>6.18</v>
      </c>
      <c r="AM471">
        <v>1871.4276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8017.4399739999999</v>
      </c>
      <c r="I472">
        <v>46039.150582000002</v>
      </c>
      <c r="J472" t="s">
        <v>3</v>
      </c>
      <c r="K472">
        <v>7925.2400180000004</v>
      </c>
      <c r="L472">
        <v>45225.274155999999</v>
      </c>
      <c r="M472" t="s">
        <v>4</v>
      </c>
      <c r="N472">
        <v>222.56726399999999</v>
      </c>
      <c r="O472">
        <v>59.791867000000003</v>
      </c>
      <c r="P472" t="s">
        <v>5</v>
      </c>
      <c r="Q472">
        <v>963.97788100000002</v>
      </c>
      <c r="R472">
        <v>4429.9573220000002</v>
      </c>
      <c r="S472" t="s">
        <v>6</v>
      </c>
      <c r="T472">
        <v>187.14</v>
      </c>
      <c r="U472">
        <v>65.968301999999994</v>
      </c>
      <c r="V472" t="s">
        <v>7</v>
      </c>
      <c r="W472">
        <v>184.74399500000001</v>
      </c>
      <c r="X472">
        <v>86.195438999999993</v>
      </c>
      <c r="Y472" t="s">
        <v>8</v>
      </c>
      <c r="Z472">
        <v>282.06745000000001</v>
      </c>
      <c r="AA472">
        <v>3190.1488989999998</v>
      </c>
      <c r="AB472" t="s">
        <v>9</v>
      </c>
      <c r="AC472">
        <v>6525.2331839999997</v>
      </c>
      <c r="AD472">
        <v>25219.353803999998</v>
      </c>
      <c r="AE472" t="s">
        <v>10</v>
      </c>
      <c r="AF472">
        <v>0.16631299999999999</v>
      </c>
      <c r="AG472">
        <v>1.95E-4</v>
      </c>
      <c r="AH472" t="s">
        <v>11</v>
      </c>
      <c r="AI472">
        <v>0.83661399999999997</v>
      </c>
      <c r="AJ472">
        <v>4.0000000000000003E-5</v>
      </c>
      <c r="AK472" t="s">
        <v>12</v>
      </c>
      <c r="AL472">
        <v>6.18</v>
      </c>
      <c r="AM472">
        <v>1871.4276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8743.3882250000006</v>
      </c>
      <c r="I473">
        <v>54491.427760999999</v>
      </c>
      <c r="J473" t="s">
        <v>3</v>
      </c>
      <c r="K473">
        <v>8642.5632949999999</v>
      </c>
      <c r="L473">
        <v>53771.165444999999</v>
      </c>
      <c r="M473" t="s">
        <v>4</v>
      </c>
      <c r="N473">
        <v>242.975266</v>
      </c>
      <c r="O473">
        <v>81.212901000000002</v>
      </c>
      <c r="P473" t="s">
        <v>5</v>
      </c>
      <c r="Q473">
        <v>1052.4216309999999</v>
      </c>
      <c r="R473">
        <v>5066.2638390000002</v>
      </c>
      <c r="S473" t="s">
        <v>6</v>
      </c>
      <c r="T473">
        <v>203.86875699999999</v>
      </c>
      <c r="U473">
        <v>73.673473000000001</v>
      </c>
      <c r="V473" t="s">
        <v>7</v>
      </c>
      <c r="W473">
        <v>201.22069099999999</v>
      </c>
      <c r="X473">
        <v>89.770122000000001</v>
      </c>
      <c r="Y473" t="s">
        <v>8</v>
      </c>
      <c r="Z473">
        <v>309.32254499999999</v>
      </c>
      <c r="AA473">
        <v>3670.9706310000001</v>
      </c>
      <c r="AB473" t="s">
        <v>9</v>
      </c>
      <c r="AC473">
        <v>7113.5512330000001</v>
      </c>
      <c r="AD473">
        <v>30278.897432000002</v>
      </c>
      <c r="AE473" t="s">
        <v>10</v>
      </c>
      <c r="AF473">
        <v>0.16575699999999999</v>
      </c>
      <c r="AG473">
        <v>2.04E-4</v>
      </c>
      <c r="AH473" t="s">
        <v>11</v>
      </c>
      <c r="AI473">
        <v>0.83688200000000001</v>
      </c>
      <c r="AJ473">
        <v>3.8000000000000002E-5</v>
      </c>
      <c r="AK473" t="s">
        <v>12</v>
      </c>
      <c r="AL473">
        <v>6.18</v>
      </c>
      <c r="AM473">
        <v>1871.4276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9474.293318</v>
      </c>
      <c r="I474">
        <v>69900.893320999996</v>
      </c>
      <c r="J474" t="s">
        <v>3</v>
      </c>
      <c r="K474">
        <v>9365.1752030000007</v>
      </c>
      <c r="L474">
        <v>68954.316103000005</v>
      </c>
      <c r="M474" t="s">
        <v>4</v>
      </c>
      <c r="N474">
        <v>262.99034599999999</v>
      </c>
      <c r="O474">
        <v>86.052640999999994</v>
      </c>
      <c r="P474" t="s">
        <v>5</v>
      </c>
      <c r="Q474">
        <v>1141.7475730000001</v>
      </c>
      <c r="R474">
        <v>5959.9987350000001</v>
      </c>
      <c r="S474" t="s">
        <v>6</v>
      </c>
      <c r="T474">
        <v>220.60157899999999</v>
      </c>
      <c r="U474">
        <v>83.086273000000006</v>
      </c>
      <c r="V474" t="s">
        <v>7</v>
      </c>
      <c r="W474">
        <v>217.80810600000001</v>
      </c>
      <c r="X474">
        <v>98.284847999999997</v>
      </c>
      <c r="Y474" t="s">
        <v>8</v>
      </c>
      <c r="Z474">
        <v>336.66143699999998</v>
      </c>
      <c r="AA474">
        <v>4194.6888939999999</v>
      </c>
      <c r="AB474" t="s">
        <v>9</v>
      </c>
      <c r="AC474">
        <v>7707.6742450000002</v>
      </c>
      <c r="AD474">
        <v>38916.661719000003</v>
      </c>
      <c r="AE474" t="s">
        <v>10</v>
      </c>
      <c r="AF474">
        <v>0.16445499999999999</v>
      </c>
      <c r="AG474">
        <v>2.13E-4</v>
      </c>
      <c r="AH474" t="s">
        <v>11</v>
      </c>
      <c r="AI474">
        <v>0.83697299999999997</v>
      </c>
      <c r="AJ474">
        <v>3.6999999999999998E-5</v>
      </c>
      <c r="AK474" t="s">
        <v>12</v>
      </c>
      <c r="AL474">
        <v>6.18</v>
      </c>
      <c r="AM474">
        <v>1871.4276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10212.872887</v>
      </c>
      <c r="I475">
        <v>82434.788769999999</v>
      </c>
      <c r="J475" t="s">
        <v>3</v>
      </c>
      <c r="K475">
        <v>10094.721087</v>
      </c>
      <c r="L475">
        <v>80880.187103999997</v>
      </c>
      <c r="M475" t="s">
        <v>4</v>
      </c>
      <c r="N475">
        <v>283.26717100000002</v>
      </c>
      <c r="O475">
        <v>95.449078999999998</v>
      </c>
      <c r="P475" t="s">
        <v>5</v>
      </c>
      <c r="Q475">
        <v>1232.5228729999999</v>
      </c>
      <c r="R475">
        <v>6839.5912619999999</v>
      </c>
      <c r="S475" t="s">
        <v>6</v>
      </c>
      <c r="T475">
        <v>237.48996099999999</v>
      </c>
      <c r="U475">
        <v>88.097092000000004</v>
      </c>
      <c r="V475" t="s">
        <v>7</v>
      </c>
      <c r="W475">
        <v>235.22411399999999</v>
      </c>
      <c r="X475">
        <v>138.59926300000001</v>
      </c>
      <c r="Y475" t="s">
        <v>8</v>
      </c>
      <c r="Z475">
        <v>364.87037400000003</v>
      </c>
      <c r="AA475">
        <v>4746.3004279999996</v>
      </c>
      <c r="AB475" t="s">
        <v>9</v>
      </c>
      <c r="AC475">
        <v>8306.4907490000005</v>
      </c>
      <c r="AD475">
        <v>45121.911039999999</v>
      </c>
      <c r="AE475" t="s">
        <v>10</v>
      </c>
      <c r="AF475">
        <v>0.16427700000000001</v>
      </c>
      <c r="AG475">
        <v>2.1000000000000001E-4</v>
      </c>
      <c r="AH475" t="s">
        <v>11</v>
      </c>
      <c r="AI475">
        <v>0.83735599999999999</v>
      </c>
      <c r="AJ475">
        <v>3.1000000000000001E-5</v>
      </c>
      <c r="AK475" t="s">
        <v>12</v>
      </c>
      <c r="AL475">
        <v>6.18</v>
      </c>
      <c r="AM475">
        <v>1871.4276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10943.498965000001</v>
      </c>
      <c r="I476">
        <v>92995.852383000005</v>
      </c>
      <c r="J476" t="s">
        <v>3</v>
      </c>
      <c r="K476">
        <v>10817.015729999999</v>
      </c>
      <c r="L476">
        <v>91271.307824000003</v>
      </c>
      <c r="M476" t="s">
        <v>4</v>
      </c>
      <c r="N476">
        <v>303.423158</v>
      </c>
      <c r="O476">
        <v>98.796254000000005</v>
      </c>
      <c r="P476" t="s">
        <v>5</v>
      </c>
      <c r="Q476">
        <v>1319.608731</v>
      </c>
      <c r="R476">
        <v>7621.9611960000002</v>
      </c>
      <c r="S476" t="s">
        <v>6</v>
      </c>
      <c r="T476">
        <v>254.203339</v>
      </c>
      <c r="U476">
        <v>95.299511999999993</v>
      </c>
      <c r="V476" t="s">
        <v>7</v>
      </c>
      <c r="W476">
        <v>251.75639100000001</v>
      </c>
      <c r="X476">
        <v>136.25473500000001</v>
      </c>
      <c r="Y476" t="s">
        <v>8</v>
      </c>
      <c r="Z476">
        <v>389.91752500000001</v>
      </c>
      <c r="AA476">
        <v>5213.7572</v>
      </c>
      <c r="AB476" t="s">
        <v>9</v>
      </c>
      <c r="AC476">
        <v>8902.0754589999997</v>
      </c>
      <c r="AD476">
        <v>50789.176589000002</v>
      </c>
      <c r="AE476" t="s">
        <v>10</v>
      </c>
      <c r="AF476">
        <v>0.163711</v>
      </c>
      <c r="AG476">
        <v>2.0900000000000001E-4</v>
      </c>
      <c r="AH476" t="s">
        <v>11</v>
      </c>
      <c r="AI476">
        <v>0.83742099999999997</v>
      </c>
      <c r="AJ476">
        <v>3.1000000000000001E-5</v>
      </c>
      <c r="AK476" t="s">
        <v>12</v>
      </c>
      <c r="AL476">
        <v>6.18</v>
      </c>
      <c r="AM476">
        <v>1871.4276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11668.028879</v>
      </c>
      <c r="I477">
        <v>101403.408077</v>
      </c>
      <c r="J477" t="s">
        <v>3</v>
      </c>
      <c r="K477">
        <v>11533.210911</v>
      </c>
      <c r="L477">
        <v>99521.936231999993</v>
      </c>
      <c r="M477" t="s">
        <v>4</v>
      </c>
      <c r="N477">
        <v>324.17064800000003</v>
      </c>
      <c r="O477">
        <v>110.38470599999999</v>
      </c>
      <c r="P477" t="s">
        <v>5</v>
      </c>
      <c r="Q477">
        <v>1407.2415060000001</v>
      </c>
      <c r="R477">
        <v>8215.9284650000009</v>
      </c>
      <c r="S477" t="s">
        <v>6</v>
      </c>
      <c r="T477">
        <v>270.827699</v>
      </c>
      <c r="U477">
        <v>94.469898000000001</v>
      </c>
      <c r="V477" t="s">
        <v>7</v>
      </c>
      <c r="W477">
        <v>268.52308599999998</v>
      </c>
      <c r="X477">
        <v>141.15349399999999</v>
      </c>
      <c r="Y477" t="s">
        <v>8</v>
      </c>
      <c r="Z477">
        <v>415.715329</v>
      </c>
      <c r="AA477">
        <v>5725.2462759999999</v>
      </c>
      <c r="AB477" t="s">
        <v>9</v>
      </c>
      <c r="AC477">
        <v>9489.5648720000008</v>
      </c>
      <c r="AD477">
        <v>55268.070782000003</v>
      </c>
      <c r="AE477" t="s">
        <v>10</v>
      </c>
      <c r="AF477">
        <v>0.16122900000000001</v>
      </c>
      <c r="AG477">
        <v>1.9599999999999999E-4</v>
      </c>
      <c r="AH477" t="s">
        <v>11</v>
      </c>
      <c r="AI477">
        <v>0.83743599999999996</v>
      </c>
      <c r="AJ477">
        <v>3.1000000000000001E-5</v>
      </c>
      <c r="AK477" t="s">
        <v>12</v>
      </c>
      <c r="AL477">
        <v>6.18</v>
      </c>
      <c r="AM477">
        <v>1871.4276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12396.377306</v>
      </c>
      <c r="I478">
        <v>111353.672985</v>
      </c>
      <c r="J478" t="s">
        <v>3</v>
      </c>
      <c r="K478">
        <v>12253.005556</v>
      </c>
      <c r="L478">
        <v>109520.34095699999</v>
      </c>
      <c r="M478" t="s">
        <v>4</v>
      </c>
      <c r="N478">
        <v>344.37733800000001</v>
      </c>
      <c r="O478">
        <v>124.06099500000001</v>
      </c>
      <c r="P478" t="s">
        <v>5</v>
      </c>
      <c r="Q478">
        <v>1495.3335079999999</v>
      </c>
      <c r="R478">
        <v>8684.8616519999996</v>
      </c>
      <c r="S478" t="s">
        <v>6</v>
      </c>
      <c r="T478">
        <v>287.70194300000003</v>
      </c>
      <c r="U478">
        <v>95.901756000000006</v>
      </c>
      <c r="V478" t="s">
        <v>7</v>
      </c>
      <c r="W478">
        <v>284.95146299999999</v>
      </c>
      <c r="X478">
        <v>146.42669599999999</v>
      </c>
      <c r="Y478" t="s">
        <v>8</v>
      </c>
      <c r="Z478">
        <v>442.72584000000001</v>
      </c>
      <c r="AA478">
        <v>6136.4489729999996</v>
      </c>
      <c r="AB478" t="s">
        <v>9</v>
      </c>
      <c r="AC478">
        <v>10081.72336</v>
      </c>
      <c r="AD478">
        <v>61194.490334000002</v>
      </c>
      <c r="AE478" t="s">
        <v>10</v>
      </c>
      <c r="AF478">
        <v>0.161138</v>
      </c>
      <c r="AG478">
        <v>1.93E-4</v>
      </c>
      <c r="AH478" t="s">
        <v>11</v>
      </c>
      <c r="AI478">
        <v>0.83760299999999999</v>
      </c>
      <c r="AJ478">
        <v>2.6999999999999999E-5</v>
      </c>
      <c r="AK478" t="s">
        <v>12</v>
      </c>
      <c r="AL478">
        <v>6.18</v>
      </c>
      <c r="AM478">
        <v>1871.4276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13124.911921999999</v>
      </c>
      <c r="I479">
        <v>119025.815201</v>
      </c>
      <c r="J479" t="s">
        <v>3</v>
      </c>
      <c r="K479">
        <v>12972.906790999999</v>
      </c>
      <c r="L479">
        <v>116640.88297999999</v>
      </c>
      <c r="M479" t="s">
        <v>4</v>
      </c>
      <c r="N479">
        <v>365.218389</v>
      </c>
      <c r="O479">
        <v>159.86578700000001</v>
      </c>
      <c r="P479" t="s">
        <v>5</v>
      </c>
      <c r="Q479">
        <v>1584.054578</v>
      </c>
      <c r="R479">
        <v>9182.9671369999996</v>
      </c>
      <c r="S479" t="s">
        <v>6</v>
      </c>
      <c r="T479">
        <v>304.41386399999999</v>
      </c>
      <c r="U479">
        <v>98.938012999999998</v>
      </c>
      <c r="V479" t="s">
        <v>7</v>
      </c>
      <c r="W479">
        <v>301.82233500000001</v>
      </c>
      <c r="X479">
        <v>157.585217</v>
      </c>
      <c r="Y479" t="s">
        <v>8</v>
      </c>
      <c r="Z479">
        <v>469.58786500000002</v>
      </c>
      <c r="AA479">
        <v>6409.753506</v>
      </c>
      <c r="AB479" t="s">
        <v>9</v>
      </c>
      <c r="AC479">
        <v>10672.633046999999</v>
      </c>
      <c r="AD479">
        <v>64087.074244000003</v>
      </c>
      <c r="AE479" t="s">
        <v>10</v>
      </c>
      <c r="AF479">
        <v>0.160528</v>
      </c>
      <c r="AG479">
        <v>1.9100000000000001E-4</v>
      </c>
      <c r="AH479" t="s">
        <v>11</v>
      </c>
      <c r="AI479">
        <v>0.83763600000000005</v>
      </c>
      <c r="AJ479">
        <v>2.6999999999999999E-5</v>
      </c>
      <c r="AK479" t="s">
        <v>12</v>
      </c>
      <c r="AL479">
        <v>6.18</v>
      </c>
      <c r="AM479">
        <v>1871.4276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13860.656837</v>
      </c>
      <c r="I480">
        <v>126773.610135</v>
      </c>
      <c r="J480" t="s">
        <v>3</v>
      </c>
      <c r="K480">
        <v>13700.248579999999</v>
      </c>
      <c r="L480">
        <v>124231.114008</v>
      </c>
      <c r="M480" t="s">
        <v>4</v>
      </c>
      <c r="N480">
        <v>386.15419200000002</v>
      </c>
      <c r="O480">
        <v>176.808199</v>
      </c>
      <c r="P480" t="s">
        <v>5</v>
      </c>
      <c r="Q480">
        <v>1673.0892690000001</v>
      </c>
      <c r="R480">
        <v>9450.8111719999997</v>
      </c>
      <c r="S480" t="s">
        <v>6</v>
      </c>
      <c r="T480">
        <v>321.20811400000002</v>
      </c>
      <c r="U480">
        <v>102.596065</v>
      </c>
      <c r="V480" t="s">
        <v>7</v>
      </c>
      <c r="W480">
        <v>318.450492</v>
      </c>
      <c r="X480">
        <v>157.537351</v>
      </c>
      <c r="Y480" t="s">
        <v>8</v>
      </c>
      <c r="Z480">
        <v>496.67887400000001</v>
      </c>
      <c r="AA480">
        <v>6589.3966289999998</v>
      </c>
      <c r="AB480" t="s">
        <v>9</v>
      </c>
      <c r="AC480">
        <v>11270.792138999999</v>
      </c>
      <c r="AD480">
        <v>69277.311918000007</v>
      </c>
      <c r="AE480" t="s">
        <v>10</v>
      </c>
      <c r="AF480">
        <v>0.15990299999999999</v>
      </c>
      <c r="AG480">
        <v>1.8799999999999999E-4</v>
      </c>
      <c r="AH480" t="s">
        <v>11</v>
      </c>
      <c r="AI480">
        <v>0.83763600000000005</v>
      </c>
      <c r="AJ480">
        <v>2.6999999999999999E-5</v>
      </c>
      <c r="AK480" t="s">
        <v>12</v>
      </c>
      <c r="AL480">
        <v>6.62</v>
      </c>
      <c r="AM480">
        <v>1875.4756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14597.489088</v>
      </c>
      <c r="I481">
        <v>129861.60163999999</v>
      </c>
      <c r="J481" t="s">
        <v>3</v>
      </c>
      <c r="K481">
        <v>14428.730996</v>
      </c>
      <c r="L481">
        <v>127424.108066</v>
      </c>
      <c r="M481" t="s">
        <v>4</v>
      </c>
      <c r="N481">
        <v>406.41172599999999</v>
      </c>
      <c r="O481">
        <v>177.218264</v>
      </c>
      <c r="P481" t="s">
        <v>5</v>
      </c>
      <c r="Q481">
        <v>1763.3305359999999</v>
      </c>
      <c r="R481">
        <v>10158.621542000001</v>
      </c>
      <c r="S481" t="s">
        <v>6</v>
      </c>
      <c r="T481">
        <v>338.01909699999999</v>
      </c>
      <c r="U481">
        <v>105.85462</v>
      </c>
      <c r="V481" t="s">
        <v>7</v>
      </c>
      <c r="W481">
        <v>335.08616999999998</v>
      </c>
      <c r="X481">
        <v>158.300207</v>
      </c>
      <c r="Y481" t="s">
        <v>8</v>
      </c>
      <c r="Z481">
        <v>524.84118899999999</v>
      </c>
      <c r="AA481">
        <v>7171.4318910000002</v>
      </c>
      <c r="AB481" t="s">
        <v>9</v>
      </c>
      <c r="AC481">
        <v>11869.572515</v>
      </c>
      <c r="AD481">
        <v>70661.889014999993</v>
      </c>
      <c r="AE481" t="s">
        <v>10</v>
      </c>
      <c r="AF481">
        <v>0.159307</v>
      </c>
      <c r="AG481">
        <v>1.83E-4</v>
      </c>
      <c r="AH481" t="s">
        <v>11</v>
      </c>
      <c r="AI481">
        <v>0.83766499999999999</v>
      </c>
      <c r="AJ481">
        <v>2.6999999999999999E-5</v>
      </c>
      <c r="AK481" t="s">
        <v>12</v>
      </c>
      <c r="AL481">
        <v>8.86</v>
      </c>
      <c r="AM481">
        <v>2091.6804000000002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134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0</v>
      </c>
      <c r="I501" s="3">
        <v>0</v>
      </c>
      <c r="J501" s="3" t="s">
        <v>3</v>
      </c>
      <c r="K501" s="3">
        <v>0</v>
      </c>
      <c r="L501" s="3">
        <v>0</v>
      </c>
      <c r="M501" s="3" t="s">
        <v>4</v>
      </c>
      <c r="N501" s="3">
        <v>0</v>
      </c>
      <c r="O501" s="3">
        <v>0</v>
      </c>
      <c r="P501" s="3" t="s">
        <v>5</v>
      </c>
      <c r="Q501" s="3">
        <v>0</v>
      </c>
      <c r="R501" s="3">
        <v>0</v>
      </c>
      <c r="S501" s="3" t="s">
        <v>6</v>
      </c>
      <c r="T501" s="3">
        <v>0</v>
      </c>
      <c r="U501" s="3">
        <v>0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</v>
      </c>
      <c r="AD501" s="3">
        <v>0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</v>
      </c>
      <c r="AJ501" s="3">
        <v>0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642.60508200000004</v>
      </c>
      <c r="I502">
        <v>4654.1634789999998</v>
      </c>
      <c r="J502" t="s">
        <v>3</v>
      </c>
      <c r="K502">
        <v>634.217715</v>
      </c>
      <c r="L502">
        <v>4534.0556980000001</v>
      </c>
      <c r="M502" t="s">
        <v>4</v>
      </c>
      <c r="N502">
        <v>20.449594000000001</v>
      </c>
      <c r="O502">
        <v>7.2434820000000002</v>
      </c>
      <c r="P502" t="s">
        <v>5</v>
      </c>
      <c r="Q502">
        <v>0</v>
      </c>
      <c r="R502">
        <v>0</v>
      </c>
      <c r="S502" t="s">
        <v>6</v>
      </c>
      <c r="T502">
        <v>17.514113999999999</v>
      </c>
      <c r="U502">
        <v>2.873154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0.18129000000000001</v>
      </c>
      <c r="AD502">
        <v>9.7999999999999997E-5</v>
      </c>
      <c r="AE502" t="s">
        <v>10</v>
      </c>
      <c r="AF502">
        <v>0</v>
      </c>
      <c r="AG502">
        <v>0</v>
      </c>
      <c r="AH502" t="s">
        <v>11</v>
      </c>
      <c r="AI502">
        <v>0.81560600000000005</v>
      </c>
      <c r="AJ502">
        <v>1.4200000000000001E-4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1281.4139339999999</v>
      </c>
      <c r="I503">
        <v>7296.7570900000001</v>
      </c>
      <c r="J503" t="s">
        <v>3</v>
      </c>
      <c r="K503">
        <v>1264.705007</v>
      </c>
      <c r="L503">
        <v>7114.8485600000004</v>
      </c>
      <c r="M503" t="s">
        <v>4</v>
      </c>
      <c r="N503">
        <v>40.610418000000003</v>
      </c>
      <c r="O503">
        <v>9.8646840000000005</v>
      </c>
      <c r="P503" t="s">
        <v>5</v>
      </c>
      <c r="Q503">
        <v>0</v>
      </c>
      <c r="R503">
        <v>0</v>
      </c>
      <c r="S503" t="s">
        <v>6</v>
      </c>
      <c r="T503">
        <v>34.894480999999999</v>
      </c>
      <c r="U503">
        <v>4.4367910000000004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0.17754700000000001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0.82070100000000001</v>
      </c>
      <c r="AJ503">
        <v>1.6000000000000001E-4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1912.9799700000001</v>
      </c>
      <c r="I504">
        <v>8380.4977029999991</v>
      </c>
      <c r="J504" t="s">
        <v>3</v>
      </c>
      <c r="K504">
        <v>1888.0716669999999</v>
      </c>
      <c r="L504">
        <v>8180.747961</v>
      </c>
      <c r="M504" t="s">
        <v>4</v>
      </c>
      <c r="N504">
        <v>60.843366000000003</v>
      </c>
      <c r="O504">
        <v>20.160558999999999</v>
      </c>
      <c r="P504" t="s">
        <v>5</v>
      </c>
      <c r="Q504">
        <v>0</v>
      </c>
      <c r="R504">
        <v>0</v>
      </c>
      <c r="S504" t="s">
        <v>6</v>
      </c>
      <c r="T504">
        <v>52.067725000000003</v>
      </c>
      <c r="U504">
        <v>5.0131620000000003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0.17622399999999999</v>
      </c>
      <c r="AD504">
        <v>6.8999999999999997E-5</v>
      </c>
      <c r="AE504" t="s">
        <v>10</v>
      </c>
      <c r="AF504">
        <v>0</v>
      </c>
      <c r="AG504">
        <v>0</v>
      </c>
      <c r="AH504" t="s">
        <v>11</v>
      </c>
      <c r="AI504">
        <v>0.82501599999999997</v>
      </c>
      <c r="AJ504">
        <v>1.3999999999999999E-4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2552.112944</v>
      </c>
      <c r="I505">
        <v>9508.8020830000005</v>
      </c>
      <c r="J505" t="s">
        <v>3</v>
      </c>
      <c r="K505">
        <v>2518.5137580000001</v>
      </c>
      <c r="L505">
        <v>9313.2752249999994</v>
      </c>
      <c r="M505" t="s">
        <v>4</v>
      </c>
      <c r="N505">
        <v>80.891683</v>
      </c>
      <c r="O505">
        <v>22.917674999999999</v>
      </c>
      <c r="P505" t="s">
        <v>5</v>
      </c>
      <c r="Q505">
        <v>0</v>
      </c>
      <c r="R505">
        <v>0</v>
      </c>
      <c r="S505" t="s">
        <v>6</v>
      </c>
      <c r="T505">
        <v>69.754118000000005</v>
      </c>
      <c r="U505">
        <v>10.645315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0.17338600000000001</v>
      </c>
      <c r="AD505">
        <v>1.63E-4</v>
      </c>
      <c r="AE505" t="s">
        <v>10</v>
      </c>
      <c r="AF505">
        <v>0</v>
      </c>
      <c r="AG505">
        <v>0</v>
      </c>
      <c r="AH505" t="s">
        <v>11</v>
      </c>
      <c r="AI505">
        <v>0.82922399999999996</v>
      </c>
      <c r="AJ505">
        <v>9.5000000000000005E-5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3190.1577029999999</v>
      </c>
      <c r="I506">
        <v>11907.785943000001</v>
      </c>
      <c r="J506" t="s">
        <v>3</v>
      </c>
      <c r="K506">
        <v>3148.2768350000001</v>
      </c>
      <c r="L506">
        <v>11694.32221</v>
      </c>
      <c r="M506" t="s">
        <v>4</v>
      </c>
      <c r="N506">
        <v>101.27259100000001</v>
      </c>
      <c r="O506">
        <v>28.396425000000001</v>
      </c>
      <c r="P506" t="s">
        <v>5</v>
      </c>
      <c r="Q506">
        <v>0</v>
      </c>
      <c r="R506">
        <v>0</v>
      </c>
      <c r="S506" t="s">
        <v>6</v>
      </c>
      <c r="T506">
        <v>87.100435000000004</v>
      </c>
      <c r="U506">
        <v>13.156674000000001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0.171516</v>
      </c>
      <c r="AD506">
        <v>1.75E-4</v>
      </c>
      <c r="AE506" t="s">
        <v>10</v>
      </c>
      <c r="AF506">
        <v>0</v>
      </c>
      <c r="AG506">
        <v>0</v>
      </c>
      <c r="AH506" t="s">
        <v>11</v>
      </c>
      <c r="AI506">
        <v>0.83094500000000004</v>
      </c>
      <c r="AJ506">
        <v>7.2999999999999999E-5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3840.3540440000002</v>
      </c>
      <c r="I507">
        <v>17064.125102000002</v>
      </c>
      <c r="J507" t="s">
        <v>3</v>
      </c>
      <c r="K507">
        <v>3789.3004030000002</v>
      </c>
      <c r="L507">
        <v>16550.590232999999</v>
      </c>
      <c r="M507" t="s">
        <v>4</v>
      </c>
      <c r="N507">
        <v>121.750381</v>
      </c>
      <c r="O507">
        <v>36.195104999999998</v>
      </c>
      <c r="P507" t="s">
        <v>5</v>
      </c>
      <c r="Q507">
        <v>0</v>
      </c>
      <c r="R507">
        <v>0</v>
      </c>
      <c r="S507" t="s">
        <v>6</v>
      </c>
      <c r="T507">
        <v>104.764691</v>
      </c>
      <c r="U507">
        <v>18.370166999999999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0.17100099999999999</v>
      </c>
      <c r="AD507">
        <v>1.7899999999999999E-4</v>
      </c>
      <c r="AE507" t="s">
        <v>10</v>
      </c>
      <c r="AF507">
        <v>0</v>
      </c>
      <c r="AG507">
        <v>0</v>
      </c>
      <c r="AH507" t="s">
        <v>11</v>
      </c>
      <c r="AI507">
        <v>0.83161099999999999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4471.6801839999998</v>
      </c>
      <c r="I508">
        <v>21421.380813</v>
      </c>
      <c r="J508" t="s">
        <v>3</v>
      </c>
      <c r="K508">
        <v>4412.3569429999998</v>
      </c>
      <c r="L508">
        <v>20867.674516999999</v>
      </c>
      <c r="M508" t="s">
        <v>4</v>
      </c>
      <c r="N508">
        <v>141.80246299999999</v>
      </c>
      <c r="O508">
        <v>41.037182000000001</v>
      </c>
      <c r="P508" t="s">
        <v>5</v>
      </c>
      <c r="Q508">
        <v>0</v>
      </c>
      <c r="R508">
        <v>0</v>
      </c>
      <c r="S508" t="s">
        <v>6</v>
      </c>
      <c r="T508">
        <v>122.02654</v>
      </c>
      <c r="U508">
        <v>21.813499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0.17098099999999999</v>
      </c>
      <c r="AD508">
        <v>1.7799999999999999E-4</v>
      </c>
      <c r="AE508" t="s">
        <v>10</v>
      </c>
      <c r="AF508">
        <v>0</v>
      </c>
      <c r="AG508">
        <v>0</v>
      </c>
      <c r="AH508" t="s">
        <v>11</v>
      </c>
      <c r="AI508">
        <v>0.83276099999999997</v>
      </c>
      <c r="AJ508">
        <v>4.3000000000000002E-5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5104.6075469999996</v>
      </c>
      <c r="I509">
        <v>21131.971388999998</v>
      </c>
      <c r="J509" t="s">
        <v>3</v>
      </c>
      <c r="K509">
        <v>5036.9989210000003</v>
      </c>
      <c r="L509">
        <v>20671.581214999998</v>
      </c>
      <c r="M509" t="s">
        <v>4</v>
      </c>
      <c r="N509">
        <v>161.73527899999999</v>
      </c>
      <c r="O509">
        <v>44.195106000000003</v>
      </c>
      <c r="P509" t="s">
        <v>5</v>
      </c>
      <c r="Q509">
        <v>0</v>
      </c>
      <c r="R509">
        <v>0</v>
      </c>
      <c r="S509" t="s">
        <v>6</v>
      </c>
      <c r="T509">
        <v>139.643587</v>
      </c>
      <c r="U509">
        <v>27.175794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0.17097399999999999</v>
      </c>
      <c r="AD509">
        <v>1.7799999999999999E-4</v>
      </c>
      <c r="AE509" t="s">
        <v>10</v>
      </c>
      <c r="AF509">
        <v>0</v>
      </c>
      <c r="AG509">
        <v>0</v>
      </c>
      <c r="AH509" t="s">
        <v>11</v>
      </c>
      <c r="AI509">
        <v>0.83343500000000004</v>
      </c>
      <c r="AJ509">
        <v>3.8000000000000002E-5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5736.2119670000002</v>
      </c>
      <c r="I510">
        <v>23856.490865</v>
      </c>
      <c r="J510" t="s">
        <v>3</v>
      </c>
      <c r="K510">
        <v>5660.0833590000002</v>
      </c>
      <c r="L510">
        <v>23540.431317999999</v>
      </c>
      <c r="M510" t="s">
        <v>4</v>
      </c>
      <c r="N510">
        <v>181.61810700000001</v>
      </c>
      <c r="O510">
        <v>47.636949000000001</v>
      </c>
      <c r="P510" t="s">
        <v>5</v>
      </c>
      <c r="Q510">
        <v>0</v>
      </c>
      <c r="R510">
        <v>0</v>
      </c>
      <c r="S510" t="s">
        <v>6</v>
      </c>
      <c r="T510">
        <v>157.12372400000001</v>
      </c>
      <c r="U510">
        <v>38.805112999999999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0.17052100000000001</v>
      </c>
      <c r="AD510">
        <v>1.7799999999999999E-4</v>
      </c>
      <c r="AE510" t="s">
        <v>10</v>
      </c>
      <c r="AF510">
        <v>0</v>
      </c>
      <c r="AG510">
        <v>0</v>
      </c>
      <c r="AH510" t="s">
        <v>11</v>
      </c>
      <c r="AI510">
        <v>0.83354700000000004</v>
      </c>
      <c r="AJ510">
        <v>3.8000000000000002E-5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6379.414683</v>
      </c>
      <c r="I511">
        <v>28282.520478999999</v>
      </c>
      <c r="J511" t="s">
        <v>3</v>
      </c>
      <c r="K511">
        <v>6294.6139309999999</v>
      </c>
      <c r="L511">
        <v>27827.295679999999</v>
      </c>
      <c r="M511" t="s">
        <v>4</v>
      </c>
      <c r="N511">
        <v>201.93534099999999</v>
      </c>
      <c r="O511">
        <v>49.202463999999999</v>
      </c>
      <c r="P511" t="s">
        <v>5</v>
      </c>
      <c r="Q511">
        <v>0</v>
      </c>
      <c r="R511">
        <v>0</v>
      </c>
      <c r="S511" t="s">
        <v>6</v>
      </c>
      <c r="T511">
        <v>174.677852</v>
      </c>
      <c r="U511">
        <v>43.384227000000003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0.17049600000000001</v>
      </c>
      <c r="AD511">
        <v>1.7799999999999999E-4</v>
      </c>
      <c r="AE511" t="s">
        <v>10</v>
      </c>
      <c r="AF511">
        <v>0</v>
      </c>
      <c r="AG511">
        <v>0</v>
      </c>
      <c r="AH511" t="s">
        <v>11</v>
      </c>
      <c r="AI511">
        <v>0.83538800000000002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7035.7209519999997</v>
      </c>
      <c r="I512">
        <v>28634.620577999998</v>
      </c>
      <c r="J512" t="s">
        <v>3</v>
      </c>
      <c r="K512">
        <v>6942.3612910000002</v>
      </c>
      <c r="L512">
        <v>27923.644015999998</v>
      </c>
      <c r="M512" t="s">
        <v>4</v>
      </c>
      <c r="N512">
        <v>222.62718699999999</v>
      </c>
      <c r="O512">
        <v>47.205770000000001</v>
      </c>
      <c r="P512" t="s">
        <v>5</v>
      </c>
      <c r="Q512">
        <v>0</v>
      </c>
      <c r="R512">
        <v>0</v>
      </c>
      <c r="S512" t="s">
        <v>6</v>
      </c>
      <c r="T512">
        <v>192.54135600000001</v>
      </c>
      <c r="U512">
        <v>41.923698999999999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0.16950899999999999</v>
      </c>
      <c r="AD512">
        <v>1.8900000000000001E-4</v>
      </c>
      <c r="AE512" t="s">
        <v>10</v>
      </c>
      <c r="AF512">
        <v>0</v>
      </c>
      <c r="AG512">
        <v>0</v>
      </c>
      <c r="AH512" t="s">
        <v>11</v>
      </c>
      <c r="AI512">
        <v>0.83592699999999998</v>
      </c>
      <c r="AJ512">
        <v>1.7E-5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7683.7025750000003</v>
      </c>
      <c r="I513">
        <v>30011.791852999999</v>
      </c>
      <c r="J513" t="s">
        <v>3</v>
      </c>
      <c r="K513">
        <v>7581.8311050000002</v>
      </c>
      <c r="L513">
        <v>29238.015517</v>
      </c>
      <c r="M513" t="s">
        <v>4</v>
      </c>
      <c r="N513">
        <v>243.028716</v>
      </c>
      <c r="O513">
        <v>45.731952999999997</v>
      </c>
      <c r="P513" t="s">
        <v>5</v>
      </c>
      <c r="Q513">
        <v>0</v>
      </c>
      <c r="R513">
        <v>0</v>
      </c>
      <c r="S513" t="s">
        <v>6</v>
      </c>
      <c r="T513">
        <v>210.12387799999999</v>
      </c>
      <c r="U513">
        <v>40.442222000000001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0.168904</v>
      </c>
      <c r="AD513">
        <v>1.95E-4</v>
      </c>
      <c r="AE513" t="s">
        <v>10</v>
      </c>
      <c r="AF513">
        <v>0</v>
      </c>
      <c r="AG513">
        <v>0</v>
      </c>
      <c r="AH513" t="s">
        <v>11</v>
      </c>
      <c r="AI513">
        <v>0.83600799999999997</v>
      </c>
      <c r="AJ513">
        <v>1.7E-5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8326.2615769999993</v>
      </c>
      <c r="I514">
        <v>39002.191155</v>
      </c>
      <c r="J514" t="s">
        <v>3</v>
      </c>
      <c r="K514">
        <v>8216.0540889999993</v>
      </c>
      <c r="L514">
        <v>38041.085562</v>
      </c>
      <c r="M514" t="s">
        <v>4</v>
      </c>
      <c r="N514">
        <v>263.16086899999999</v>
      </c>
      <c r="O514">
        <v>51.786270000000002</v>
      </c>
      <c r="P514" t="s">
        <v>5</v>
      </c>
      <c r="Q514">
        <v>0</v>
      </c>
      <c r="R514">
        <v>0</v>
      </c>
      <c r="S514" t="s">
        <v>6</v>
      </c>
      <c r="T514">
        <v>227.56940499999999</v>
      </c>
      <c r="U514">
        <v>44.057799000000003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0.16878799999999999</v>
      </c>
      <c r="AD514">
        <v>1.9699999999999999E-4</v>
      </c>
      <c r="AE514" t="s">
        <v>10</v>
      </c>
      <c r="AF514">
        <v>0</v>
      </c>
      <c r="AG514">
        <v>0</v>
      </c>
      <c r="AH514" t="s">
        <v>11</v>
      </c>
      <c r="AI514">
        <v>0.83609599999999995</v>
      </c>
      <c r="AJ514">
        <v>1.7E-5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8954.271686</v>
      </c>
      <c r="I515">
        <v>38387.046981</v>
      </c>
      <c r="J515" t="s">
        <v>3</v>
      </c>
      <c r="K515">
        <v>8835.8764900000006</v>
      </c>
      <c r="L515">
        <v>37503.166356000002</v>
      </c>
      <c r="M515" t="s">
        <v>4</v>
      </c>
      <c r="N515">
        <v>282.99803400000002</v>
      </c>
      <c r="O515">
        <v>50.691502</v>
      </c>
      <c r="P515" t="s">
        <v>5</v>
      </c>
      <c r="Q515">
        <v>0</v>
      </c>
      <c r="R515">
        <v>0</v>
      </c>
      <c r="S515" t="s">
        <v>6</v>
      </c>
      <c r="T515">
        <v>244.71336500000001</v>
      </c>
      <c r="U515">
        <v>42.235188000000001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0.16878799999999999</v>
      </c>
      <c r="AD515">
        <v>1.9699999999999999E-4</v>
      </c>
      <c r="AE515" t="s">
        <v>10</v>
      </c>
      <c r="AF515">
        <v>0</v>
      </c>
      <c r="AG515">
        <v>0</v>
      </c>
      <c r="AH515" t="s">
        <v>11</v>
      </c>
      <c r="AI515">
        <v>0.83672999999999997</v>
      </c>
      <c r="AJ515">
        <v>1.8E-5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9596.0270830000009</v>
      </c>
      <c r="I516">
        <v>46503.918912000001</v>
      </c>
      <c r="J516" t="s">
        <v>3</v>
      </c>
      <c r="K516">
        <v>9468.9489959999992</v>
      </c>
      <c r="L516">
        <v>45514.099714000004</v>
      </c>
      <c r="M516" t="s">
        <v>4</v>
      </c>
      <c r="N516">
        <v>303.090506</v>
      </c>
      <c r="O516">
        <v>55.704631999999997</v>
      </c>
      <c r="P516" t="s">
        <v>5</v>
      </c>
      <c r="Q516">
        <v>0</v>
      </c>
      <c r="R516">
        <v>0</v>
      </c>
      <c r="S516" t="s">
        <v>6</v>
      </c>
      <c r="T516">
        <v>262.18109600000003</v>
      </c>
      <c r="U516">
        <v>50.044016999999997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0.167883</v>
      </c>
      <c r="AD516">
        <v>1.9900000000000001E-4</v>
      </c>
      <c r="AE516" t="s">
        <v>10</v>
      </c>
      <c r="AF516">
        <v>0</v>
      </c>
      <c r="AG516">
        <v>0</v>
      </c>
      <c r="AH516" t="s">
        <v>11</v>
      </c>
      <c r="AI516">
        <v>0.837094</v>
      </c>
      <c r="AJ516">
        <v>2.5000000000000001E-5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10230.779001999999</v>
      </c>
      <c r="I517">
        <v>47789.119338999997</v>
      </c>
      <c r="J517" t="s">
        <v>3</v>
      </c>
      <c r="K517">
        <v>10095.445938000001</v>
      </c>
      <c r="L517">
        <v>46709.878942000003</v>
      </c>
      <c r="M517" t="s">
        <v>4</v>
      </c>
      <c r="N517">
        <v>323.08839399999999</v>
      </c>
      <c r="O517">
        <v>55.575871999999997</v>
      </c>
      <c r="P517" t="s">
        <v>5</v>
      </c>
      <c r="Q517">
        <v>0</v>
      </c>
      <c r="R517">
        <v>0</v>
      </c>
      <c r="S517" t="s">
        <v>6</v>
      </c>
      <c r="T517">
        <v>279.419963</v>
      </c>
      <c r="U517">
        <v>50.365789999999997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0.166272</v>
      </c>
      <c r="AD517">
        <v>2.3800000000000001E-4</v>
      </c>
      <c r="AE517" t="s">
        <v>10</v>
      </c>
      <c r="AF517">
        <v>0</v>
      </c>
      <c r="AG517">
        <v>0</v>
      </c>
      <c r="AH517" t="s">
        <v>11</v>
      </c>
      <c r="AI517">
        <v>0.83787400000000001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10862.892841999999</v>
      </c>
      <c r="I518">
        <v>50768.540169</v>
      </c>
      <c r="J518" t="s">
        <v>3</v>
      </c>
      <c r="K518">
        <v>10718.983248</v>
      </c>
      <c r="L518">
        <v>49560.712633000003</v>
      </c>
      <c r="M518" t="s">
        <v>4</v>
      </c>
      <c r="N518">
        <v>343.369483</v>
      </c>
      <c r="O518">
        <v>61.916539</v>
      </c>
      <c r="P518" t="s">
        <v>5</v>
      </c>
      <c r="Q518">
        <v>0</v>
      </c>
      <c r="R518">
        <v>0</v>
      </c>
      <c r="S518" t="s">
        <v>6</v>
      </c>
      <c r="T518">
        <v>296.65265900000003</v>
      </c>
      <c r="U518">
        <v>52.018756000000003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0.166272</v>
      </c>
      <c r="AD518">
        <v>2.3800000000000001E-4</v>
      </c>
      <c r="AE518" t="s">
        <v>10</v>
      </c>
      <c r="AF518">
        <v>0</v>
      </c>
      <c r="AG518">
        <v>0</v>
      </c>
      <c r="AH518" t="s">
        <v>11</v>
      </c>
      <c r="AI518">
        <v>0.83816100000000004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11500.289699999999</v>
      </c>
      <c r="I519">
        <v>59920.732935</v>
      </c>
      <c r="J519" t="s">
        <v>3</v>
      </c>
      <c r="K519">
        <v>11348.079906000001</v>
      </c>
      <c r="L519">
        <v>58627.386765000003</v>
      </c>
      <c r="M519" t="s">
        <v>4</v>
      </c>
      <c r="N519">
        <v>364.085646</v>
      </c>
      <c r="O519">
        <v>88.607919999999993</v>
      </c>
      <c r="P519" t="s">
        <v>5</v>
      </c>
      <c r="Q519">
        <v>0</v>
      </c>
      <c r="R519">
        <v>0</v>
      </c>
      <c r="S519" t="s">
        <v>6</v>
      </c>
      <c r="T519">
        <v>314.08691399999998</v>
      </c>
      <c r="U519">
        <v>55.383546000000003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0.165382</v>
      </c>
      <c r="AD519">
        <v>2.32E-4</v>
      </c>
      <c r="AE519" t="s">
        <v>10</v>
      </c>
      <c r="AF519">
        <v>0</v>
      </c>
      <c r="AG519">
        <v>0</v>
      </c>
      <c r="AH519" t="s">
        <v>11</v>
      </c>
      <c r="AI519">
        <v>0.83824900000000002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12147.920236</v>
      </c>
      <c r="I520">
        <v>63735.012737999998</v>
      </c>
      <c r="J520" t="s">
        <v>3</v>
      </c>
      <c r="K520">
        <v>11987.275967</v>
      </c>
      <c r="L520">
        <v>62082.950886999999</v>
      </c>
      <c r="M520" t="s">
        <v>4</v>
      </c>
      <c r="N520">
        <v>384.42609700000003</v>
      </c>
      <c r="O520">
        <v>90.617693000000003</v>
      </c>
      <c r="P520" t="s">
        <v>5</v>
      </c>
      <c r="Q520">
        <v>0</v>
      </c>
      <c r="R520">
        <v>0</v>
      </c>
      <c r="S520" t="s">
        <v>6</v>
      </c>
      <c r="T520">
        <v>332.06193300000001</v>
      </c>
      <c r="U520">
        <v>61.498331999999998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0.16538</v>
      </c>
      <c r="AD520">
        <v>2.32E-4</v>
      </c>
      <c r="AE520" t="s">
        <v>10</v>
      </c>
      <c r="AF520">
        <v>0</v>
      </c>
      <c r="AG520">
        <v>0</v>
      </c>
      <c r="AH520" t="s">
        <v>11</v>
      </c>
      <c r="AI520">
        <v>0.83824900000000002</v>
      </c>
      <c r="AJ520">
        <v>4.0000000000000003E-5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12774.812343</v>
      </c>
      <c r="I521">
        <v>68486.392309000003</v>
      </c>
      <c r="J521" t="s">
        <v>3</v>
      </c>
      <c r="K521">
        <v>12606.026712000001</v>
      </c>
      <c r="L521">
        <v>66779.363565000007</v>
      </c>
      <c r="M521" t="s">
        <v>4</v>
      </c>
      <c r="N521">
        <v>404.06273800000002</v>
      </c>
      <c r="O521">
        <v>98.402750999999995</v>
      </c>
      <c r="P521" t="s">
        <v>5</v>
      </c>
      <c r="Q521">
        <v>0</v>
      </c>
      <c r="R521">
        <v>0</v>
      </c>
      <c r="S521" t="s">
        <v>6</v>
      </c>
      <c r="T521">
        <v>349.09541200000001</v>
      </c>
      <c r="U521">
        <v>62.800438999999997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0.16477900000000001</v>
      </c>
      <c r="AD521">
        <v>2.34E-4</v>
      </c>
      <c r="AE521" t="s">
        <v>10</v>
      </c>
      <c r="AF521">
        <v>0</v>
      </c>
      <c r="AG521">
        <v>0</v>
      </c>
      <c r="AH521" t="s">
        <v>11</v>
      </c>
      <c r="AI521">
        <v>0.83824900000000002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52.769793999999997</v>
      </c>
      <c r="I522">
        <v>6.2500000000000001E-4</v>
      </c>
      <c r="J522" t="s">
        <v>3</v>
      </c>
      <c r="K522">
        <v>50.459710999999999</v>
      </c>
      <c r="L522">
        <v>1.1900000000000001E-4</v>
      </c>
      <c r="M522" t="s">
        <v>4</v>
      </c>
      <c r="N522">
        <v>11.928309</v>
      </c>
      <c r="O522">
        <v>1E-4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105.523624</v>
      </c>
      <c r="I523">
        <v>1.9880000000000002E-3</v>
      </c>
      <c r="J523" t="s">
        <v>3</v>
      </c>
      <c r="K523">
        <v>100.91434</v>
      </c>
      <c r="L523">
        <v>2.4399999999999999E-4</v>
      </c>
      <c r="M523" t="s">
        <v>4</v>
      </c>
      <c r="N523">
        <v>23.856928</v>
      </c>
      <c r="O523">
        <v>2.0100000000000001E-4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158.27561299999999</v>
      </c>
      <c r="I524">
        <v>3.3050000000000002E-3</v>
      </c>
      <c r="J524" t="s">
        <v>3</v>
      </c>
      <c r="K524">
        <v>151.371714</v>
      </c>
      <c r="L524">
        <v>3.0299999999999999E-4</v>
      </c>
      <c r="M524" t="s">
        <v>4</v>
      </c>
      <c r="N524">
        <v>35.787059999999997</v>
      </c>
      <c r="O524">
        <v>2.6699999999999998E-4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211.02211800000001</v>
      </c>
      <c r="I525">
        <v>4.7679999999999997E-3</v>
      </c>
      <c r="J525" t="s">
        <v>3</v>
      </c>
      <c r="K525">
        <v>201.824241</v>
      </c>
      <c r="L525">
        <v>3.8499999999999998E-4</v>
      </c>
      <c r="M525" t="s">
        <v>4</v>
      </c>
      <c r="N525">
        <v>47.711509999999997</v>
      </c>
      <c r="O525">
        <v>3.3599999999999998E-4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263.77496500000001</v>
      </c>
      <c r="I526">
        <v>5.6480000000000002E-3</v>
      </c>
      <c r="J526" t="s">
        <v>3</v>
      </c>
      <c r="K526">
        <v>252.280193</v>
      </c>
      <c r="L526">
        <v>5.1199999999999998E-4</v>
      </c>
      <c r="M526" t="s">
        <v>4</v>
      </c>
      <c r="N526">
        <v>59.639786000000001</v>
      </c>
      <c r="O526">
        <v>4.3899999999999999E-4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316.53396099999998</v>
      </c>
      <c r="I527">
        <v>7.0130000000000001E-3</v>
      </c>
      <c r="J527" t="s">
        <v>3</v>
      </c>
      <c r="K527">
        <v>302.74005899999997</v>
      </c>
      <c r="L527">
        <v>4.5300000000000001E-4</v>
      </c>
      <c r="M527" t="s">
        <v>4</v>
      </c>
      <c r="N527">
        <v>71.570930000000004</v>
      </c>
      <c r="O527">
        <v>4.2499999999999998E-4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369.29221100000001</v>
      </c>
      <c r="I528">
        <v>9.0130000000000002E-3</v>
      </c>
      <c r="J528" t="s">
        <v>3</v>
      </c>
      <c r="K528">
        <v>353.19857999999999</v>
      </c>
      <c r="L528">
        <v>6.5300000000000004E-4</v>
      </c>
      <c r="M528" t="s">
        <v>4</v>
      </c>
      <c r="N528">
        <v>83.499877999999995</v>
      </c>
      <c r="O528">
        <v>6.0999999999999997E-4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422.04436800000002</v>
      </c>
      <c r="I529">
        <v>1.1024000000000001E-2</v>
      </c>
      <c r="J529" t="s">
        <v>3</v>
      </c>
      <c r="K529">
        <v>403.65513399999998</v>
      </c>
      <c r="L529">
        <v>7.2800000000000002E-4</v>
      </c>
      <c r="M529" t="s">
        <v>4</v>
      </c>
      <c r="N529">
        <v>95.42774</v>
      </c>
      <c r="O529">
        <v>6.8499999999999995E-4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474.79479700000002</v>
      </c>
      <c r="I530">
        <v>1.3110999999999999E-2</v>
      </c>
      <c r="J530" t="s">
        <v>3</v>
      </c>
      <c r="K530">
        <v>454.11297500000001</v>
      </c>
      <c r="L530">
        <v>7.4700000000000005E-4</v>
      </c>
      <c r="M530" t="s">
        <v>4</v>
      </c>
      <c r="N530">
        <v>107.355502</v>
      </c>
      <c r="O530">
        <v>6.4899999999999995E-4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527.54767800000002</v>
      </c>
      <c r="I531">
        <v>1.3516E-2</v>
      </c>
      <c r="J531" t="s">
        <v>3</v>
      </c>
      <c r="K531">
        <v>504.56991599999998</v>
      </c>
      <c r="L531">
        <v>8.9300000000000002E-4</v>
      </c>
      <c r="M531" t="s">
        <v>4</v>
      </c>
      <c r="N531">
        <v>119.283264</v>
      </c>
      <c r="O531">
        <v>7.2800000000000002E-4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580.30411500000002</v>
      </c>
      <c r="I532">
        <v>1.474E-2</v>
      </c>
      <c r="J532" t="s">
        <v>3</v>
      </c>
      <c r="K532">
        <v>555.02898100000004</v>
      </c>
      <c r="L532">
        <v>8.3299999999999997E-4</v>
      </c>
      <c r="M532" t="s">
        <v>4</v>
      </c>
      <c r="N532">
        <v>131.21324000000001</v>
      </c>
      <c r="O532">
        <v>6.5399999999999996E-4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633.05883200000005</v>
      </c>
      <c r="I533">
        <v>1.7361000000000001E-2</v>
      </c>
      <c r="J533" t="s">
        <v>3</v>
      </c>
      <c r="K533">
        <v>605.48679300000003</v>
      </c>
      <c r="L533">
        <v>8.8900000000000003E-4</v>
      </c>
      <c r="M533" t="s">
        <v>4</v>
      </c>
      <c r="N533">
        <v>143.14071000000001</v>
      </c>
      <c r="O533">
        <v>6.9700000000000003E-4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685.81030399999997</v>
      </c>
      <c r="I534">
        <v>2.0351999999999999E-2</v>
      </c>
      <c r="J534" t="s">
        <v>3</v>
      </c>
      <c r="K534">
        <v>655.94279500000005</v>
      </c>
      <c r="L534">
        <v>9.7400000000000004E-4</v>
      </c>
      <c r="M534" t="s">
        <v>4</v>
      </c>
      <c r="N534">
        <v>155.06697</v>
      </c>
      <c r="O534">
        <v>8.1700000000000002E-4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738.56424400000003</v>
      </c>
      <c r="I535">
        <v>2.2488999999999999E-2</v>
      </c>
      <c r="J535" t="s">
        <v>3</v>
      </c>
      <c r="K535">
        <v>706.40266399999996</v>
      </c>
      <c r="L535">
        <v>1.0499999999999999E-3</v>
      </c>
      <c r="M535" t="s">
        <v>4</v>
      </c>
      <c r="N535">
        <v>166.99629899999999</v>
      </c>
      <c r="O535">
        <v>8.9599999999999999E-4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791.31385899999998</v>
      </c>
      <c r="I536">
        <v>2.5028999999999999E-2</v>
      </c>
      <c r="J536" t="s">
        <v>3</v>
      </c>
      <c r="K536">
        <v>756.86131799999998</v>
      </c>
      <c r="L536">
        <v>1.0870000000000001E-3</v>
      </c>
      <c r="M536" t="s">
        <v>4</v>
      </c>
      <c r="N536">
        <v>178.92362499999999</v>
      </c>
      <c r="O536">
        <v>8.7799999999999998E-4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844.06292199999996</v>
      </c>
      <c r="I537">
        <v>2.6397E-2</v>
      </c>
      <c r="J537" t="s">
        <v>3</v>
      </c>
      <c r="K537">
        <v>807.32036700000003</v>
      </c>
      <c r="L537">
        <v>1.1509999999999999E-3</v>
      </c>
      <c r="M537" t="s">
        <v>4</v>
      </c>
      <c r="N537">
        <v>190.85234399999999</v>
      </c>
      <c r="O537">
        <v>9.2599999999999996E-4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896.81509400000004</v>
      </c>
      <c r="I538">
        <v>2.8433E-2</v>
      </c>
      <c r="J538" t="s">
        <v>3</v>
      </c>
      <c r="K538">
        <v>857.78071499999999</v>
      </c>
      <c r="L538">
        <v>1.0809999999999999E-3</v>
      </c>
      <c r="M538" t="s">
        <v>4</v>
      </c>
      <c r="N538">
        <v>202.78157400000001</v>
      </c>
      <c r="O538">
        <v>8.7600000000000004E-4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949.57471699999996</v>
      </c>
      <c r="I539">
        <v>2.8795000000000001E-2</v>
      </c>
      <c r="J539" t="s">
        <v>3</v>
      </c>
      <c r="K539">
        <v>908.24299299999996</v>
      </c>
      <c r="L539">
        <v>1.1249999999999999E-3</v>
      </c>
      <c r="M539" t="s">
        <v>4</v>
      </c>
      <c r="N539">
        <v>214.712706</v>
      </c>
      <c r="O539">
        <v>9.2400000000000002E-4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1002.350773</v>
      </c>
      <c r="I540">
        <v>3.8508000000000001E-2</v>
      </c>
      <c r="J540" t="s">
        <v>3</v>
      </c>
      <c r="K540">
        <v>958.719604</v>
      </c>
      <c r="L540">
        <v>1.4893E-2</v>
      </c>
      <c r="M540" t="s">
        <v>4</v>
      </c>
      <c r="N540">
        <v>226.64500799999999</v>
      </c>
      <c r="O540">
        <v>1.769E-3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1055.1122270000001</v>
      </c>
      <c r="I541">
        <v>4.2168999999999998E-2</v>
      </c>
      <c r="J541" t="s">
        <v>3</v>
      </c>
      <c r="K541">
        <v>1009.179879</v>
      </c>
      <c r="L541">
        <v>1.4749E-2</v>
      </c>
      <c r="M541" t="s">
        <v>4</v>
      </c>
      <c r="N541">
        <v>238.57368500000001</v>
      </c>
      <c r="O541">
        <v>1.75E-3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72.916617000000002</v>
      </c>
      <c r="I542">
        <v>79.910411999999994</v>
      </c>
      <c r="J542" t="s">
        <v>3</v>
      </c>
      <c r="K542">
        <v>64.365907000000007</v>
      </c>
      <c r="L542">
        <v>39.323782999999999</v>
      </c>
      <c r="M542" t="s">
        <v>4</v>
      </c>
      <c r="N542">
        <v>21.759775999999999</v>
      </c>
      <c r="O542">
        <v>35.826224000000003</v>
      </c>
      <c r="P542" t="s">
        <v>5</v>
      </c>
      <c r="Q542">
        <v>8.5610189999999999</v>
      </c>
      <c r="R542">
        <v>7.1498949999999999</v>
      </c>
      <c r="S542" t="s">
        <v>6</v>
      </c>
      <c r="T542">
        <v>38.641210999999998</v>
      </c>
      <c r="U542">
        <v>7.9199999999999995E-4</v>
      </c>
      <c r="V542" t="s">
        <v>7</v>
      </c>
      <c r="W542">
        <v>0.122612</v>
      </c>
      <c r="X542">
        <v>1.3010000000000001E-3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0.17866799999999999</v>
      </c>
      <c r="AG542">
        <v>1.21E-4</v>
      </c>
      <c r="AH542" t="s">
        <v>11</v>
      </c>
      <c r="AI542">
        <v>0.81311699999999998</v>
      </c>
      <c r="AJ542">
        <v>1.37E-4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143.858756</v>
      </c>
      <c r="I543">
        <v>178.59864300000001</v>
      </c>
      <c r="J543" t="s">
        <v>3</v>
      </c>
      <c r="K543">
        <v>127.326004</v>
      </c>
      <c r="L543">
        <v>87.729618000000002</v>
      </c>
      <c r="M543" t="s">
        <v>4</v>
      </c>
      <c r="N543">
        <v>42.209245000000003</v>
      </c>
      <c r="O543">
        <v>80.071781000000001</v>
      </c>
      <c r="P543" t="s">
        <v>5</v>
      </c>
      <c r="Q543">
        <v>16.552288000000001</v>
      </c>
      <c r="R543">
        <v>16.058333999999999</v>
      </c>
      <c r="S543" t="s">
        <v>6</v>
      </c>
      <c r="T543">
        <v>77.280208000000002</v>
      </c>
      <c r="U543">
        <v>3.1150000000000001E-3</v>
      </c>
      <c r="V543" t="s">
        <v>7</v>
      </c>
      <c r="W543">
        <v>0.23541699999999999</v>
      </c>
      <c r="X543">
        <v>3.2919999999999998E-3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0.17541999999999999</v>
      </c>
      <c r="AG543">
        <v>1.01E-4</v>
      </c>
      <c r="AH543" t="s">
        <v>11</v>
      </c>
      <c r="AI543">
        <v>0.82008599999999998</v>
      </c>
      <c r="AJ543">
        <v>1.6699999999999999E-4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214.766964</v>
      </c>
      <c r="I544">
        <v>236.77884399999999</v>
      </c>
      <c r="J544" t="s">
        <v>3</v>
      </c>
      <c r="K544">
        <v>190.278469</v>
      </c>
      <c r="L544">
        <v>116.380505</v>
      </c>
      <c r="M544" t="s">
        <v>4</v>
      </c>
      <c r="N544">
        <v>62.651654000000001</v>
      </c>
      <c r="O544">
        <v>105.163875</v>
      </c>
      <c r="P544" t="s">
        <v>5</v>
      </c>
      <c r="Q544">
        <v>24.517503999999999</v>
      </c>
      <c r="R544">
        <v>21.294512000000001</v>
      </c>
      <c r="S544" t="s">
        <v>6</v>
      </c>
      <c r="T544">
        <v>115.921629</v>
      </c>
      <c r="U544">
        <v>7.3020000000000003E-3</v>
      </c>
      <c r="V544" t="s">
        <v>7</v>
      </c>
      <c r="W544">
        <v>0.34884500000000002</v>
      </c>
      <c r="X544">
        <v>5.6540000000000002E-3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0.17279600000000001</v>
      </c>
      <c r="AG544">
        <v>1.2799999999999999E-4</v>
      </c>
      <c r="AH544" t="s">
        <v>11</v>
      </c>
      <c r="AI544">
        <v>0.82534399999999997</v>
      </c>
      <c r="AJ544">
        <v>1.47E-4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285.98118699999998</v>
      </c>
      <c r="I545">
        <v>320.39840299999997</v>
      </c>
      <c r="J545" t="s">
        <v>3</v>
      </c>
      <c r="K545">
        <v>253.450267</v>
      </c>
      <c r="L545">
        <v>158.29167699999999</v>
      </c>
      <c r="M545" t="s">
        <v>4</v>
      </c>
      <c r="N545">
        <v>83.287870999999996</v>
      </c>
      <c r="O545">
        <v>141.20939100000001</v>
      </c>
      <c r="P545" t="s">
        <v>5</v>
      </c>
      <c r="Q545">
        <v>32.569803999999998</v>
      </c>
      <c r="R545">
        <v>28.470255999999999</v>
      </c>
      <c r="S545" t="s">
        <v>6</v>
      </c>
      <c r="T545">
        <v>154.56430900000001</v>
      </c>
      <c r="U545">
        <v>1.1668E-2</v>
      </c>
      <c r="V545" t="s">
        <v>7</v>
      </c>
      <c r="W545">
        <v>0.46437200000000001</v>
      </c>
      <c r="X545">
        <v>8.8559999999999993E-3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0.17158000000000001</v>
      </c>
      <c r="AG545">
        <v>1.3999999999999999E-4</v>
      </c>
      <c r="AH545" t="s">
        <v>11</v>
      </c>
      <c r="AI545">
        <v>0.82966300000000004</v>
      </c>
      <c r="AJ545">
        <v>8.2000000000000001E-5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357.41311300000001</v>
      </c>
      <c r="I546">
        <v>466.95388200000002</v>
      </c>
      <c r="J546" t="s">
        <v>3</v>
      </c>
      <c r="K546">
        <v>316.77552700000001</v>
      </c>
      <c r="L546">
        <v>230.411002</v>
      </c>
      <c r="M546" t="s">
        <v>4</v>
      </c>
      <c r="N546">
        <v>104.088239</v>
      </c>
      <c r="O546">
        <v>205.018833</v>
      </c>
      <c r="P546" t="s">
        <v>5</v>
      </c>
      <c r="Q546">
        <v>40.686694000000003</v>
      </c>
      <c r="R546">
        <v>41.593831000000002</v>
      </c>
      <c r="S546" t="s">
        <v>6</v>
      </c>
      <c r="T546">
        <v>193.205533</v>
      </c>
      <c r="U546">
        <v>1.8154E-2</v>
      </c>
      <c r="V546" t="s">
        <v>7</v>
      </c>
      <c r="W546">
        <v>0.57904800000000001</v>
      </c>
      <c r="X546">
        <v>1.3478E-2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0.171075</v>
      </c>
      <c r="AG546">
        <v>1.4200000000000001E-4</v>
      </c>
      <c r="AH546" t="s">
        <v>11</v>
      </c>
      <c r="AI546">
        <v>0.83182900000000004</v>
      </c>
      <c r="AJ546">
        <v>9.3999999999999994E-5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428.87244099999998</v>
      </c>
      <c r="I547">
        <v>593.31214799999998</v>
      </c>
      <c r="J547" t="s">
        <v>3</v>
      </c>
      <c r="K547">
        <v>380.10787099999999</v>
      </c>
      <c r="L547">
        <v>291.55517600000002</v>
      </c>
      <c r="M547" t="s">
        <v>4</v>
      </c>
      <c r="N547">
        <v>124.900142</v>
      </c>
      <c r="O547">
        <v>260.13427200000001</v>
      </c>
      <c r="P547" t="s">
        <v>5</v>
      </c>
      <c r="Q547">
        <v>48.823728000000003</v>
      </c>
      <c r="R547">
        <v>53.353810000000003</v>
      </c>
      <c r="S547" t="s">
        <v>6</v>
      </c>
      <c r="T547">
        <v>231.84657899999999</v>
      </c>
      <c r="U547">
        <v>2.5416999999999999E-2</v>
      </c>
      <c r="V547" t="s">
        <v>7</v>
      </c>
      <c r="W547">
        <v>0.69407600000000003</v>
      </c>
      <c r="X547">
        <v>1.7557E-2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0.170649</v>
      </c>
      <c r="AG547">
        <v>1.44E-4</v>
      </c>
      <c r="AH547" t="s">
        <v>11</v>
      </c>
      <c r="AI547">
        <v>0.83367100000000005</v>
      </c>
      <c r="AJ547">
        <v>7.4999999999999993E-5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499.89045599999997</v>
      </c>
      <c r="I548">
        <v>659.39048000000003</v>
      </c>
      <c r="J548" t="s">
        <v>3</v>
      </c>
      <c r="K548">
        <v>443.12549200000001</v>
      </c>
      <c r="L548">
        <v>322.32014400000003</v>
      </c>
      <c r="M548" t="s">
        <v>4</v>
      </c>
      <c r="N548">
        <v>145.40557200000001</v>
      </c>
      <c r="O548">
        <v>286.05494599999997</v>
      </c>
      <c r="P548" t="s">
        <v>5</v>
      </c>
      <c r="Q548">
        <v>56.833750999999999</v>
      </c>
      <c r="R548">
        <v>60.058799999999998</v>
      </c>
      <c r="S548" t="s">
        <v>6</v>
      </c>
      <c r="T548">
        <v>270.48889800000001</v>
      </c>
      <c r="U548">
        <v>3.3286000000000003E-2</v>
      </c>
      <c r="V548" t="s">
        <v>7</v>
      </c>
      <c r="W548">
        <v>0.80574999999999997</v>
      </c>
      <c r="X548">
        <v>2.1921E-2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0.16888600000000001</v>
      </c>
      <c r="AG548">
        <v>1.5799999999999999E-4</v>
      </c>
      <c r="AH548" t="s">
        <v>11</v>
      </c>
      <c r="AI548">
        <v>0.83516400000000002</v>
      </c>
      <c r="AJ548">
        <v>4.3999999999999999E-5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570.14157499999999</v>
      </c>
      <c r="I549">
        <v>702.80957799999999</v>
      </c>
      <c r="J549" t="s">
        <v>3</v>
      </c>
      <c r="K549">
        <v>505.62119799999999</v>
      </c>
      <c r="L549">
        <v>342.22082899999998</v>
      </c>
      <c r="M549" t="s">
        <v>4</v>
      </c>
      <c r="N549">
        <v>165.41181700000001</v>
      </c>
      <c r="O549">
        <v>303.13153299999999</v>
      </c>
      <c r="P549" t="s">
        <v>5</v>
      </c>
      <c r="Q549">
        <v>64.598243999999994</v>
      </c>
      <c r="R549">
        <v>64.647874000000002</v>
      </c>
      <c r="S549" t="s">
        <v>6</v>
      </c>
      <c r="T549">
        <v>309.13163800000001</v>
      </c>
      <c r="U549">
        <v>4.1910000000000003E-2</v>
      </c>
      <c r="V549" t="s">
        <v>7</v>
      </c>
      <c r="W549">
        <v>0.91683000000000003</v>
      </c>
      <c r="X549">
        <v>2.5829999999999999E-2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0.16727700000000001</v>
      </c>
      <c r="AG549">
        <v>1.6100000000000001E-4</v>
      </c>
      <c r="AH549" t="s">
        <v>11</v>
      </c>
      <c r="AI549">
        <v>0.83586899999999997</v>
      </c>
      <c r="AJ549">
        <v>3.8999999999999999E-5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641.66678200000001</v>
      </c>
      <c r="I550">
        <v>813.79626399999995</v>
      </c>
      <c r="J550" t="s">
        <v>3</v>
      </c>
      <c r="K550">
        <v>569.00700700000004</v>
      </c>
      <c r="L550">
        <v>398.74276200000003</v>
      </c>
      <c r="M550" t="s">
        <v>4</v>
      </c>
      <c r="N550">
        <v>186.25488300000001</v>
      </c>
      <c r="O550">
        <v>353.88308000000001</v>
      </c>
      <c r="P550" t="s">
        <v>5</v>
      </c>
      <c r="Q550">
        <v>72.747622000000007</v>
      </c>
      <c r="R550">
        <v>73.815963999999994</v>
      </c>
      <c r="S550" t="s">
        <v>6</v>
      </c>
      <c r="T550">
        <v>347.775757</v>
      </c>
      <c r="U550">
        <v>5.0236000000000003E-2</v>
      </c>
      <c r="V550" t="s">
        <v>7</v>
      </c>
      <c r="W550">
        <v>1.032589</v>
      </c>
      <c r="X550">
        <v>3.0145000000000002E-2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0.16682900000000001</v>
      </c>
      <c r="AG550">
        <v>1.63E-4</v>
      </c>
      <c r="AH550" t="s">
        <v>11</v>
      </c>
      <c r="AI550">
        <v>0.83699800000000002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713.26289099999997</v>
      </c>
      <c r="I551">
        <v>896.43490899999995</v>
      </c>
      <c r="J551" t="s">
        <v>3</v>
      </c>
      <c r="K551">
        <v>632.441553</v>
      </c>
      <c r="L551">
        <v>438.23661800000002</v>
      </c>
      <c r="M551" t="s">
        <v>4</v>
      </c>
      <c r="N551">
        <v>207.154527</v>
      </c>
      <c r="O551">
        <v>387.09584599999999</v>
      </c>
      <c r="P551" t="s">
        <v>5</v>
      </c>
      <c r="Q551">
        <v>80.919573999999997</v>
      </c>
      <c r="R551">
        <v>81.765557999999999</v>
      </c>
      <c r="S551" t="s">
        <v>6</v>
      </c>
      <c r="T551">
        <v>386.42100199999999</v>
      </c>
      <c r="U551">
        <v>5.6831E-2</v>
      </c>
      <c r="V551" t="s">
        <v>7</v>
      </c>
      <c r="W551">
        <v>1.146811</v>
      </c>
      <c r="X551">
        <v>3.5021999999999998E-2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0.165433</v>
      </c>
      <c r="AG551">
        <v>1.75E-4</v>
      </c>
      <c r="AH551" t="s">
        <v>11</v>
      </c>
      <c r="AI551">
        <v>0.83710600000000002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784.35249999999996</v>
      </c>
      <c r="I552">
        <v>995.36567700000001</v>
      </c>
      <c r="J552" t="s">
        <v>3</v>
      </c>
      <c r="K552">
        <v>695.51398200000006</v>
      </c>
      <c r="L552">
        <v>486.40130199999999</v>
      </c>
      <c r="M552" t="s">
        <v>4</v>
      </c>
      <c r="N552">
        <v>227.71408400000001</v>
      </c>
      <c r="O552">
        <v>430.62938600000001</v>
      </c>
      <c r="P552" t="s">
        <v>5</v>
      </c>
      <c r="Q552">
        <v>88.946702000000002</v>
      </c>
      <c r="R552">
        <v>90.884046999999995</v>
      </c>
      <c r="S552" t="s">
        <v>6</v>
      </c>
      <c r="T552">
        <v>425.06374499999998</v>
      </c>
      <c r="U552">
        <v>6.3283000000000006E-2</v>
      </c>
      <c r="V552" t="s">
        <v>7</v>
      </c>
      <c r="W552">
        <v>1.2601450000000001</v>
      </c>
      <c r="X552">
        <v>3.8738000000000002E-2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0.16266900000000001</v>
      </c>
      <c r="AG552">
        <v>1.74E-4</v>
      </c>
      <c r="AH552" t="s">
        <v>11</v>
      </c>
      <c r="AI552">
        <v>0.83721999999999996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854.28618200000005</v>
      </c>
      <c r="I553">
        <v>1045.142824</v>
      </c>
      <c r="J553" t="s">
        <v>3</v>
      </c>
      <c r="K553">
        <v>757.76347899999996</v>
      </c>
      <c r="L553">
        <v>509.25401299999999</v>
      </c>
      <c r="M553" t="s">
        <v>4</v>
      </c>
      <c r="N553">
        <v>247.46680499999999</v>
      </c>
      <c r="O553">
        <v>450.69421799999998</v>
      </c>
      <c r="P553" t="s">
        <v>5</v>
      </c>
      <c r="Q553">
        <v>96.639161999999999</v>
      </c>
      <c r="R553">
        <v>96.151286999999996</v>
      </c>
      <c r="S553" t="s">
        <v>6</v>
      </c>
      <c r="T553">
        <v>463.71133099999997</v>
      </c>
      <c r="U553">
        <v>6.9678000000000004E-2</v>
      </c>
      <c r="V553" t="s">
        <v>7</v>
      </c>
      <c r="W553">
        <v>1.370916</v>
      </c>
      <c r="X553">
        <v>4.3207000000000002E-2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0.162664</v>
      </c>
      <c r="AG553">
        <v>1.74E-4</v>
      </c>
      <c r="AH553" t="s">
        <v>11</v>
      </c>
      <c r="AI553">
        <v>0.83762999999999999</v>
      </c>
      <c r="AJ553">
        <v>4.6E-5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925.61662100000001</v>
      </c>
      <c r="I554">
        <v>1102.589667</v>
      </c>
      <c r="J554" t="s">
        <v>3</v>
      </c>
      <c r="K554">
        <v>821.03654200000005</v>
      </c>
      <c r="L554">
        <v>538.89285800000005</v>
      </c>
      <c r="M554" t="s">
        <v>4</v>
      </c>
      <c r="N554">
        <v>268.19568900000002</v>
      </c>
      <c r="O554">
        <v>478.80771900000002</v>
      </c>
      <c r="P554" t="s">
        <v>5</v>
      </c>
      <c r="Q554">
        <v>104.70762999999999</v>
      </c>
      <c r="R554">
        <v>100.83705500000001</v>
      </c>
      <c r="S554" t="s">
        <v>6</v>
      </c>
      <c r="T554">
        <v>502.35539299999999</v>
      </c>
      <c r="U554">
        <v>7.8284000000000006E-2</v>
      </c>
      <c r="V554" t="s">
        <v>7</v>
      </c>
      <c r="W554">
        <v>1.488216</v>
      </c>
      <c r="X554">
        <v>4.6443999999999999E-2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0.16231499999999999</v>
      </c>
      <c r="AG554">
        <v>1.7799999999999999E-4</v>
      </c>
      <c r="AH554" t="s">
        <v>11</v>
      </c>
      <c r="AI554">
        <v>0.83782299999999998</v>
      </c>
      <c r="AJ554">
        <v>4.5000000000000003E-5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997.14054099999998</v>
      </c>
      <c r="I555">
        <v>1197.2241260000001</v>
      </c>
      <c r="J555" t="s">
        <v>3</v>
      </c>
      <c r="K555">
        <v>884.40265399999998</v>
      </c>
      <c r="L555">
        <v>587.38316799999996</v>
      </c>
      <c r="M555" t="s">
        <v>4</v>
      </c>
      <c r="N555">
        <v>288.99729500000001</v>
      </c>
      <c r="O555">
        <v>523.31030499999997</v>
      </c>
      <c r="P555" t="s">
        <v>5</v>
      </c>
      <c r="Q555">
        <v>112.875586</v>
      </c>
      <c r="R555">
        <v>108.501862</v>
      </c>
      <c r="S555" t="s">
        <v>6</v>
      </c>
      <c r="T555">
        <v>541.00767599999995</v>
      </c>
      <c r="U555">
        <v>9.6313999999999997E-2</v>
      </c>
      <c r="V555" t="s">
        <v>7</v>
      </c>
      <c r="W555">
        <v>1.6051</v>
      </c>
      <c r="X555">
        <v>5.0129E-2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0.16211100000000001</v>
      </c>
      <c r="AG555">
        <v>1.8200000000000001E-4</v>
      </c>
      <c r="AH555" t="s">
        <v>11</v>
      </c>
      <c r="AI555">
        <v>0.83782800000000002</v>
      </c>
      <c r="AJ555">
        <v>4.5000000000000003E-5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1067.71371</v>
      </c>
      <c r="I556">
        <v>1243.587642</v>
      </c>
      <c r="J556" t="s">
        <v>3</v>
      </c>
      <c r="K556">
        <v>947.09657800000002</v>
      </c>
      <c r="L556">
        <v>610.41127800000004</v>
      </c>
      <c r="M556" t="s">
        <v>4</v>
      </c>
      <c r="N556">
        <v>309.17030699999998</v>
      </c>
      <c r="O556">
        <v>545.05013199999996</v>
      </c>
      <c r="P556" t="s">
        <v>5</v>
      </c>
      <c r="Q556">
        <v>120.76464900000001</v>
      </c>
      <c r="R556">
        <v>112.63897799999999</v>
      </c>
      <c r="S556" t="s">
        <v>6</v>
      </c>
      <c r="T556">
        <v>579.64403300000004</v>
      </c>
      <c r="U556">
        <v>0.107706</v>
      </c>
      <c r="V556" t="s">
        <v>7</v>
      </c>
      <c r="W556">
        <v>1.719713</v>
      </c>
      <c r="X556">
        <v>5.3834E-2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0.160998</v>
      </c>
      <c r="AG556">
        <v>1.7100000000000001E-4</v>
      </c>
      <c r="AH556" t="s">
        <v>11</v>
      </c>
      <c r="AI556">
        <v>0.83789800000000003</v>
      </c>
      <c r="AJ556">
        <v>4.3999999999999999E-5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1137.6603909999999</v>
      </c>
      <c r="I557">
        <v>1298.4972190000001</v>
      </c>
      <c r="J557" t="s">
        <v>3</v>
      </c>
      <c r="K557">
        <v>1009.369604</v>
      </c>
      <c r="L557">
        <v>637.15676800000006</v>
      </c>
      <c r="M557" t="s">
        <v>4</v>
      </c>
      <c r="N557">
        <v>328.93258700000001</v>
      </c>
      <c r="O557">
        <v>568.51487899999995</v>
      </c>
      <c r="P557" t="s">
        <v>5</v>
      </c>
      <c r="Q557">
        <v>128.446358</v>
      </c>
      <c r="R557">
        <v>117.782043</v>
      </c>
      <c r="S557" t="s">
        <v>6</v>
      </c>
      <c r="T557">
        <v>618.28801099999998</v>
      </c>
      <c r="U557">
        <v>0.124476</v>
      </c>
      <c r="V557" t="s">
        <v>7</v>
      </c>
      <c r="W557">
        <v>1.832667</v>
      </c>
      <c r="X557">
        <v>5.9110000000000003E-2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0.16031300000000001</v>
      </c>
      <c r="AG557">
        <v>1.6799999999999999E-4</v>
      </c>
      <c r="AH557" t="s">
        <v>11</v>
      </c>
      <c r="AI557">
        <v>0.83812500000000001</v>
      </c>
      <c r="AJ557">
        <v>4.1999999999999998E-5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1207.5085690000001</v>
      </c>
      <c r="I558">
        <v>1356.5875960000001</v>
      </c>
      <c r="J558" t="s">
        <v>3</v>
      </c>
      <c r="K558">
        <v>1071.5772999999999</v>
      </c>
      <c r="L558">
        <v>663.94862000000001</v>
      </c>
      <c r="M558" t="s">
        <v>4</v>
      </c>
      <c r="N558">
        <v>348.62864200000001</v>
      </c>
      <c r="O558">
        <v>590.69604500000003</v>
      </c>
      <c r="P558" t="s">
        <v>5</v>
      </c>
      <c r="Q558">
        <v>136.09635499999999</v>
      </c>
      <c r="R558">
        <v>123.77416100000001</v>
      </c>
      <c r="S558" t="s">
        <v>6</v>
      </c>
      <c r="T558">
        <v>656.93633399999999</v>
      </c>
      <c r="U558">
        <v>0.152503</v>
      </c>
      <c r="V558" t="s">
        <v>7</v>
      </c>
      <c r="W558">
        <v>1.9437489999999999</v>
      </c>
      <c r="X558">
        <v>6.5915000000000001E-2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0.16020599999999999</v>
      </c>
      <c r="AG558">
        <v>1.7100000000000001E-4</v>
      </c>
      <c r="AH558" t="s">
        <v>11</v>
      </c>
      <c r="AI558">
        <v>0.83866600000000002</v>
      </c>
      <c r="AJ558">
        <v>5.5000000000000002E-5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1279.3574369999999</v>
      </c>
      <c r="I559">
        <v>1466.7552619999999</v>
      </c>
      <c r="J559" t="s">
        <v>3</v>
      </c>
      <c r="K559">
        <v>1135.199658</v>
      </c>
      <c r="L559">
        <v>715.05652199999997</v>
      </c>
      <c r="M559" t="s">
        <v>4</v>
      </c>
      <c r="N559">
        <v>369.69821999999999</v>
      </c>
      <c r="O559">
        <v>628.58134500000006</v>
      </c>
      <c r="P559" t="s">
        <v>5</v>
      </c>
      <c r="Q559">
        <v>144.33312699999999</v>
      </c>
      <c r="R559">
        <v>135.10139000000001</v>
      </c>
      <c r="S559" t="s">
        <v>6</v>
      </c>
      <c r="T559">
        <v>695.58988199999999</v>
      </c>
      <c r="U559">
        <v>0.16987099999999999</v>
      </c>
      <c r="V559" t="s">
        <v>7</v>
      </c>
      <c r="W559">
        <v>2.0573860000000002</v>
      </c>
      <c r="X559">
        <v>7.5263999999999998E-2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0.16020599999999999</v>
      </c>
      <c r="AG559">
        <v>1.7100000000000001E-4</v>
      </c>
      <c r="AH559" t="s">
        <v>11</v>
      </c>
      <c r="AI559">
        <v>0.83866700000000005</v>
      </c>
      <c r="AJ559">
        <v>5.5000000000000002E-5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1350.141938</v>
      </c>
      <c r="I560">
        <v>1619.5964779999999</v>
      </c>
      <c r="J560" t="s">
        <v>3</v>
      </c>
      <c r="K560">
        <v>1198.0697749999999</v>
      </c>
      <c r="L560">
        <v>790.04058099999997</v>
      </c>
      <c r="M560" t="s">
        <v>4</v>
      </c>
      <c r="N560">
        <v>390.04857700000002</v>
      </c>
      <c r="O560">
        <v>693.75715100000002</v>
      </c>
      <c r="P560" t="s">
        <v>5</v>
      </c>
      <c r="Q560">
        <v>152.25655</v>
      </c>
      <c r="R560">
        <v>148.964324</v>
      </c>
      <c r="S560" t="s">
        <v>6</v>
      </c>
      <c r="T560">
        <v>734.25862199999995</v>
      </c>
      <c r="U560">
        <v>0.187668</v>
      </c>
      <c r="V560" t="s">
        <v>7</v>
      </c>
      <c r="W560">
        <v>2.1670410000000002</v>
      </c>
      <c r="X560">
        <v>8.2007999999999998E-2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0.160001</v>
      </c>
      <c r="AG560">
        <v>1.65E-4</v>
      </c>
      <c r="AH560" t="s">
        <v>11</v>
      </c>
      <c r="AI560">
        <v>0.83866700000000005</v>
      </c>
      <c r="AJ560">
        <v>5.5000000000000002E-5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1421.8745730000001</v>
      </c>
      <c r="I561">
        <v>1676.1391699999999</v>
      </c>
      <c r="J561" t="s">
        <v>3</v>
      </c>
      <c r="K561">
        <v>1261.619299</v>
      </c>
      <c r="L561">
        <v>815.06757700000003</v>
      </c>
      <c r="M561" t="s">
        <v>4</v>
      </c>
      <c r="N561">
        <v>411.07372099999998</v>
      </c>
      <c r="O561">
        <v>712.37962700000003</v>
      </c>
      <c r="P561" t="s">
        <v>5</v>
      </c>
      <c r="Q561">
        <v>160.45007200000001</v>
      </c>
      <c r="R561">
        <v>155.24105</v>
      </c>
      <c r="S561" t="s">
        <v>6</v>
      </c>
      <c r="T561">
        <v>772.90902000000006</v>
      </c>
      <c r="U561">
        <v>0.19957800000000001</v>
      </c>
      <c r="V561" t="s">
        <v>7</v>
      </c>
      <c r="W561">
        <v>2.2780870000000002</v>
      </c>
      <c r="X561">
        <v>8.8307999999999998E-2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0.15942200000000001</v>
      </c>
      <c r="AG561">
        <v>1.6000000000000001E-4</v>
      </c>
      <c r="AH561" t="s">
        <v>11</v>
      </c>
      <c r="AI561">
        <v>0.83870400000000001</v>
      </c>
      <c r="AJ561">
        <v>5.5000000000000002E-5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52.444079000000002</v>
      </c>
      <c r="I562">
        <v>5.7799999999999995E-4</v>
      </c>
      <c r="J562" t="s">
        <v>3</v>
      </c>
      <c r="K562">
        <v>38.549016000000002</v>
      </c>
      <c r="L562">
        <v>1.1E-5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105.078435</v>
      </c>
      <c r="I563">
        <v>1.353E-3</v>
      </c>
      <c r="J563" t="s">
        <v>3</v>
      </c>
      <c r="K563">
        <v>77.089658</v>
      </c>
      <c r="L563">
        <v>1.8E-5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157.70610099999999</v>
      </c>
      <c r="I564">
        <v>2.215E-3</v>
      </c>
      <c r="J564" t="s">
        <v>3</v>
      </c>
      <c r="K564">
        <v>115.62788999999999</v>
      </c>
      <c r="L564">
        <v>3.3000000000000003E-5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210.33244099999999</v>
      </c>
      <c r="I565">
        <v>3.1159999999999998E-3</v>
      </c>
      <c r="J565" t="s">
        <v>3</v>
      </c>
      <c r="K565">
        <v>154.16575800000001</v>
      </c>
      <c r="L565">
        <v>4.6999999999999997E-5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262.959249</v>
      </c>
      <c r="I566">
        <v>4.2339999999999999E-3</v>
      </c>
      <c r="J566" t="s">
        <v>3</v>
      </c>
      <c r="K566">
        <v>192.70308199999999</v>
      </c>
      <c r="L566">
        <v>6.2000000000000003E-5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315.585734</v>
      </c>
      <c r="I567">
        <v>5.5649999999999996E-3</v>
      </c>
      <c r="J567" t="s">
        <v>3</v>
      </c>
      <c r="K567">
        <v>231.23987299999999</v>
      </c>
      <c r="L567">
        <v>8.8999999999999995E-5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368.210599</v>
      </c>
      <c r="I568">
        <v>6.313E-3</v>
      </c>
      <c r="J568" t="s">
        <v>3</v>
      </c>
      <c r="K568">
        <v>269.77698500000002</v>
      </c>
      <c r="L568">
        <v>1.13E-4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420.83568700000001</v>
      </c>
      <c r="I569">
        <v>7.2960000000000004E-3</v>
      </c>
      <c r="J569" t="s">
        <v>3</v>
      </c>
      <c r="K569">
        <v>308.31352199999998</v>
      </c>
      <c r="L569">
        <v>1.36E-4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473.461794</v>
      </c>
      <c r="I570">
        <v>8.6199999999999992E-3</v>
      </c>
      <c r="J570" t="s">
        <v>3</v>
      </c>
      <c r="K570">
        <v>346.84996799999999</v>
      </c>
      <c r="L570">
        <v>1.3899999999999999E-4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526.08635500000003</v>
      </c>
      <c r="I571">
        <v>1.0749E-2</v>
      </c>
      <c r="J571" t="s">
        <v>3</v>
      </c>
      <c r="K571">
        <v>385.386503</v>
      </c>
      <c r="L571">
        <v>1.5300000000000001E-4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578.71316899999999</v>
      </c>
      <c r="I572">
        <v>1.2704E-2</v>
      </c>
      <c r="J572" t="s">
        <v>3</v>
      </c>
      <c r="K572">
        <v>423.92347999999998</v>
      </c>
      <c r="L572">
        <v>1.73E-4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631.34117300000003</v>
      </c>
      <c r="I573">
        <v>1.5266999999999999E-2</v>
      </c>
      <c r="J573" t="s">
        <v>3</v>
      </c>
      <c r="K573">
        <v>462.46007800000001</v>
      </c>
      <c r="L573">
        <v>1.94E-4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683.97171300000002</v>
      </c>
      <c r="I574">
        <v>1.7291000000000001E-2</v>
      </c>
      <c r="J574" t="s">
        <v>3</v>
      </c>
      <c r="K574">
        <v>500.99622299999999</v>
      </c>
      <c r="L574">
        <v>2.03E-4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736.59740499999998</v>
      </c>
      <c r="I575">
        <v>1.9057999999999999E-2</v>
      </c>
      <c r="J575" t="s">
        <v>3</v>
      </c>
      <c r="K575">
        <v>539.53273799999999</v>
      </c>
      <c r="L575">
        <v>2.32E-4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789.22661400000004</v>
      </c>
      <c r="I576">
        <v>2.1107000000000001E-2</v>
      </c>
      <c r="J576" t="s">
        <v>3</v>
      </c>
      <c r="K576">
        <v>578.07015899999999</v>
      </c>
      <c r="L576">
        <v>2.5399999999999999E-4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841.85280499999999</v>
      </c>
      <c r="I577">
        <v>2.3449999999999999E-2</v>
      </c>
      <c r="J577" t="s">
        <v>3</v>
      </c>
      <c r="K577">
        <v>616.60794999999996</v>
      </c>
      <c r="L577">
        <v>2.6899999999999998E-4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894.47805300000005</v>
      </c>
      <c r="I578">
        <v>2.547E-2</v>
      </c>
      <c r="J578" t="s">
        <v>3</v>
      </c>
      <c r="K578">
        <v>655.14542200000005</v>
      </c>
      <c r="L578">
        <v>3.1E-4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947.10742200000004</v>
      </c>
      <c r="I579">
        <v>2.6880999999999999E-2</v>
      </c>
      <c r="J579" t="s">
        <v>3</v>
      </c>
      <c r="K579">
        <v>693.68294600000002</v>
      </c>
      <c r="L579">
        <v>3.2400000000000001E-4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999.74023699999998</v>
      </c>
      <c r="I580">
        <v>2.9283E-2</v>
      </c>
      <c r="J580" t="s">
        <v>3</v>
      </c>
      <c r="K580">
        <v>732.22093099999995</v>
      </c>
      <c r="L580">
        <v>3.5399999999999999E-4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1052.3690919999999</v>
      </c>
      <c r="I581">
        <v>3.1223000000000001E-2</v>
      </c>
      <c r="J581" t="s">
        <v>3</v>
      </c>
      <c r="K581">
        <v>770.75791900000002</v>
      </c>
      <c r="L581">
        <v>3.6900000000000002E-4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35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175</v>
      </c>
      <c r="F1" t="s">
        <v>165</v>
      </c>
      <c r="G1" t="s">
        <v>176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7073.41</v>
      </c>
      <c r="C2">
        <v>435.08199999999999</v>
      </c>
      <c r="D2">
        <v>413.34199999999998</v>
      </c>
      <c r="E2">
        <v>359.77699999999999</v>
      </c>
      <c r="F2">
        <v>226.69900000000001</v>
      </c>
      <c r="G2">
        <v>0</v>
      </c>
      <c r="H2">
        <v>226.69900000000001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414.93400000000003</v>
      </c>
      <c r="C3">
        <v>408.584</v>
      </c>
      <c r="D3">
        <v>387.28699999999998</v>
      </c>
      <c r="E3">
        <v>338.40899999999999</v>
      </c>
      <c r="F3">
        <v>208.87200000000001</v>
      </c>
      <c r="G3">
        <v>0</v>
      </c>
      <c r="H3">
        <v>208.87200000000001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415.62099999999998</v>
      </c>
      <c r="C4">
        <v>409.39299999999997</v>
      </c>
      <c r="D4">
        <v>388.428</v>
      </c>
      <c r="E4">
        <v>339.54199999999997</v>
      </c>
      <c r="F4">
        <v>209.416</v>
      </c>
      <c r="G4">
        <v>0</v>
      </c>
      <c r="H4">
        <v>209.416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414.64600000000002</v>
      </c>
      <c r="C5">
        <v>408.613</v>
      </c>
      <c r="D5">
        <v>387.71899999999999</v>
      </c>
      <c r="E5">
        <v>338.80500000000001</v>
      </c>
      <c r="F5">
        <v>209.184</v>
      </c>
      <c r="G5">
        <v>0</v>
      </c>
      <c r="H5">
        <v>209.184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417.13099999999997</v>
      </c>
      <c r="C6">
        <v>410.988</v>
      </c>
      <c r="D6">
        <v>388.846</v>
      </c>
      <c r="E6">
        <v>339.96199999999999</v>
      </c>
      <c r="F6">
        <v>209.61799999999999</v>
      </c>
      <c r="G6">
        <v>0</v>
      </c>
      <c r="H6">
        <v>209.61799999999999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415.59800000000001</v>
      </c>
      <c r="C7">
        <v>409.25900000000001</v>
      </c>
      <c r="D7">
        <v>388.01100000000002</v>
      </c>
      <c r="E7">
        <v>339.12</v>
      </c>
      <c r="F7">
        <v>208.97</v>
      </c>
      <c r="G7">
        <v>0</v>
      </c>
      <c r="H7">
        <v>208.97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415.577</v>
      </c>
      <c r="C8">
        <v>409.37900000000002</v>
      </c>
      <c r="D8">
        <v>388.202</v>
      </c>
      <c r="E8">
        <v>339.32799999999997</v>
      </c>
      <c r="F8">
        <v>209.571</v>
      </c>
      <c r="G8">
        <v>0</v>
      </c>
      <c r="H8">
        <v>209.571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414.916</v>
      </c>
      <c r="C9">
        <v>408.70100000000002</v>
      </c>
      <c r="D9">
        <v>387.46100000000001</v>
      </c>
      <c r="E9">
        <v>338.55200000000002</v>
      </c>
      <c r="F9">
        <v>209.054</v>
      </c>
      <c r="G9">
        <v>0</v>
      </c>
      <c r="H9">
        <v>209.054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415.17700000000002</v>
      </c>
      <c r="C10">
        <v>408.98399999999998</v>
      </c>
      <c r="D10">
        <v>388.05599999999998</v>
      </c>
      <c r="E10">
        <v>339.202</v>
      </c>
      <c r="F10">
        <v>209.476</v>
      </c>
      <c r="G10">
        <v>0</v>
      </c>
      <c r="H10">
        <v>209.476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414.96100000000001</v>
      </c>
      <c r="C11">
        <v>408.73399999999998</v>
      </c>
      <c r="D11">
        <v>387.18200000000002</v>
      </c>
      <c r="E11">
        <v>338.19499999999999</v>
      </c>
      <c r="F11">
        <v>208.95400000000001</v>
      </c>
      <c r="G11">
        <v>0</v>
      </c>
      <c r="H11">
        <v>208.95400000000001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996.65200000000004</v>
      </c>
      <c r="C12">
        <v>414.51</v>
      </c>
      <c r="D12">
        <v>388.827</v>
      </c>
      <c r="E12">
        <v>339.39499999999998</v>
      </c>
      <c r="F12">
        <v>209.51400000000001</v>
      </c>
      <c r="G12">
        <v>0</v>
      </c>
      <c r="H12">
        <v>209.51400000000001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427.721</v>
      </c>
      <c r="C13">
        <v>411.19400000000002</v>
      </c>
      <c r="D13">
        <v>387.851</v>
      </c>
      <c r="E13">
        <v>338.75799999999998</v>
      </c>
      <c r="F13">
        <v>208.90600000000001</v>
      </c>
      <c r="G13">
        <v>0</v>
      </c>
      <c r="H13">
        <v>208.90600000000001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422.90199999999999</v>
      </c>
      <c r="C14">
        <v>416.37599999999998</v>
      </c>
      <c r="D14">
        <v>389.07</v>
      </c>
      <c r="E14">
        <v>339.24299999999999</v>
      </c>
      <c r="F14">
        <v>209.62200000000001</v>
      </c>
      <c r="G14">
        <v>0</v>
      </c>
      <c r="H14">
        <v>209.62200000000001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421.62400000000002</v>
      </c>
      <c r="C15">
        <v>413.947</v>
      </c>
      <c r="D15">
        <v>387.80799999999999</v>
      </c>
      <c r="E15">
        <v>338.27699999999999</v>
      </c>
      <c r="F15">
        <v>208.91499999999999</v>
      </c>
      <c r="G15">
        <v>0</v>
      </c>
      <c r="H15">
        <v>208.91499999999999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417.57900000000001</v>
      </c>
      <c r="C16">
        <v>410.065</v>
      </c>
      <c r="D16">
        <v>388.43299999999999</v>
      </c>
      <c r="E16">
        <v>339.529</v>
      </c>
      <c r="F16">
        <v>209.46600000000001</v>
      </c>
      <c r="G16">
        <v>0</v>
      </c>
      <c r="H16">
        <v>209.46600000000001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417.79300000000001</v>
      </c>
      <c r="C17">
        <v>411.15899999999999</v>
      </c>
      <c r="D17">
        <v>387.721</v>
      </c>
      <c r="E17">
        <v>338.75599999999997</v>
      </c>
      <c r="F17">
        <v>208.91</v>
      </c>
      <c r="G17">
        <v>0</v>
      </c>
      <c r="H17">
        <v>208.91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423.52499999999998</v>
      </c>
      <c r="C18">
        <v>416.54599999999999</v>
      </c>
      <c r="D18">
        <v>389.56799999999998</v>
      </c>
      <c r="E18">
        <v>339.80599999999998</v>
      </c>
      <c r="F18">
        <v>209.58699999999999</v>
      </c>
      <c r="G18">
        <v>0</v>
      </c>
      <c r="H18">
        <v>209.58699999999999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418.59800000000001</v>
      </c>
      <c r="C19">
        <v>412.04399999999998</v>
      </c>
      <c r="D19">
        <v>388.20499999999998</v>
      </c>
      <c r="E19">
        <v>338.89100000000002</v>
      </c>
      <c r="F19">
        <v>209.017</v>
      </c>
      <c r="G19">
        <v>0</v>
      </c>
      <c r="H19">
        <v>209.017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419.00299999999999</v>
      </c>
      <c r="C20">
        <v>412.57</v>
      </c>
      <c r="D20">
        <v>388.78</v>
      </c>
      <c r="E20">
        <v>339.471</v>
      </c>
      <c r="F20">
        <v>209.53200000000001</v>
      </c>
      <c r="G20">
        <v>0</v>
      </c>
      <c r="H20">
        <v>209.53200000000001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419.05</v>
      </c>
      <c r="C21">
        <v>412.63099999999997</v>
      </c>
      <c r="D21">
        <v>387.79899999999998</v>
      </c>
      <c r="E21">
        <v>338.51900000000001</v>
      </c>
      <c r="F21">
        <v>209.096</v>
      </c>
      <c r="G21">
        <v>0</v>
      </c>
      <c r="H21">
        <v>209.096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416.53399999999999</v>
      </c>
      <c r="C22">
        <v>410.20699999999999</v>
      </c>
      <c r="D22">
        <v>389.02100000000002</v>
      </c>
      <c r="E22">
        <v>340.13499999999999</v>
      </c>
      <c r="F22">
        <v>209.54400000000001</v>
      </c>
      <c r="G22">
        <v>0</v>
      </c>
      <c r="H22">
        <v>209.54400000000001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421.911</v>
      </c>
      <c r="C23">
        <v>415.76900000000001</v>
      </c>
      <c r="D23">
        <v>389.55500000000001</v>
      </c>
      <c r="E23">
        <v>339.84899999999999</v>
      </c>
      <c r="F23">
        <v>208.935</v>
      </c>
      <c r="G23">
        <v>0</v>
      </c>
      <c r="H23">
        <v>208.935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419.00299999999999</v>
      </c>
      <c r="C24">
        <v>412.50299999999999</v>
      </c>
      <c r="D24">
        <v>388.70600000000002</v>
      </c>
      <c r="E24">
        <v>339.37599999999998</v>
      </c>
      <c r="F24">
        <v>209.42599999999999</v>
      </c>
      <c r="G24">
        <v>0</v>
      </c>
      <c r="H24">
        <v>209.42599999999999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418.166</v>
      </c>
      <c r="C25">
        <v>411.70400000000001</v>
      </c>
      <c r="D25">
        <v>387.86799999999999</v>
      </c>
      <c r="E25">
        <v>338.56900000000002</v>
      </c>
      <c r="F25">
        <v>209.107</v>
      </c>
      <c r="G25">
        <v>0</v>
      </c>
      <c r="H25">
        <v>209.107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420.149</v>
      </c>
      <c r="C26">
        <v>413.70800000000003</v>
      </c>
      <c r="D26">
        <v>389.20499999999998</v>
      </c>
      <c r="E26">
        <v>339.96899999999999</v>
      </c>
      <c r="F26">
        <v>209.755</v>
      </c>
      <c r="G26">
        <v>0</v>
      </c>
      <c r="H26">
        <v>209.755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420.00900000000001</v>
      </c>
      <c r="C27">
        <v>413.48</v>
      </c>
      <c r="D27">
        <v>387.77100000000002</v>
      </c>
      <c r="E27">
        <v>338.18099999999998</v>
      </c>
      <c r="F27">
        <v>208.983</v>
      </c>
      <c r="G27">
        <v>0</v>
      </c>
      <c r="H27">
        <v>208.983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422.02600000000001</v>
      </c>
      <c r="C28">
        <v>414.17200000000003</v>
      </c>
      <c r="D28">
        <v>388.858</v>
      </c>
      <c r="E28">
        <v>339.45499999999998</v>
      </c>
      <c r="F28">
        <v>209.50899999999999</v>
      </c>
      <c r="G28">
        <v>0</v>
      </c>
      <c r="H28">
        <v>209.50899999999999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415.93299999999999</v>
      </c>
      <c r="C29">
        <v>409.00700000000001</v>
      </c>
      <c r="D29">
        <v>387.73200000000003</v>
      </c>
      <c r="E29">
        <v>338.80599999999998</v>
      </c>
      <c r="F29">
        <v>208.95400000000001</v>
      </c>
      <c r="G29">
        <v>0</v>
      </c>
      <c r="H29">
        <v>208.95400000000001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416.20100000000002</v>
      </c>
      <c r="C30">
        <v>409.98200000000003</v>
      </c>
      <c r="D30">
        <v>388.88799999999998</v>
      </c>
      <c r="E30">
        <v>340.01299999999998</v>
      </c>
      <c r="F30">
        <v>209.57900000000001</v>
      </c>
      <c r="G30">
        <v>0</v>
      </c>
      <c r="H30">
        <v>209.57900000000001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414.459</v>
      </c>
      <c r="C31">
        <v>408.392</v>
      </c>
      <c r="D31">
        <v>387.61</v>
      </c>
      <c r="E31">
        <v>338.65600000000001</v>
      </c>
      <c r="F31">
        <v>208.92400000000001</v>
      </c>
      <c r="G31">
        <v>0</v>
      </c>
      <c r="H31">
        <v>208.92400000000001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414.90300000000002</v>
      </c>
      <c r="C32">
        <v>408.91199999999998</v>
      </c>
      <c r="D32">
        <v>387.96899999999999</v>
      </c>
      <c r="E32">
        <v>339.09399999999999</v>
      </c>
      <c r="F32">
        <v>209.411</v>
      </c>
      <c r="G32">
        <v>0</v>
      </c>
      <c r="H32">
        <v>209.411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419.37700000000001</v>
      </c>
      <c r="C33">
        <v>412.851</v>
      </c>
      <c r="D33">
        <v>388.15</v>
      </c>
      <c r="E33">
        <v>338.66199999999998</v>
      </c>
      <c r="F33">
        <v>209.095</v>
      </c>
      <c r="G33">
        <v>0</v>
      </c>
      <c r="H33">
        <v>209.095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1199.76</v>
      </c>
      <c r="C34">
        <v>413.03300000000002</v>
      </c>
      <c r="D34">
        <v>388.90699999999998</v>
      </c>
      <c r="E34">
        <v>339.51</v>
      </c>
      <c r="F34">
        <v>209.465</v>
      </c>
      <c r="G34">
        <v>0</v>
      </c>
      <c r="H34">
        <v>209.465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434.572</v>
      </c>
      <c r="C35">
        <v>416.33600000000001</v>
      </c>
      <c r="D35">
        <v>388.55200000000002</v>
      </c>
      <c r="E35">
        <v>338.76799999999997</v>
      </c>
      <c r="F35">
        <v>209.035</v>
      </c>
      <c r="G35">
        <v>0</v>
      </c>
      <c r="H35">
        <v>209.035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567.08199999999999</v>
      </c>
      <c r="C36">
        <v>411.74599999999998</v>
      </c>
      <c r="D36">
        <v>388.185</v>
      </c>
      <c r="E36">
        <v>339.22899999999998</v>
      </c>
      <c r="F36">
        <v>209.61500000000001</v>
      </c>
      <c r="G36">
        <v>0</v>
      </c>
      <c r="H36">
        <v>209.61500000000001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414.83100000000002</v>
      </c>
      <c r="C37">
        <v>408.35599999999999</v>
      </c>
      <c r="D37">
        <v>387.08800000000002</v>
      </c>
      <c r="E37">
        <v>338.19200000000001</v>
      </c>
      <c r="F37">
        <v>208.744</v>
      </c>
      <c r="G37">
        <v>0</v>
      </c>
      <c r="H37">
        <v>208.744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415.47800000000001</v>
      </c>
      <c r="C38">
        <v>409.18799999999999</v>
      </c>
      <c r="D38">
        <v>387.88099999999997</v>
      </c>
      <c r="E38">
        <v>339.00400000000002</v>
      </c>
      <c r="F38">
        <v>209.39500000000001</v>
      </c>
      <c r="G38">
        <v>0</v>
      </c>
      <c r="H38">
        <v>209.39500000000001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415.12099999999998</v>
      </c>
      <c r="C39">
        <v>408.904</v>
      </c>
      <c r="D39">
        <v>387.56099999999998</v>
      </c>
      <c r="E39">
        <v>338.61900000000003</v>
      </c>
      <c r="F39">
        <v>209.01</v>
      </c>
      <c r="G39">
        <v>0</v>
      </c>
      <c r="H39">
        <v>209.01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422.38900000000001</v>
      </c>
      <c r="C40">
        <v>415.995</v>
      </c>
      <c r="D40">
        <v>389.95499999999998</v>
      </c>
      <c r="E40">
        <v>340.32799999999997</v>
      </c>
      <c r="F40">
        <v>209.57</v>
      </c>
      <c r="G40">
        <v>0</v>
      </c>
      <c r="H40">
        <v>209.57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419.20299999999997</v>
      </c>
      <c r="C41">
        <v>412.178</v>
      </c>
      <c r="D41">
        <v>388.27499999999998</v>
      </c>
      <c r="E41">
        <v>339</v>
      </c>
      <c r="F41">
        <v>208.88</v>
      </c>
      <c r="G41">
        <v>0</v>
      </c>
      <c r="H41">
        <v>208.88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420.80700000000002</v>
      </c>
      <c r="C42">
        <v>413.98099999999999</v>
      </c>
      <c r="D42">
        <v>389.029</v>
      </c>
      <c r="E42">
        <v>339.55099999999999</v>
      </c>
      <c r="F42">
        <v>209.636</v>
      </c>
      <c r="G42">
        <v>0</v>
      </c>
      <c r="H42">
        <v>209.636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424.149</v>
      </c>
      <c r="C43">
        <v>410.58699999999999</v>
      </c>
      <c r="D43">
        <v>387.83600000000001</v>
      </c>
      <c r="E43">
        <v>338.79300000000001</v>
      </c>
      <c r="F43">
        <v>209.012</v>
      </c>
      <c r="G43">
        <v>0</v>
      </c>
      <c r="H43">
        <v>209.012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421.43400000000003</v>
      </c>
      <c r="C44">
        <v>415.072</v>
      </c>
      <c r="D44">
        <v>388.97699999999998</v>
      </c>
      <c r="E44">
        <v>339.34699999999998</v>
      </c>
      <c r="F44">
        <v>209.447</v>
      </c>
      <c r="G44">
        <v>0</v>
      </c>
      <c r="H44">
        <v>209.447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418.54300000000001</v>
      </c>
      <c r="C45">
        <v>411.80200000000002</v>
      </c>
      <c r="D45">
        <v>388.13799999999998</v>
      </c>
      <c r="E45">
        <v>338.839</v>
      </c>
      <c r="F45">
        <v>209.00700000000001</v>
      </c>
      <c r="G45">
        <v>0</v>
      </c>
      <c r="H45">
        <v>209.00700000000001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420.49</v>
      </c>
      <c r="C46">
        <v>414.18599999999998</v>
      </c>
      <c r="D46">
        <v>389.32900000000001</v>
      </c>
      <c r="E46">
        <v>340.03800000000001</v>
      </c>
      <c r="F46">
        <v>209.54499999999999</v>
      </c>
      <c r="G46">
        <v>0</v>
      </c>
      <c r="H46">
        <v>209.54499999999999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415.38299999999998</v>
      </c>
      <c r="C47">
        <v>409.07299999999998</v>
      </c>
      <c r="D47">
        <v>387.84699999999998</v>
      </c>
      <c r="E47">
        <v>338.92399999999998</v>
      </c>
      <c r="F47">
        <v>209.054</v>
      </c>
      <c r="G47">
        <v>0</v>
      </c>
      <c r="H47">
        <v>209.054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415.839</v>
      </c>
      <c r="C48">
        <v>409.601</v>
      </c>
      <c r="D48">
        <v>388.39600000000002</v>
      </c>
      <c r="E48">
        <v>339.476</v>
      </c>
      <c r="F48">
        <v>209.66399999999999</v>
      </c>
      <c r="G48">
        <v>0</v>
      </c>
      <c r="H48">
        <v>209.66399999999999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416.113</v>
      </c>
      <c r="C49">
        <v>409.08699999999999</v>
      </c>
      <c r="D49">
        <v>387.53899999999999</v>
      </c>
      <c r="E49">
        <v>338.56</v>
      </c>
      <c r="F49">
        <v>209.124</v>
      </c>
      <c r="G49">
        <v>0</v>
      </c>
      <c r="H49">
        <v>209.124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433.69900000000001</v>
      </c>
      <c r="C50">
        <v>415.62700000000001</v>
      </c>
      <c r="D50">
        <v>389.48099999999999</v>
      </c>
      <c r="E50">
        <v>339.78699999999998</v>
      </c>
      <c r="F50">
        <v>209.54</v>
      </c>
      <c r="G50">
        <v>0</v>
      </c>
      <c r="H50">
        <v>209.54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417.43099999999998</v>
      </c>
      <c r="C51">
        <v>411.166</v>
      </c>
      <c r="D51">
        <v>387.54399999999998</v>
      </c>
      <c r="E51">
        <v>338.24</v>
      </c>
      <c r="F51">
        <v>208.93199999999999</v>
      </c>
      <c r="G51">
        <v>0</v>
      </c>
      <c r="H51">
        <v>208.93199999999999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420.48700000000002</v>
      </c>
      <c r="C52">
        <v>414.11799999999999</v>
      </c>
      <c r="D52">
        <v>388.82799999999997</v>
      </c>
      <c r="E52">
        <v>339.44600000000003</v>
      </c>
      <c r="F52">
        <v>209.62200000000001</v>
      </c>
      <c r="G52">
        <v>0</v>
      </c>
      <c r="H52">
        <v>209.62200000000001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417.46199999999999</v>
      </c>
      <c r="C53">
        <v>410.2</v>
      </c>
      <c r="D53">
        <v>387.79899999999998</v>
      </c>
      <c r="E53">
        <v>338.697</v>
      </c>
      <c r="F53">
        <v>209.04</v>
      </c>
      <c r="G53">
        <v>0</v>
      </c>
      <c r="H53">
        <v>209.04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432.298</v>
      </c>
      <c r="C54">
        <v>416.60399999999998</v>
      </c>
      <c r="D54">
        <v>389.68299999999999</v>
      </c>
      <c r="E54">
        <v>339.971</v>
      </c>
      <c r="F54">
        <v>209.66499999999999</v>
      </c>
      <c r="G54">
        <v>0</v>
      </c>
      <c r="H54">
        <v>209.66499999999999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421.399</v>
      </c>
      <c r="C55">
        <v>409.64600000000002</v>
      </c>
      <c r="D55">
        <v>387.31299999999999</v>
      </c>
      <c r="E55">
        <v>338.298</v>
      </c>
      <c r="F55">
        <v>209.01599999999999</v>
      </c>
      <c r="G55">
        <v>0</v>
      </c>
      <c r="H55">
        <v>209.01599999999999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1003.53</v>
      </c>
      <c r="C56">
        <v>409.685</v>
      </c>
      <c r="D56">
        <v>388.21800000000002</v>
      </c>
      <c r="E56">
        <v>339.334</v>
      </c>
      <c r="F56">
        <v>209.45699999999999</v>
      </c>
      <c r="G56">
        <v>0</v>
      </c>
      <c r="H56">
        <v>209.45699999999999</v>
      </c>
      <c r="I56">
        <v>1</v>
      </c>
      <c r="J56">
        <v>1</v>
      </c>
      <c r="K56">
        <v>0</v>
      </c>
      <c r="R56">
        <f>AVERAGE(B7:B56)</f>
        <v>461.3369400000002</v>
      </c>
      <c r="S56">
        <f>AVERAGE(C7:C56)</f>
        <v>411.85913999999997</v>
      </c>
      <c r="U56">
        <f>_xlfn.VAR.P(B7:B56)</f>
        <v>24365.991564216281</v>
      </c>
      <c r="V56">
        <f>_xlfn.VAR.P(C7:C56)</f>
        <v>6.540342960400003</v>
      </c>
      <c r="X56">
        <f>1.96*SQRT(U56)/50</f>
        <v>6.1189670106348277</v>
      </c>
      <c r="Y56">
        <f>1.96*SQRT(V56)/50</f>
        <v>0.10025044940881342</v>
      </c>
    </row>
    <row r="57" spans="1:25" x14ac:dyDescent="0.25">
      <c r="A57" t="s">
        <v>99</v>
      </c>
      <c r="B57">
        <v>23070.003091999999</v>
      </c>
      <c r="C57" t="s">
        <v>36</v>
      </c>
    </row>
    <row r="58" spans="1:25" x14ac:dyDescent="0.25">
      <c r="A58" t="s">
        <v>35</v>
      </c>
      <c r="B58">
        <v>422.59500000000003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459.09899999999999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411.63400000000001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415.029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415.55099999999999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416.17099999999999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418.60599999999999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410.25799999999998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409.24099999999999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410.24299999999999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414.49200000000002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416.63299999999998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409.803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415.529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413.84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415.09899999999999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414.07299999999998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410.05500000000001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412.08800000000002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419.37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412.05399999999997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1270.3599999999999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425.202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422.59500000000003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412.69299999999998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413.69200000000001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422.541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410.19799999999998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409.17399999999998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409.79300000000001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415.11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412.37400000000002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413.66699999999997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414.87099999999998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409.06700000000001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410.738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409.18299999999999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411.06099999999998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409.11200000000002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410.70800000000003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414.58199999999999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412.28100000000001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413.52100000000002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1299.05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415.37900000000002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413.81799999999998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420.72199999999998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415.14100000000002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413.83199999999999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417.59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412.05799999999999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415.21199999999999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412.08600000000001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409.45800000000003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414.15699999999998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448.57161999999983</v>
      </c>
      <c r="S112">
        <f>AVERAGE(C63:C112)</f>
        <v>0</v>
      </c>
      <c r="U112">
        <f>_xlfn.VAR.P(B63:B112)</f>
        <v>29151.865512475728</v>
      </c>
      <c r="V112">
        <f>_xlfn.VAR.P(C63:C112)</f>
        <v>0</v>
      </c>
      <c r="X112">
        <f>1.96*SQRT(U112)/50</f>
        <v>6.692975617846721</v>
      </c>
      <c r="Y112">
        <f>1.96*SQRT(V112)/50</f>
        <v>0</v>
      </c>
    </row>
    <row r="113" spans="1:9" x14ac:dyDescent="0.25">
      <c r="A113" t="s">
        <v>35</v>
      </c>
      <c r="B113">
        <v>22431.533694999998</v>
      </c>
      <c r="C113" t="s">
        <v>36</v>
      </c>
    </row>
    <row r="114" spans="1:9" x14ac:dyDescent="0.25">
      <c r="A114" t="s">
        <v>37</v>
      </c>
      <c r="B114">
        <v>490.13600000000002</v>
      </c>
      <c r="C114">
        <v>484.58</v>
      </c>
      <c r="D114">
        <v>458.48599999999999</v>
      </c>
      <c r="E114">
        <v>409.26499999999999</v>
      </c>
      <c r="F114">
        <v>213.172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510.30599999999998</v>
      </c>
      <c r="C115">
        <v>504.84500000000003</v>
      </c>
      <c r="D115">
        <v>482.786</v>
      </c>
      <c r="E115">
        <v>433.964</v>
      </c>
      <c r="F115">
        <v>212.48500000000001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500.99400000000003</v>
      </c>
      <c r="C116">
        <v>495.57</v>
      </c>
      <c r="D116">
        <v>469.34300000000002</v>
      </c>
      <c r="E116">
        <v>419.86700000000002</v>
      </c>
      <c r="F116">
        <v>212.50800000000001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518.72199999999998</v>
      </c>
      <c r="C117">
        <v>513.33100000000002</v>
      </c>
      <c r="D117">
        <v>488.92700000000002</v>
      </c>
      <c r="E117">
        <v>439.80200000000002</v>
      </c>
      <c r="F117">
        <v>212.52099999999999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514.38300000000004</v>
      </c>
      <c r="C118">
        <v>509.28</v>
      </c>
      <c r="D118">
        <v>487.85500000000002</v>
      </c>
      <c r="E118">
        <v>439.04199999999997</v>
      </c>
      <c r="F118">
        <v>212.51599999999999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514.01199999999994</v>
      </c>
      <c r="C119">
        <v>508.988</v>
      </c>
      <c r="D119">
        <v>487.59899999999999</v>
      </c>
      <c r="E119">
        <v>438.79300000000001</v>
      </c>
      <c r="F119">
        <v>212.49600000000001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513.81899999999996</v>
      </c>
      <c r="C120">
        <v>508.798</v>
      </c>
      <c r="D120">
        <v>487.41399999999999</v>
      </c>
      <c r="E120">
        <v>438.6</v>
      </c>
      <c r="F120">
        <v>212.53899999999999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514.39</v>
      </c>
      <c r="C121">
        <v>509.28199999999998</v>
      </c>
      <c r="D121">
        <v>487.928</v>
      </c>
      <c r="E121">
        <v>439.13</v>
      </c>
      <c r="F121">
        <v>212.49199999999999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1387.7</v>
      </c>
      <c r="C122">
        <v>509.75700000000001</v>
      </c>
      <c r="D122">
        <v>488.029</v>
      </c>
      <c r="E122">
        <v>439.238</v>
      </c>
      <c r="F122">
        <v>212.52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530.26599999999996</v>
      </c>
      <c r="C123">
        <v>515.34100000000001</v>
      </c>
      <c r="D123">
        <v>491.88200000000001</v>
      </c>
      <c r="E123">
        <v>442.928</v>
      </c>
      <c r="F123">
        <v>212.529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512.18700000000001</v>
      </c>
      <c r="C124">
        <v>506.649</v>
      </c>
      <c r="D124">
        <v>481.54399999999998</v>
      </c>
      <c r="E124">
        <v>432.24299999999999</v>
      </c>
      <c r="F124">
        <v>212.54300000000001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478.24099999999999</v>
      </c>
      <c r="C125">
        <v>470.32499999999999</v>
      </c>
      <c r="D125">
        <v>445.45499999999998</v>
      </c>
      <c r="E125">
        <v>396.19400000000002</v>
      </c>
      <c r="F125">
        <v>212.51499999999999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486.11200000000002</v>
      </c>
      <c r="C126">
        <v>480.51600000000002</v>
      </c>
      <c r="D126">
        <v>454.81900000000002</v>
      </c>
      <c r="E126">
        <v>405.56799999999998</v>
      </c>
      <c r="F126">
        <v>212.53299999999999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522.34299999999996</v>
      </c>
      <c r="C127">
        <v>512.17600000000004</v>
      </c>
      <c r="D127">
        <v>489.50400000000002</v>
      </c>
      <c r="E127">
        <v>440.67200000000003</v>
      </c>
      <c r="F127">
        <v>212.48400000000001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514.625</v>
      </c>
      <c r="C128">
        <v>509.28199999999998</v>
      </c>
      <c r="D128">
        <v>487.65800000000002</v>
      </c>
      <c r="E128">
        <v>438.85899999999998</v>
      </c>
      <c r="F128">
        <v>212.46100000000001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514.67200000000003</v>
      </c>
      <c r="C129">
        <v>509.47699999999998</v>
      </c>
      <c r="D129">
        <v>487.82499999999999</v>
      </c>
      <c r="E129">
        <v>439.04700000000003</v>
      </c>
      <c r="F129">
        <v>212.46299999999999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514.58799999999997</v>
      </c>
      <c r="C130">
        <v>509.392</v>
      </c>
      <c r="D130">
        <v>487.78800000000001</v>
      </c>
      <c r="E130">
        <v>439.02199999999999</v>
      </c>
      <c r="F130">
        <v>212.49100000000001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506.041</v>
      </c>
      <c r="C131">
        <v>500.81099999999998</v>
      </c>
      <c r="D131">
        <v>475.2</v>
      </c>
      <c r="E131">
        <v>425.77800000000002</v>
      </c>
      <c r="F131">
        <v>212.511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475.13200000000001</v>
      </c>
      <c r="C132">
        <v>468.93799999999999</v>
      </c>
      <c r="D132">
        <v>444.38499999999999</v>
      </c>
      <c r="E132">
        <v>395.18</v>
      </c>
      <c r="F132">
        <v>212.52500000000001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494.73700000000002</v>
      </c>
      <c r="C133">
        <v>489.255</v>
      </c>
      <c r="D133">
        <v>463.47899999999998</v>
      </c>
      <c r="E133">
        <v>414.108</v>
      </c>
      <c r="F133">
        <v>212.53100000000001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517.27099999999996</v>
      </c>
      <c r="C134">
        <v>510.07400000000001</v>
      </c>
      <c r="D134">
        <v>488.17399999999998</v>
      </c>
      <c r="E134">
        <v>439.41</v>
      </c>
      <c r="F134">
        <v>212.524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514.41399999999999</v>
      </c>
      <c r="C135">
        <v>509.22</v>
      </c>
      <c r="D135">
        <v>487.62799999999999</v>
      </c>
      <c r="E135">
        <v>438.85700000000003</v>
      </c>
      <c r="F135">
        <v>212.42699999999999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514.24300000000005</v>
      </c>
      <c r="C136">
        <v>509.22</v>
      </c>
      <c r="D136">
        <v>487.61500000000001</v>
      </c>
      <c r="E136">
        <v>438.83</v>
      </c>
      <c r="F136">
        <v>212.541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514.90099999999995</v>
      </c>
      <c r="C137">
        <v>509.64</v>
      </c>
      <c r="D137">
        <v>488.01499999999999</v>
      </c>
      <c r="E137">
        <v>439.24099999999999</v>
      </c>
      <c r="F137">
        <v>212.47900000000001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515.92499999999995</v>
      </c>
      <c r="C138">
        <v>510.298</v>
      </c>
      <c r="D138">
        <v>487.31599999999997</v>
      </c>
      <c r="E138">
        <v>438.35500000000002</v>
      </c>
      <c r="F138">
        <v>212.505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506.61</v>
      </c>
      <c r="C139">
        <v>493.255</v>
      </c>
      <c r="D139">
        <v>466.00599999999997</v>
      </c>
      <c r="E139">
        <v>416.43900000000002</v>
      </c>
      <c r="F139">
        <v>212.52099999999999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1357.87</v>
      </c>
      <c r="C140">
        <v>510.13200000000001</v>
      </c>
      <c r="D140">
        <v>488.14100000000002</v>
      </c>
      <c r="E140">
        <v>439.34300000000002</v>
      </c>
      <c r="F140">
        <v>212.43199999999999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524.08100000000002</v>
      </c>
      <c r="C141">
        <v>511.572</v>
      </c>
      <c r="D141">
        <v>485.774</v>
      </c>
      <c r="E141">
        <v>436.42899999999997</v>
      </c>
      <c r="F141">
        <v>212.51900000000001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578.79300000000001</v>
      </c>
      <c r="C142">
        <v>469.49400000000003</v>
      </c>
      <c r="D142">
        <v>444.99299999999999</v>
      </c>
      <c r="E142">
        <v>395.74900000000002</v>
      </c>
      <c r="F142">
        <v>212.50200000000001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523.44500000000005</v>
      </c>
      <c r="C143">
        <v>495.15199999999999</v>
      </c>
      <c r="D143">
        <v>469.03899999999999</v>
      </c>
      <c r="E143">
        <v>419.70699999999999</v>
      </c>
      <c r="F143">
        <v>212.48400000000001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523.34400000000005</v>
      </c>
      <c r="C144">
        <v>514.505</v>
      </c>
      <c r="D144">
        <v>490.19900000000001</v>
      </c>
      <c r="E144">
        <v>441.16199999999998</v>
      </c>
      <c r="F144">
        <v>212.46700000000001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513.13499999999999</v>
      </c>
      <c r="C145">
        <v>500.56200000000001</v>
      </c>
      <c r="D145">
        <v>473.31299999999999</v>
      </c>
      <c r="E145">
        <v>423.80500000000001</v>
      </c>
      <c r="F145">
        <v>212.47800000000001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517.60699999999997</v>
      </c>
      <c r="C146">
        <v>511.30399999999997</v>
      </c>
      <c r="D146">
        <v>489.73899999999998</v>
      </c>
      <c r="E146">
        <v>440.94</v>
      </c>
      <c r="F146">
        <v>212.51400000000001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514.54300000000001</v>
      </c>
      <c r="C147">
        <v>509.26400000000001</v>
      </c>
      <c r="D147">
        <v>487.91800000000001</v>
      </c>
      <c r="E147">
        <v>439.13400000000001</v>
      </c>
      <c r="F147">
        <v>212.547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515.173</v>
      </c>
      <c r="C148">
        <v>509.96300000000002</v>
      </c>
      <c r="D148">
        <v>487.83499999999998</v>
      </c>
      <c r="E148">
        <v>439.05900000000003</v>
      </c>
      <c r="F148">
        <v>212.53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496.41300000000001</v>
      </c>
      <c r="C149">
        <v>490.92099999999999</v>
      </c>
      <c r="D149">
        <v>464.322</v>
      </c>
      <c r="E149">
        <v>414.76299999999998</v>
      </c>
      <c r="F149">
        <v>212.541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476.73</v>
      </c>
      <c r="C150">
        <v>470.976</v>
      </c>
      <c r="D150">
        <v>444.92399999999998</v>
      </c>
      <c r="E150">
        <v>395.72399999999999</v>
      </c>
      <c r="F150">
        <v>212.524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507.19099999999997</v>
      </c>
      <c r="C151">
        <v>501.34300000000002</v>
      </c>
      <c r="D151">
        <v>476.36399999999998</v>
      </c>
      <c r="E151">
        <v>427.24700000000001</v>
      </c>
      <c r="F151">
        <v>212.50700000000001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514.07500000000005</v>
      </c>
      <c r="C152">
        <v>508.70400000000001</v>
      </c>
      <c r="D152">
        <v>486.99299999999999</v>
      </c>
      <c r="E152">
        <v>438.209</v>
      </c>
      <c r="F152">
        <v>212.488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514.52599999999995</v>
      </c>
      <c r="C153">
        <v>509.21300000000002</v>
      </c>
      <c r="D153">
        <v>487.58699999999999</v>
      </c>
      <c r="E153">
        <v>438.791</v>
      </c>
      <c r="F153">
        <v>212.52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515.23699999999997</v>
      </c>
      <c r="C154">
        <v>510.09199999999998</v>
      </c>
      <c r="D154">
        <v>487.19299999999998</v>
      </c>
      <c r="E154">
        <v>438.42399999999998</v>
      </c>
      <c r="F154">
        <v>212.51400000000001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514.21</v>
      </c>
      <c r="C155">
        <v>508.87599999999998</v>
      </c>
      <c r="D155">
        <v>487.52699999999999</v>
      </c>
      <c r="E155">
        <v>438.74599999999998</v>
      </c>
      <c r="F155">
        <v>212.482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513.41999999999996</v>
      </c>
      <c r="C156">
        <v>508.35</v>
      </c>
      <c r="D156">
        <v>486.80200000000002</v>
      </c>
      <c r="E156">
        <v>438.04</v>
      </c>
      <c r="F156">
        <v>212.50800000000001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514.23199999999997</v>
      </c>
      <c r="C157">
        <v>509.005</v>
      </c>
      <c r="D157">
        <v>487.44</v>
      </c>
      <c r="E157">
        <v>438.65899999999999</v>
      </c>
      <c r="F157">
        <v>212.54400000000001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1205.6099999999999</v>
      </c>
      <c r="C158">
        <v>511.44299999999998</v>
      </c>
      <c r="D158">
        <v>488.94</v>
      </c>
      <c r="E158">
        <v>440.07299999999998</v>
      </c>
      <c r="F158">
        <v>212.535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533.41499999999996</v>
      </c>
      <c r="C159">
        <v>516.92600000000004</v>
      </c>
      <c r="D159">
        <v>493.36900000000003</v>
      </c>
      <c r="E159">
        <v>444.45400000000001</v>
      </c>
      <c r="F159">
        <v>212.49299999999999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515.29300000000001</v>
      </c>
      <c r="C160">
        <v>509.91899999999998</v>
      </c>
      <c r="D160">
        <v>488.108</v>
      </c>
      <c r="E160">
        <v>439.358</v>
      </c>
      <c r="F160">
        <v>212.53299999999999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515.16200000000003</v>
      </c>
      <c r="C161">
        <v>509.84899999999999</v>
      </c>
      <c r="D161">
        <v>488.108</v>
      </c>
      <c r="E161">
        <v>439.34899999999999</v>
      </c>
      <c r="F161">
        <v>212.52099999999999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514.803</v>
      </c>
      <c r="C162">
        <v>509.58199999999999</v>
      </c>
      <c r="D162">
        <v>487.923</v>
      </c>
      <c r="E162">
        <v>439.16500000000002</v>
      </c>
      <c r="F162">
        <v>212.483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514.99800000000005</v>
      </c>
      <c r="C163">
        <v>509.79199999999997</v>
      </c>
      <c r="D163">
        <v>488.12799999999999</v>
      </c>
      <c r="E163">
        <v>439.346</v>
      </c>
      <c r="F163">
        <v>212.536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514.94100000000003</v>
      </c>
      <c r="C164">
        <v>509.608</v>
      </c>
      <c r="D164">
        <v>487.66300000000001</v>
      </c>
      <c r="E164">
        <v>438.89100000000002</v>
      </c>
      <c r="F164">
        <v>212.52799999999999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485.13499999999999</v>
      </c>
      <c r="C165">
        <v>479.88799999999998</v>
      </c>
      <c r="D165">
        <v>456.17700000000002</v>
      </c>
      <c r="E165">
        <v>407.024</v>
      </c>
      <c r="F165">
        <v>212.54499999999999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474.17399999999998</v>
      </c>
      <c r="C166">
        <v>468.65600000000001</v>
      </c>
      <c r="D166">
        <v>444.21199999999999</v>
      </c>
      <c r="E166">
        <v>395.02699999999999</v>
      </c>
      <c r="F166">
        <v>212.48699999999999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517.08500000000004</v>
      </c>
      <c r="C167">
        <v>511.6</v>
      </c>
      <c r="D167">
        <v>486.92500000000001</v>
      </c>
      <c r="E167">
        <v>437.81799999999998</v>
      </c>
      <c r="F167">
        <v>212.46199999999999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514.65599999999995</v>
      </c>
      <c r="C168">
        <v>509.34300000000002</v>
      </c>
      <c r="D168">
        <v>487.726</v>
      </c>
      <c r="E168">
        <v>438.93799999999999</v>
      </c>
      <c r="F168">
        <v>212.506</v>
      </c>
      <c r="G168">
        <v>1</v>
      </c>
      <c r="H168">
        <v>1</v>
      </c>
      <c r="I168">
        <v>0</v>
      </c>
      <c r="R168">
        <f>AVERAGE(B119:B168)</f>
        <v>560.03051999999991</v>
      </c>
      <c r="S168">
        <f>AVERAGE(C119:C168)</f>
        <v>502.93455999999992</v>
      </c>
      <c r="U168">
        <f>_xlfn.VAR.P(B119:B168)</f>
        <v>37226.262274209548</v>
      </c>
      <c r="V168">
        <f>_xlfn.VAR.P(C119:C168)</f>
        <v>181.85423868640007</v>
      </c>
      <c r="X168">
        <f>1.96*SQRT(U168)/50</f>
        <v>7.5632905313125027</v>
      </c>
      <c r="Y168">
        <f>1.96*SQRT(V168)/50</f>
        <v>0.52862510093171866</v>
      </c>
    </row>
    <row r="169" spans="1:25" x14ac:dyDescent="0.25">
      <c r="A169" t="s">
        <v>37</v>
      </c>
      <c r="B169">
        <v>28004.332227999999</v>
      </c>
      <c r="C169" t="s">
        <v>36</v>
      </c>
    </row>
    <row r="170" spans="1:25" x14ac:dyDescent="0.25">
      <c r="A170" t="s">
        <v>85</v>
      </c>
      <c r="B170">
        <v>845.46600000000001</v>
      </c>
      <c r="C170">
        <v>839.32600000000002</v>
      </c>
      <c r="D170">
        <v>818.245</v>
      </c>
      <c r="E170">
        <v>785.27700000000004</v>
      </c>
      <c r="F170">
        <v>86.223200000000006</v>
      </c>
      <c r="G170">
        <v>0.169826</v>
      </c>
      <c r="H170">
        <v>0.83567000000000002</v>
      </c>
      <c r="I170">
        <v>0</v>
      </c>
    </row>
    <row r="171" spans="1:25" x14ac:dyDescent="0.25">
      <c r="A171" t="s">
        <v>85</v>
      </c>
      <c r="B171">
        <v>845.18299999999999</v>
      </c>
      <c r="C171">
        <v>838.89700000000005</v>
      </c>
      <c r="D171">
        <v>817.66300000000001</v>
      </c>
      <c r="E171">
        <v>784.81200000000001</v>
      </c>
      <c r="F171">
        <v>86.139200000000002</v>
      </c>
      <c r="G171">
        <v>0.115941</v>
      </c>
      <c r="H171">
        <v>0.83705200000000002</v>
      </c>
      <c r="I171">
        <v>0</v>
      </c>
    </row>
    <row r="172" spans="1:25" x14ac:dyDescent="0.25">
      <c r="A172" t="s">
        <v>85</v>
      </c>
      <c r="B172">
        <v>845.11800000000005</v>
      </c>
      <c r="C172">
        <v>838.99800000000005</v>
      </c>
      <c r="D172">
        <v>817.91800000000001</v>
      </c>
      <c r="E172">
        <v>784.81899999999996</v>
      </c>
      <c r="F172">
        <v>86.343999999999994</v>
      </c>
      <c r="G172">
        <v>0.14957500000000001</v>
      </c>
      <c r="H172">
        <v>0.83468799999999999</v>
      </c>
      <c r="I172">
        <v>0</v>
      </c>
    </row>
    <row r="173" spans="1:25" x14ac:dyDescent="0.25">
      <c r="A173" t="s">
        <v>85</v>
      </c>
      <c r="B173">
        <v>848.08600000000001</v>
      </c>
      <c r="C173">
        <v>841.78099999999995</v>
      </c>
      <c r="D173">
        <v>818.02599999999995</v>
      </c>
      <c r="E173">
        <v>784.798</v>
      </c>
      <c r="F173">
        <v>86.134100000000004</v>
      </c>
      <c r="G173">
        <v>0.14749100000000001</v>
      </c>
      <c r="H173">
        <v>0.83324900000000002</v>
      </c>
      <c r="I173">
        <v>0</v>
      </c>
    </row>
    <row r="174" spans="1:25" x14ac:dyDescent="0.25">
      <c r="A174" t="s">
        <v>85</v>
      </c>
      <c r="B174">
        <v>1516.13</v>
      </c>
      <c r="C174">
        <v>841.505</v>
      </c>
      <c r="D174">
        <v>818.26300000000003</v>
      </c>
      <c r="E174">
        <v>784.86699999999996</v>
      </c>
      <c r="F174">
        <v>86.365600000000001</v>
      </c>
      <c r="G174">
        <v>0.178456</v>
      </c>
      <c r="H174">
        <v>0.83337300000000003</v>
      </c>
      <c r="I174">
        <v>0</v>
      </c>
    </row>
    <row r="175" spans="1:25" x14ac:dyDescent="0.25">
      <c r="A175" t="s">
        <v>85</v>
      </c>
      <c r="B175">
        <v>1068.6600000000001</v>
      </c>
      <c r="C175">
        <v>843.81899999999996</v>
      </c>
      <c r="D175">
        <v>818.22199999999998</v>
      </c>
      <c r="E175">
        <v>784.81700000000001</v>
      </c>
      <c r="F175">
        <v>86.127899999999997</v>
      </c>
      <c r="G175">
        <v>0.14713200000000001</v>
      </c>
      <c r="H175">
        <v>0.83704599999999996</v>
      </c>
      <c r="I175">
        <v>0</v>
      </c>
    </row>
    <row r="176" spans="1:25" x14ac:dyDescent="0.25">
      <c r="A176" t="s">
        <v>85</v>
      </c>
      <c r="B176">
        <v>846.31399999999996</v>
      </c>
      <c r="C176">
        <v>839.50199999999995</v>
      </c>
      <c r="D176">
        <v>817.98099999999999</v>
      </c>
      <c r="E176">
        <v>785.221</v>
      </c>
      <c r="F176">
        <v>86.234499999999997</v>
      </c>
      <c r="G176">
        <v>0.17539299999999999</v>
      </c>
      <c r="H176">
        <v>0.837001</v>
      </c>
      <c r="I176">
        <v>0</v>
      </c>
    </row>
    <row r="177" spans="1:9" x14ac:dyDescent="0.25">
      <c r="A177" t="s">
        <v>85</v>
      </c>
      <c r="B177">
        <v>849.44600000000003</v>
      </c>
      <c r="C177">
        <v>842.94799999999998</v>
      </c>
      <c r="D177">
        <v>818.16700000000003</v>
      </c>
      <c r="E177">
        <v>784.822</v>
      </c>
      <c r="F177">
        <v>86.139200000000002</v>
      </c>
      <c r="G177">
        <v>0.178457</v>
      </c>
      <c r="H177">
        <v>0.83603300000000003</v>
      </c>
      <c r="I177">
        <v>0</v>
      </c>
    </row>
    <row r="178" spans="1:9" x14ac:dyDescent="0.25">
      <c r="A178" t="s">
        <v>85</v>
      </c>
      <c r="B178">
        <v>851.60299999999995</v>
      </c>
      <c r="C178">
        <v>842.90599999999995</v>
      </c>
      <c r="D178">
        <v>818.35500000000002</v>
      </c>
      <c r="E178">
        <v>784.83199999999999</v>
      </c>
      <c r="F178">
        <v>86.3523</v>
      </c>
      <c r="G178">
        <v>0.16975100000000001</v>
      </c>
      <c r="H178">
        <v>0.83687800000000001</v>
      </c>
      <c r="I178">
        <v>0</v>
      </c>
    </row>
    <row r="179" spans="1:9" x14ac:dyDescent="0.25">
      <c r="A179" t="s">
        <v>85</v>
      </c>
      <c r="B179">
        <v>854.05899999999997</v>
      </c>
      <c r="C179">
        <v>839.72400000000005</v>
      </c>
      <c r="D179">
        <v>817.73099999999999</v>
      </c>
      <c r="E179">
        <v>784.81399999999996</v>
      </c>
      <c r="F179">
        <v>86.137100000000004</v>
      </c>
      <c r="G179">
        <v>0.149064</v>
      </c>
      <c r="H179">
        <v>0.83697600000000005</v>
      </c>
      <c r="I179">
        <v>0</v>
      </c>
    </row>
    <row r="180" spans="1:9" x14ac:dyDescent="0.25">
      <c r="A180" t="s">
        <v>85</v>
      </c>
      <c r="B180">
        <v>860.63300000000004</v>
      </c>
      <c r="C180">
        <v>843.18899999999996</v>
      </c>
      <c r="D180">
        <v>818.40700000000004</v>
      </c>
      <c r="E180">
        <v>784.81100000000004</v>
      </c>
      <c r="F180">
        <v>86.347099999999998</v>
      </c>
      <c r="G180">
        <v>0.147733</v>
      </c>
      <c r="H180">
        <v>0.83665599999999996</v>
      </c>
      <c r="I180">
        <v>0</v>
      </c>
    </row>
    <row r="181" spans="1:9" x14ac:dyDescent="0.25">
      <c r="A181" t="s">
        <v>85</v>
      </c>
      <c r="B181">
        <v>849.14300000000003</v>
      </c>
      <c r="C181">
        <v>842.48099999999999</v>
      </c>
      <c r="D181">
        <v>818.12</v>
      </c>
      <c r="E181">
        <v>784.86199999999997</v>
      </c>
      <c r="F181">
        <v>86.182199999999995</v>
      </c>
      <c r="G181">
        <v>0.17848700000000001</v>
      </c>
      <c r="H181">
        <v>0.83698499999999998</v>
      </c>
      <c r="I181">
        <v>0</v>
      </c>
    </row>
    <row r="182" spans="1:9" x14ac:dyDescent="0.25">
      <c r="A182" t="s">
        <v>85</v>
      </c>
      <c r="B182">
        <v>851.88900000000001</v>
      </c>
      <c r="C182">
        <v>839.30100000000004</v>
      </c>
      <c r="D182">
        <v>817.88800000000003</v>
      </c>
      <c r="E182">
        <v>784.78399999999999</v>
      </c>
      <c r="F182">
        <v>86.299000000000007</v>
      </c>
      <c r="G182">
        <v>0.14720800000000001</v>
      </c>
      <c r="H182">
        <v>0.83680900000000003</v>
      </c>
      <c r="I182">
        <v>0</v>
      </c>
    </row>
    <row r="183" spans="1:9" x14ac:dyDescent="0.25">
      <c r="A183" t="s">
        <v>85</v>
      </c>
      <c r="B183">
        <v>844.25099999999998</v>
      </c>
      <c r="C183">
        <v>838.23199999999997</v>
      </c>
      <c r="D183">
        <v>817.59699999999998</v>
      </c>
      <c r="E183">
        <v>784.78200000000004</v>
      </c>
      <c r="F183">
        <v>86.127899999999997</v>
      </c>
      <c r="G183">
        <v>0.147956</v>
      </c>
      <c r="H183">
        <v>0.83705200000000002</v>
      </c>
      <c r="I183">
        <v>0</v>
      </c>
    </row>
    <row r="184" spans="1:9" x14ac:dyDescent="0.25">
      <c r="A184" t="s">
        <v>85</v>
      </c>
      <c r="B184">
        <v>844.87400000000002</v>
      </c>
      <c r="C184">
        <v>838.86099999999999</v>
      </c>
      <c r="D184">
        <v>817.904</v>
      </c>
      <c r="E184">
        <v>784.84900000000005</v>
      </c>
      <c r="F184">
        <v>86.388099999999994</v>
      </c>
      <c r="G184">
        <v>0.16662199999999999</v>
      </c>
      <c r="H184">
        <v>0.83020799999999995</v>
      </c>
      <c r="I184">
        <v>0</v>
      </c>
    </row>
    <row r="185" spans="1:9" x14ac:dyDescent="0.25">
      <c r="A185" t="s">
        <v>85</v>
      </c>
      <c r="B185">
        <v>1283.58</v>
      </c>
      <c r="C185">
        <v>838.87400000000002</v>
      </c>
      <c r="D185">
        <v>817.68100000000004</v>
      </c>
      <c r="E185">
        <v>784.85699999999997</v>
      </c>
      <c r="F185">
        <v>86.183300000000003</v>
      </c>
      <c r="G185">
        <v>0.15559100000000001</v>
      </c>
      <c r="H185">
        <v>0.86221999999999999</v>
      </c>
      <c r="I185">
        <v>0</v>
      </c>
    </row>
    <row r="186" spans="1:9" x14ac:dyDescent="0.25">
      <c r="A186" t="s">
        <v>85</v>
      </c>
      <c r="B186">
        <v>943.98800000000006</v>
      </c>
      <c r="C186">
        <v>842.17899999999997</v>
      </c>
      <c r="D186">
        <v>818.21699999999998</v>
      </c>
      <c r="E186">
        <v>784.86</v>
      </c>
      <c r="F186">
        <v>86.352199999999996</v>
      </c>
      <c r="G186">
        <v>0.157057</v>
      </c>
      <c r="H186">
        <v>0.83654499999999998</v>
      </c>
      <c r="I186">
        <v>0</v>
      </c>
    </row>
    <row r="187" spans="1:9" x14ac:dyDescent="0.25">
      <c r="A187" t="s">
        <v>85</v>
      </c>
      <c r="B187">
        <v>851.68499999999995</v>
      </c>
      <c r="C187">
        <v>844.39099999999996</v>
      </c>
      <c r="D187">
        <v>818.54600000000005</v>
      </c>
      <c r="E187">
        <v>785.16200000000003</v>
      </c>
      <c r="F187">
        <v>86.227199999999996</v>
      </c>
      <c r="G187">
        <v>0.178455</v>
      </c>
      <c r="H187">
        <v>0.83692500000000003</v>
      </c>
      <c r="I187">
        <v>0</v>
      </c>
    </row>
    <row r="188" spans="1:9" x14ac:dyDescent="0.25">
      <c r="A188" t="s">
        <v>85</v>
      </c>
      <c r="B188">
        <v>851.51499999999999</v>
      </c>
      <c r="C188">
        <v>843.73599999999999</v>
      </c>
      <c r="D188">
        <v>817.976</v>
      </c>
      <c r="E188">
        <v>784.77300000000002</v>
      </c>
      <c r="F188">
        <v>86.121799999999993</v>
      </c>
      <c r="G188">
        <v>0.150473</v>
      </c>
      <c r="H188">
        <v>0.83702299999999996</v>
      </c>
      <c r="I188">
        <v>0</v>
      </c>
    </row>
    <row r="189" spans="1:9" x14ac:dyDescent="0.25">
      <c r="A189" t="s">
        <v>85</v>
      </c>
      <c r="B189">
        <v>848.68399999999997</v>
      </c>
      <c r="C189">
        <v>841.93399999999997</v>
      </c>
      <c r="D189">
        <v>818.20699999999999</v>
      </c>
      <c r="E189">
        <v>784.8</v>
      </c>
      <c r="F189">
        <v>86.337900000000005</v>
      </c>
      <c r="G189">
        <v>0.15037600000000001</v>
      </c>
      <c r="H189">
        <v>0.86884499999999998</v>
      </c>
      <c r="I189">
        <v>0</v>
      </c>
    </row>
    <row r="190" spans="1:9" x14ac:dyDescent="0.25">
      <c r="A190" t="s">
        <v>85</v>
      </c>
      <c r="B190">
        <v>849.08799999999997</v>
      </c>
      <c r="C190">
        <v>842.59</v>
      </c>
      <c r="D190">
        <v>817.98199999999997</v>
      </c>
      <c r="E190">
        <v>784.74800000000005</v>
      </c>
      <c r="F190">
        <v>86.101299999999995</v>
      </c>
      <c r="G190">
        <v>0.150009</v>
      </c>
      <c r="H190">
        <v>0.83672999999999997</v>
      </c>
      <c r="I190">
        <v>0</v>
      </c>
    </row>
    <row r="191" spans="1:9" x14ac:dyDescent="0.25">
      <c r="A191" t="s">
        <v>85</v>
      </c>
      <c r="B191">
        <v>845.73400000000004</v>
      </c>
      <c r="C191">
        <v>838.76400000000001</v>
      </c>
      <c r="D191">
        <v>817.87400000000002</v>
      </c>
      <c r="E191">
        <v>784.80399999999997</v>
      </c>
      <c r="F191">
        <v>86.329700000000003</v>
      </c>
      <c r="G191">
        <v>0.14747399999999999</v>
      </c>
      <c r="H191">
        <v>0.83700600000000003</v>
      </c>
      <c r="I191">
        <v>0</v>
      </c>
    </row>
    <row r="192" spans="1:9" x14ac:dyDescent="0.25">
      <c r="A192" t="s">
        <v>85</v>
      </c>
      <c r="B192">
        <v>844.53499999999997</v>
      </c>
      <c r="C192">
        <v>838.428</v>
      </c>
      <c r="D192">
        <v>817.58699999999999</v>
      </c>
      <c r="E192">
        <v>784.78300000000002</v>
      </c>
      <c r="F192">
        <v>86.111500000000007</v>
      </c>
      <c r="G192">
        <v>0.17845800000000001</v>
      </c>
      <c r="H192">
        <v>0.83683399999999997</v>
      </c>
      <c r="I192">
        <v>0</v>
      </c>
    </row>
    <row r="193" spans="1:9" x14ac:dyDescent="0.25">
      <c r="A193" t="s">
        <v>85</v>
      </c>
      <c r="B193">
        <v>844.73699999999997</v>
      </c>
      <c r="C193">
        <v>838.59500000000003</v>
      </c>
      <c r="D193">
        <v>817.84799999999996</v>
      </c>
      <c r="E193">
        <v>784.76700000000005</v>
      </c>
      <c r="F193">
        <v>86.317400000000006</v>
      </c>
      <c r="G193">
        <v>0.178454</v>
      </c>
      <c r="H193">
        <v>0.83672999999999997</v>
      </c>
      <c r="I193">
        <v>0</v>
      </c>
    </row>
    <row r="194" spans="1:9" x14ac:dyDescent="0.25">
      <c r="A194" t="s">
        <v>85</v>
      </c>
      <c r="B194">
        <v>844.19899999999996</v>
      </c>
      <c r="C194">
        <v>838.23099999999999</v>
      </c>
      <c r="D194">
        <v>817.61099999999999</v>
      </c>
      <c r="E194">
        <v>784.78800000000001</v>
      </c>
      <c r="F194">
        <v>86.125900000000001</v>
      </c>
      <c r="G194">
        <v>0.1512</v>
      </c>
      <c r="H194">
        <v>0.83698600000000001</v>
      </c>
      <c r="I194">
        <v>0</v>
      </c>
    </row>
    <row r="195" spans="1:9" x14ac:dyDescent="0.25">
      <c r="A195" t="s">
        <v>85</v>
      </c>
      <c r="B195">
        <v>848.44200000000001</v>
      </c>
      <c r="C195">
        <v>842.34400000000005</v>
      </c>
      <c r="D195">
        <v>818.29399999999998</v>
      </c>
      <c r="E195">
        <v>784.79300000000001</v>
      </c>
      <c r="F195">
        <v>86.330699999999993</v>
      </c>
      <c r="G195">
        <v>0.178456</v>
      </c>
      <c r="H195">
        <v>0.83598799999999995</v>
      </c>
      <c r="I195">
        <v>0</v>
      </c>
    </row>
    <row r="196" spans="1:9" x14ac:dyDescent="0.25">
      <c r="A196" t="s">
        <v>85</v>
      </c>
      <c r="B196">
        <v>1446.81</v>
      </c>
      <c r="C196">
        <v>842.33600000000001</v>
      </c>
      <c r="D196">
        <v>818.05700000000002</v>
      </c>
      <c r="E196">
        <v>784.83</v>
      </c>
      <c r="F196">
        <v>86.135099999999994</v>
      </c>
      <c r="G196">
        <v>0.178455</v>
      </c>
      <c r="H196">
        <v>0.85938300000000001</v>
      </c>
      <c r="I196">
        <v>0</v>
      </c>
    </row>
    <row r="197" spans="1:9" x14ac:dyDescent="0.25">
      <c r="A197" t="s">
        <v>85</v>
      </c>
      <c r="B197">
        <v>1084.71</v>
      </c>
      <c r="C197">
        <v>839.36500000000001</v>
      </c>
      <c r="D197">
        <v>817.81399999999996</v>
      </c>
      <c r="E197">
        <v>784.78599999999994</v>
      </c>
      <c r="F197">
        <v>86.34</v>
      </c>
      <c r="G197">
        <v>0.17845900000000001</v>
      </c>
      <c r="H197">
        <v>0.86876799999999998</v>
      </c>
      <c r="I197">
        <v>0</v>
      </c>
    </row>
    <row r="198" spans="1:9" x14ac:dyDescent="0.25">
      <c r="A198" t="s">
        <v>85</v>
      </c>
      <c r="B198">
        <v>853.08699999999999</v>
      </c>
      <c r="C198">
        <v>842.995</v>
      </c>
      <c r="D198">
        <v>818.40499999999997</v>
      </c>
      <c r="E198">
        <v>785.17600000000004</v>
      </c>
      <c r="F198">
        <v>86.239599999999996</v>
      </c>
      <c r="G198">
        <v>0.14734800000000001</v>
      </c>
      <c r="H198">
        <v>0.83702100000000002</v>
      </c>
      <c r="I198">
        <v>0</v>
      </c>
    </row>
    <row r="199" spans="1:9" x14ac:dyDescent="0.25">
      <c r="A199" t="s">
        <v>85</v>
      </c>
      <c r="B199">
        <v>847.39499999999998</v>
      </c>
      <c r="C199">
        <v>841.00300000000004</v>
      </c>
      <c r="D199">
        <v>817.8</v>
      </c>
      <c r="E199">
        <v>784.77</v>
      </c>
      <c r="F199">
        <v>86.110500000000002</v>
      </c>
      <c r="G199">
        <v>0.14743899999999999</v>
      </c>
      <c r="H199">
        <v>0.85014599999999996</v>
      </c>
      <c r="I199">
        <v>0</v>
      </c>
    </row>
    <row r="200" spans="1:9" x14ac:dyDescent="0.25">
      <c r="A200" t="s">
        <v>85</v>
      </c>
      <c r="B200">
        <v>846.19500000000005</v>
      </c>
      <c r="C200">
        <v>839.952</v>
      </c>
      <c r="D200">
        <v>817.79700000000003</v>
      </c>
      <c r="E200">
        <v>784.76</v>
      </c>
      <c r="F200">
        <v>86.337900000000005</v>
      </c>
      <c r="G200">
        <v>0.178457</v>
      </c>
      <c r="H200">
        <v>0.83704000000000001</v>
      </c>
      <c r="I200">
        <v>0</v>
      </c>
    </row>
    <row r="201" spans="1:9" x14ac:dyDescent="0.25">
      <c r="A201" t="s">
        <v>85</v>
      </c>
      <c r="B201">
        <v>846.90300000000002</v>
      </c>
      <c r="C201">
        <v>840.51300000000003</v>
      </c>
      <c r="D201">
        <v>817.86199999999997</v>
      </c>
      <c r="E201">
        <v>784.76199999999994</v>
      </c>
      <c r="F201">
        <v>86.1023</v>
      </c>
      <c r="G201">
        <v>0.15090300000000001</v>
      </c>
      <c r="H201">
        <v>0.83702200000000004</v>
      </c>
      <c r="I201">
        <v>0</v>
      </c>
    </row>
    <row r="202" spans="1:9" x14ac:dyDescent="0.25">
      <c r="A202" t="s">
        <v>85</v>
      </c>
      <c r="B202">
        <v>850.94600000000003</v>
      </c>
      <c r="C202">
        <v>841.91</v>
      </c>
      <c r="D202">
        <v>818.17899999999997</v>
      </c>
      <c r="E202">
        <v>784.75599999999997</v>
      </c>
      <c r="F202">
        <v>86.308199999999999</v>
      </c>
      <c r="G202">
        <v>0.14824000000000001</v>
      </c>
      <c r="H202">
        <v>0.83705300000000005</v>
      </c>
      <c r="I202">
        <v>0</v>
      </c>
    </row>
    <row r="203" spans="1:9" x14ac:dyDescent="0.25">
      <c r="A203" t="s">
        <v>85</v>
      </c>
      <c r="B203">
        <v>849.16600000000005</v>
      </c>
      <c r="C203">
        <v>842.25099999999998</v>
      </c>
      <c r="D203">
        <v>817.976</v>
      </c>
      <c r="E203">
        <v>784.779</v>
      </c>
      <c r="F203">
        <v>86.115600000000001</v>
      </c>
      <c r="G203">
        <v>0.151028</v>
      </c>
      <c r="H203">
        <v>0.83702600000000005</v>
      </c>
      <c r="I203">
        <v>0</v>
      </c>
    </row>
    <row r="204" spans="1:9" x14ac:dyDescent="0.25">
      <c r="A204" t="s">
        <v>85</v>
      </c>
      <c r="B204">
        <v>852.76900000000001</v>
      </c>
      <c r="C204">
        <v>839.37300000000005</v>
      </c>
      <c r="D204">
        <v>817.88499999999999</v>
      </c>
      <c r="E204">
        <v>784.74</v>
      </c>
      <c r="F204">
        <v>86.311300000000003</v>
      </c>
      <c r="G204">
        <v>0.14894499999999999</v>
      </c>
      <c r="H204">
        <v>0.83641900000000002</v>
      </c>
      <c r="I204">
        <v>0</v>
      </c>
    </row>
    <row r="205" spans="1:9" x14ac:dyDescent="0.25">
      <c r="A205" t="s">
        <v>85</v>
      </c>
      <c r="B205">
        <v>844.48500000000001</v>
      </c>
      <c r="C205">
        <v>838.50900000000001</v>
      </c>
      <c r="D205">
        <v>817.56200000000001</v>
      </c>
      <c r="E205">
        <v>784.75699999999995</v>
      </c>
      <c r="F205">
        <v>86.1023</v>
      </c>
      <c r="G205">
        <v>0.17846100000000001</v>
      </c>
      <c r="H205">
        <v>0.836978</v>
      </c>
      <c r="I205">
        <v>0</v>
      </c>
    </row>
    <row r="206" spans="1:9" x14ac:dyDescent="0.25">
      <c r="A206" t="s">
        <v>85</v>
      </c>
      <c r="B206">
        <v>844.98</v>
      </c>
      <c r="C206">
        <v>838.822</v>
      </c>
      <c r="D206">
        <v>817.82299999999998</v>
      </c>
      <c r="E206">
        <v>784.72799999999995</v>
      </c>
      <c r="F206">
        <v>86.319500000000005</v>
      </c>
      <c r="G206">
        <v>0.151866</v>
      </c>
      <c r="H206">
        <v>0.83705300000000005</v>
      </c>
      <c r="I206">
        <v>0</v>
      </c>
    </row>
    <row r="207" spans="1:9" x14ac:dyDescent="0.25">
      <c r="A207" t="s">
        <v>85</v>
      </c>
      <c r="B207">
        <v>1262.8699999999999</v>
      </c>
      <c r="C207">
        <v>838.73400000000004</v>
      </c>
      <c r="D207">
        <v>817.54</v>
      </c>
      <c r="E207">
        <v>784.73</v>
      </c>
      <c r="F207">
        <v>86.106399999999994</v>
      </c>
      <c r="G207">
        <v>0.14713599999999999</v>
      </c>
      <c r="H207">
        <v>0.83673299999999995</v>
      </c>
      <c r="I207">
        <v>0</v>
      </c>
    </row>
    <row r="208" spans="1:9" x14ac:dyDescent="0.25">
      <c r="A208" t="s">
        <v>85</v>
      </c>
      <c r="B208">
        <v>1004.56</v>
      </c>
      <c r="C208">
        <v>839.66</v>
      </c>
      <c r="D208">
        <v>817.79300000000001</v>
      </c>
      <c r="E208">
        <v>784.71600000000001</v>
      </c>
      <c r="F208">
        <v>86.322500000000005</v>
      </c>
      <c r="G208">
        <v>0.178454</v>
      </c>
      <c r="H208">
        <v>0.83657300000000001</v>
      </c>
      <c r="I208">
        <v>0</v>
      </c>
    </row>
    <row r="209" spans="1:25" x14ac:dyDescent="0.25">
      <c r="A209" t="s">
        <v>85</v>
      </c>
      <c r="B209">
        <v>845.97</v>
      </c>
      <c r="C209">
        <v>839.31299999999999</v>
      </c>
      <c r="D209">
        <v>817.88199999999995</v>
      </c>
      <c r="E209">
        <v>785.125</v>
      </c>
      <c r="F209">
        <v>86.2273</v>
      </c>
      <c r="G209">
        <v>0.14732200000000001</v>
      </c>
      <c r="H209">
        <v>0.83690699999999996</v>
      </c>
      <c r="I209">
        <v>0</v>
      </c>
    </row>
    <row r="210" spans="1:25" x14ac:dyDescent="0.25">
      <c r="A210" t="s">
        <v>85</v>
      </c>
      <c r="B210">
        <v>845.42499999999995</v>
      </c>
      <c r="C210">
        <v>839.02</v>
      </c>
      <c r="D210">
        <v>817.55600000000004</v>
      </c>
      <c r="E210">
        <v>784.74800000000005</v>
      </c>
      <c r="F210">
        <v>86.108500000000006</v>
      </c>
      <c r="G210">
        <v>0.150037</v>
      </c>
      <c r="H210">
        <v>0.861599</v>
      </c>
      <c r="I210">
        <v>0</v>
      </c>
    </row>
    <row r="211" spans="1:25" x14ac:dyDescent="0.25">
      <c r="A211" t="s">
        <v>85</v>
      </c>
      <c r="B211">
        <v>845.24099999999999</v>
      </c>
      <c r="C211">
        <v>838.93700000000001</v>
      </c>
      <c r="D211">
        <v>817.83199999999999</v>
      </c>
      <c r="E211">
        <v>784.76300000000003</v>
      </c>
      <c r="F211">
        <v>86.359399999999994</v>
      </c>
      <c r="G211">
        <v>0.16045100000000001</v>
      </c>
      <c r="H211">
        <v>0.83702500000000002</v>
      </c>
      <c r="I211">
        <v>0</v>
      </c>
    </row>
    <row r="212" spans="1:25" x14ac:dyDescent="0.25">
      <c r="A212" t="s">
        <v>85</v>
      </c>
      <c r="B212">
        <v>847.76900000000001</v>
      </c>
      <c r="C212">
        <v>841.40800000000002</v>
      </c>
      <c r="D212">
        <v>817.93499999999995</v>
      </c>
      <c r="E212">
        <v>784.72</v>
      </c>
      <c r="F212">
        <v>86.114599999999996</v>
      </c>
      <c r="G212">
        <v>0.14779400000000001</v>
      </c>
      <c r="H212">
        <v>0.83705099999999999</v>
      </c>
      <c r="I212">
        <v>0</v>
      </c>
    </row>
    <row r="213" spans="1:25" x14ac:dyDescent="0.25">
      <c r="A213" t="s">
        <v>85</v>
      </c>
      <c r="B213">
        <v>848.08699999999999</v>
      </c>
      <c r="C213">
        <v>841.65</v>
      </c>
      <c r="D213">
        <v>818.13699999999994</v>
      </c>
      <c r="E213">
        <v>784.755</v>
      </c>
      <c r="F213">
        <v>86.335800000000006</v>
      </c>
      <c r="G213">
        <v>0.16053700000000001</v>
      </c>
      <c r="H213">
        <v>0.83688700000000005</v>
      </c>
      <c r="I213">
        <v>0</v>
      </c>
    </row>
    <row r="214" spans="1:25" x14ac:dyDescent="0.25">
      <c r="A214" t="s">
        <v>85</v>
      </c>
      <c r="B214">
        <v>848.99199999999996</v>
      </c>
      <c r="C214">
        <v>842.57500000000005</v>
      </c>
      <c r="D214">
        <v>817.95899999999995</v>
      </c>
      <c r="E214">
        <v>784.78700000000003</v>
      </c>
      <c r="F214">
        <v>86.135099999999994</v>
      </c>
      <c r="G214">
        <v>0.149452</v>
      </c>
      <c r="H214">
        <v>0.83617200000000003</v>
      </c>
      <c r="I214">
        <v>0</v>
      </c>
    </row>
    <row r="215" spans="1:25" x14ac:dyDescent="0.25">
      <c r="A215" t="s">
        <v>85</v>
      </c>
      <c r="B215">
        <v>846.39099999999996</v>
      </c>
      <c r="C215">
        <v>838.86199999999997</v>
      </c>
      <c r="D215">
        <v>817.80799999999999</v>
      </c>
      <c r="E215">
        <v>784.721</v>
      </c>
      <c r="F215">
        <v>86.34</v>
      </c>
      <c r="G215">
        <v>0.14781900000000001</v>
      </c>
      <c r="H215">
        <v>0.86388500000000001</v>
      </c>
      <c r="I215">
        <v>0</v>
      </c>
    </row>
    <row r="216" spans="1:25" x14ac:dyDescent="0.25">
      <c r="A216" t="s">
        <v>85</v>
      </c>
      <c r="B216">
        <v>845.38699999999994</v>
      </c>
      <c r="C216">
        <v>839.22199999999998</v>
      </c>
      <c r="D216">
        <v>817.57</v>
      </c>
      <c r="E216">
        <v>784.72799999999995</v>
      </c>
      <c r="F216">
        <v>86.106399999999994</v>
      </c>
      <c r="G216">
        <v>0.16011</v>
      </c>
      <c r="H216">
        <v>0.83704699999999999</v>
      </c>
      <c r="I216">
        <v>0</v>
      </c>
    </row>
    <row r="217" spans="1:25" x14ac:dyDescent="0.25">
      <c r="A217" t="s">
        <v>85</v>
      </c>
      <c r="B217">
        <v>848.99099999999999</v>
      </c>
      <c r="C217">
        <v>842.51599999999996</v>
      </c>
      <c r="D217">
        <v>818.274</v>
      </c>
      <c r="E217">
        <v>784.73599999999999</v>
      </c>
      <c r="F217">
        <v>86.324600000000004</v>
      </c>
      <c r="G217">
        <v>0.15732099999999999</v>
      </c>
      <c r="H217">
        <v>0.83678900000000001</v>
      </c>
      <c r="I217">
        <v>0</v>
      </c>
    </row>
    <row r="218" spans="1:25" x14ac:dyDescent="0.25">
      <c r="A218" t="s">
        <v>85</v>
      </c>
      <c r="B218">
        <v>1365.45</v>
      </c>
      <c r="C218">
        <v>840.40599999999995</v>
      </c>
      <c r="D218">
        <v>817.71400000000006</v>
      </c>
      <c r="E218">
        <v>784.73699999999997</v>
      </c>
      <c r="F218">
        <v>86.114599999999996</v>
      </c>
      <c r="G218">
        <v>0.17846100000000001</v>
      </c>
      <c r="H218">
        <v>0.86250000000000004</v>
      </c>
      <c r="I218">
        <v>0</v>
      </c>
    </row>
    <row r="219" spans="1:25" x14ac:dyDescent="0.25">
      <c r="A219" t="s">
        <v>85</v>
      </c>
      <c r="B219">
        <v>854.93200000000002</v>
      </c>
      <c r="C219">
        <v>842.72500000000002</v>
      </c>
      <c r="D219">
        <v>818.19399999999996</v>
      </c>
      <c r="E219">
        <v>784.72500000000002</v>
      </c>
      <c r="F219">
        <v>86.324600000000004</v>
      </c>
      <c r="G219">
        <v>0.164518</v>
      </c>
      <c r="H219">
        <v>0.83699900000000005</v>
      </c>
      <c r="I219">
        <v>0</v>
      </c>
    </row>
    <row r="220" spans="1:25" x14ac:dyDescent="0.25">
      <c r="A220" t="s">
        <v>85</v>
      </c>
      <c r="B220">
        <v>847.72699999999998</v>
      </c>
      <c r="C220">
        <v>841.48800000000006</v>
      </c>
      <c r="D220">
        <v>817.83199999999999</v>
      </c>
      <c r="E220">
        <v>784.70799999999997</v>
      </c>
      <c r="F220">
        <v>86.119699999999995</v>
      </c>
      <c r="G220">
        <v>0.151255</v>
      </c>
      <c r="H220">
        <v>0.83702600000000005</v>
      </c>
      <c r="I220">
        <v>0</v>
      </c>
    </row>
    <row r="221" spans="1:25" x14ac:dyDescent="0.25">
      <c r="A221" t="s">
        <v>85</v>
      </c>
      <c r="B221">
        <v>850.27499999999998</v>
      </c>
      <c r="C221">
        <v>843.88199999999995</v>
      </c>
      <c r="D221">
        <v>818.35599999999999</v>
      </c>
      <c r="E221">
        <v>784.73299999999995</v>
      </c>
      <c r="F221">
        <v>86.346100000000007</v>
      </c>
      <c r="G221">
        <v>0.159139</v>
      </c>
      <c r="H221">
        <v>0.83704400000000001</v>
      </c>
      <c r="I221">
        <v>0</v>
      </c>
    </row>
    <row r="222" spans="1:25" x14ac:dyDescent="0.25">
      <c r="A222" t="s">
        <v>85</v>
      </c>
      <c r="B222">
        <v>848.19600000000003</v>
      </c>
      <c r="C222">
        <v>841.71400000000006</v>
      </c>
      <c r="D222">
        <v>817.91</v>
      </c>
      <c r="E222">
        <v>784.72199999999998</v>
      </c>
      <c r="F222">
        <v>86.108500000000006</v>
      </c>
      <c r="G222">
        <v>0.14999599999999999</v>
      </c>
      <c r="H222">
        <v>0.83571399999999996</v>
      </c>
      <c r="I222">
        <v>0</v>
      </c>
    </row>
    <row r="223" spans="1:25" x14ac:dyDescent="0.25">
      <c r="A223" t="s">
        <v>85</v>
      </c>
      <c r="B223">
        <v>848.18499999999995</v>
      </c>
      <c r="C223">
        <v>841.83299999999997</v>
      </c>
      <c r="D223">
        <v>818.10400000000004</v>
      </c>
      <c r="E223">
        <v>784.73</v>
      </c>
      <c r="F223">
        <v>86.328699999999998</v>
      </c>
      <c r="G223">
        <v>0.17846600000000001</v>
      </c>
      <c r="H223">
        <v>0.83301199999999997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849.15899999999999</v>
      </c>
      <c r="C224">
        <v>842.90800000000002</v>
      </c>
      <c r="D224">
        <v>818.09799999999996</v>
      </c>
      <c r="E224">
        <v>784.73699999999997</v>
      </c>
      <c r="F224">
        <v>86.108500000000006</v>
      </c>
      <c r="G224">
        <v>0.178454</v>
      </c>
      <c r="H224">
        <v>0.83580500000000002</v>
      </c>
      <c r="I224">
        <v>0</v>
      </c>
      <c r="R224">
        <f>AVERAGE(B175:B224)</f>
        <v>901.96224000000007</v>
      </c>
      <c r="S224">
        <f>AVERAGE(C175:C224)</f>
        <v>840.89822000000004</v>
      </c>
      <c r="U224">
        <f>_xlfn.VAR.P(B175:B224)</f>
        <v>19630.399533462238</v>
      </c>
      <c r="V224">
        <f>_xlfn.VAR.P(C175:C224)</f>
        <v>3.3907414115999761</v>
      </c>
      <c r="X224">
        <f>1.96*SQRT(U224)/50</f>
        <v>5.4922542857281664</v>
      </c>
      <c r="Y224">
        <f>1.96*SQRT(V224)/50</f>
        <v>7.218274643376342E-2</v>
      </c>
    </row>
    <row r="225" spans="1:9" x14ac:dyDescent="0.25">
      <c r="A225" t="s">
        <v>85</v>
      </c>
      <c r="B225">
        <v>45101.272681000002</v>
      </c>
      <c r="C225" t="s">
        <v>36</v>
      </c>
    </row>
    <row r="226" spans="1:9" x14ac:dyDescent="0.25">
      <c r="A226" t="s">
        <v>100</v>
      </c>
      <c r="B226">
        <v>1014.69</v>
      </c>
      <c r="C226">
        <v>1008.07</v>
      </c>
      <c r="D226">
        <v>984.1</v>
      </c>
      <c r="E226">
        <v>937.52700000000004</v>
      </c>
      <c r="F226">
        <v>239.02600000000001</v>
      </c>
      <c r="G226">
        <v>0.14884700000000001</v>
      </c>
      <c r="H226">
        <v>0.84616800000000003</v>
      </c>
      <c r="I226">
        <v>0</v>
      </c>
    </row>
    <row r="227" spans="1:9" x14ac:dyDescent="0.25">
      <c r="A227" t="s">
        <v>100</v>
      </c>
      <c r="B227">
        <v>1012.65</v>
      </c>
      <c r="C227">
        <v>1006.24</v>
      </c>
      <c r="D227">
        <v>983.74900000000002</v>
      </c>
      <c r="E227">
        <v>937.60400000000004</v>
      </c>
      <c r="F227">
        <v>238.892</v>
      </c>
      <c r="G227">
        <v>0.178454</v>
      </c>
      <c r="H227">
        <v>0.83690100000000001</v>
      </c>
      <c r="I227">
        <v>0</v>
      </c>
    </row>
    <row r="228" spans="1:9" x14ac:dyDescent="0.25">
      <c r="A228" t="s">
        <v>100</v>
      </c>
      <c r="B228">
        <v>1010.65</v>
      </c>
      <c r="C228">
        <v>1004.41</v>
      </c>
      <c r="D228">
        <v>983.43600000000004</v>
      </c>
      <c r="E228">
        <v>937.51499999999999</v>
      </c>
      <c r="F228">
        <v>239.01599999999999</v>
      </c>
      <c r="G228">
        <v>0.14794599999999999</v>
      </c>
      <c r="H228">
        <v>0.83705300000000005</v>
      </c>
      <c r="I228">
        <v>0</v>
      </c>
    </row>
    <row r="229" spans="1:9" x14ac:dyDescent="0.25">
      <c r="A229" t="s">
        <v>100</v>
      </c>
      <c r="B229">
        <v>1878.2</v>
      </c>
      <c r="C229">
        <v>1004.67</v>
      </c>
      <c r="D229">
        <v>983.70799999999997</v>
      </c>
      <c r="E229">
        <v>937.74</v>
      </c>
      <c r="F229">
        <v>239.02</v>
      </c>
      <c r="G229">
        <v>0.14835100000000001</v>
      </c>
      <c r="H229">
        <v>0.83702900000000002</v>
      </c>
      <c r="I229">
        <v>0</v>
      </c>
    </row>
    <row r="230" spans="1:9" x14ac:dyDescent="0.25">
      <c r="A230" t="s">
        <v>100</v>
      </c>
      <c r="B230">
        <v>1020.92</v>
      </c>
      <c r="C230">
        <v>1005.45</v>
      </c>
      <c r="D230">
        <v>983.447</v>
      </c>
      <c r="E230">
        <v>937.452</v>
      </c>
      <c r="F230">
        <v>239.001</v>
      </c>
      <c r="G230">
        <v>0.178454</v>
      </c>
      <c r="H230">
        <v>0.837001</v>
      </c>
      <c r="I230">
        <v>0</v>
      </c>
    </row>
    <row r="231" spans="1:9" x14ac:dyDescent="0.25">
      <c r="A231" t="s">
        <v>100</v>
      </c>
      <c r="B231">
        <v>1011.54</v>
      </c>
      <c r="C231">
        <v>1005.17</v>
      </c>
      <c r="D231">
        <v>983.69</v>
      </c>
      <c r="E231">
        <v>937.7</v>
      </c>
      <c r="F231">
        <v>238.999</v>
      </c>
      <c r="G231">
        <v>0.15498600000000001</v>
      </c>
      <c r="H231">
        <v>0.83684700000000001</v>
      </c>
      <c r="I231">
        <v>0</v>
      </c>
    </row>
    <row r="232" spans="1:9" x14ac:dyDescent="0.25">
      <c r="A232" t="s">
        <v>100</v>
      </c>
      <c r="B232">
        <v>1011.14</v>
      </c>
      <c r="C232">
        <v>1004.85</v>
      </c>
      <c r="D232">
        <v>983.49</v>
      </c>
      <c r="E232">
        <v>937.57399999999996</v>
      </c>
      <c r="F232">
        <v>239.07900000000001</v>
      </c>
      <c r="G232">
        <v>0.14941299999999999</v>
      </c>
      <c r="H232">
        <v>0.83695699999999995</v>
      </c>
      <c r="I232">
        <v>0</v>
      </c>
    </row>
    <row r="233" spans="1:9" x14ac:dyDescent="0.25">
      <c r="A233" t="s">
        <v>100</v>
      </c>
      <c r="B233">
        <v>1010.62</v>
      </c>
      <c r="C233">
        <v>1004.49</v>
      </c>
      <c r="D233">
        <v>983.60799999999995</v>
      </c>
      <c r="E233">
        <v>937.61900000000003</v>
      </c>
      <c r="F233">
        <v>238.941</v>
      </c>
      <c r="G233">
        <v>0.15152299999999999</v>
      </c>
      <c r="H233">
        <v>0.83702500000000002</v>
      </c>
      <c r="I233">
        <v>0</v>
      </c>
    </row>
    <row r="234" spans="1:9" x14ac:dyDescent="0.25">
      <c r="A234" t="s">
        <v>100</v>
      </c>
      <c r="B234">
        <v>1016.7</v>
      </c>
      <c r="C234">
        <v>1009.98</v>
      </c>
      <c r="D234">
        <v>984.02300000000002</v>
      </c>
      <c r="E234">
        <v>937.54</v>
      </c>
      <c r="F234">
        <v>239.01</v>
      </c>
      <c r="G234">
        <v>0.16340299999999999</v>
      </c>
      <c r="H234">
        <v>0.83654799999999996</v>
      </c>
      <c r="I234">
        <v>0</v>
      </c>
    </row>
    <row r="235" spans="1:9" x14ac:dyDescent="0.25">
      <c r="A235" t="s">
        <v>100</v>
      </c>
      <c r="B235">
        <v>1015.13</v>
      </c>
      <c r="C235">
        <v>1008.32</v>
      </c>
      <c r="D235">
        <v>983.98</v>
      </c>
      <c r="E235">
        <v>937.59299999999996</v>
      </c>
      <c r="F235">
        <v>238.91300000000001</v>
      </c>
      <c r="G235">
        <v>0.147509</v>
      </c>
      <c r="H235">
        <v>0.83694999999999997</v>
      </c>
      <c r="I235">
        <v>0</v>
      </c>
    </row>
    <row r="236" spans="1:9" x14ac:dyDescent="0.25">
      <c r="A236" t="s">
        <v>100</v>
      </c>
      <c r="B236">
        <v>1010.68</v>
      </c>
      <c r="C236">
        <v>1004.34</v>
      </c>
      <c r="D236">
        <v>983.26499999999999</v>
      </c>
      <c r="E236">
        <v>937.36500000000001</v>
      </c>
      <c r="F236">
        <v>238.92400000000001</v>
      </c>
      <c r="G236">
        <v>0.147151</v>
      </c>
      <c r="H236">
        <v>0.83705200000000002</v>
      </c>
      <c r="I236">
        <v>0</v>
      </c>
    </row>
    <row r="237" spans="1:9" x14ac:dyDescent="0.25">
      <c r="A237" t="s">
        <v>100</v>
      </c>
      <c r="B237">
        <v>1010.72</v>
      </c>
      <c r="C237">
        <v>1004.55</v>
      </c>
      <c r="D237">
        <v>983.55399999999997</v>
      </c>
      <c r="E237">
        <v>937.61699999999996</v>
      </c>
      <c r="F237">
        <v>238.94200000000001</v>
      </c>
      <c r="G237">
        <v>0.178457</v>
      </c>
      <c r="H237">
        <v>0.86875500000000005</v>
      </c>
      <c r="I237">
        <v>0</v>
      </c>
    </row>
    <row r="238" spans="1:9" x14ac:dyDescent="0.25">
      <c r="A238" t="s">
        <v>100</v>
      </c>
      <c r="B238">
        <v>1867.63</v>
      </c>
      <c r="C238">
        <v>1008.52</v>
      </c>
      <c r="D238">
        <v>983.84199999999998</v>
      </c>
      <c r="E238">
        <v>937.39800000000002</v>
      </c>
      <c r="F238">
        <v>238.93600000000001</v>
      </c>
      <c r="G238">
        <v>0.168383</v>
      </c>
      <c r="H238">
        <v>0.83694400000000002</v>
      </c>
      <c r="I238">
        <v>0</v>
      </c>
    </row>
    <row r="239" spans="1:9" x14ac:dyDescent="0.25">
      <c r="A239" t="s">
        <v>100</v>
      </c>
      <c r="B239">
        <v>1018.43</v>
      </c>
      <c r="C239">
        <v>1007.46</v>
      </c>
      <c r="D239">
        <v>983.92700000000002</v>
      </c>
      <c r="E239">
        <v>937.625</v>
      </c>
      <c r="F239">
        <v>238.953</v>
      </c>
      <c r="G239">
        <v>0.17846000000000001</v>
      </c>
      <c r="H239">
        <v>0.83701800000000004</v>
      </c>
      <c r="I239">
        <v>0</v>
      </c>
    </row>
    <row r="240" spans="1:9" x14ac:dyDescent="0.25">
      <c r="A240" t="s">
        <v>100</v>
      </c>
      <c r="B240">
        <v>1014.33</v>
      </c>
      <c r="C240">
        <v>1007.24</v>
      </c>
      <c r="D240">
        <v>983.64800000000002</v>
      </c>
      <c r="E240">
        <v>937.41099999999994</v>
      </c>
      <c r="F240">
        <v>238.928</v>
      </c>
      <c r="G240">
        <v>0.14877499999999999</v>
      </c>
      <c r="H240">
        <v>0.83704999999999996</v>
      </c>
      <c r="I240">
        <v>0</v>
      </c>
    </row>
    <row r="241" spans="1:9" x14ac:dyDescent="0.25">
      <c r="A241" t="s">
        <v>100</v>
      </c>
      <c r="B241">
        <v>1024.5</v>
      </c>
      <c r="C241">
        <v>1006</v>
      </c>
      <c r="D241">
        <v>983.66700000000003</v>
      </c>
      <c r="E241">
        <v>937.63</v>
      </c>
      <c r="F241">
        <v>238.93600000000001</v>
      </c>
      <c r="G241">
        <v>0.178455</v>
      </c>
      <c r="H241">
        <v>0.83705200000000002</v>
      </c>
      <c r="I241">
        <v>0</v>
      </c>
    </row>
    <row r="242" spans="1:9" x14ac:dyDescent="0.25">
      <c r="A242" t="s">
        <v>100</v>
      </c>
      <c r="B242">
        <v>1010.71</v>
      </c>
      <c r="C242">
        <v>1004.54</v>
      </c>
      <c r="D242">
        <v>983.452</v>
      </c>
      <c r="E242">
        <v>937.53200000000004</v>
      </c>
      <c r="F242">
        <v>239.089</v>
      </c>
      <c r="G242">
        <v>0.178455</v>
      </c>
      <c r="H242">
        <v>0.83703499999999997</v>
      </c>
      <c r="I242">
        <v>0</v>
      </c>
    </row>
    <row r="243" spans="1:9" x14ac:dyDescent="0.25">
      <c r="A243" t="s">
        <v>100</v>
      </c>
      <c r="B243">
        <v>1013.65</v>
      </c>
      <c r="C243">
        <v>1007.31</v>
      </c>
      <c r="D243">
        <v>983.87900000000002</v>
      </c>
      <c r="E243">
        <v>937.59100000000001</v>
      </c>
      <c r="F243">
        <v>238.93199999999999</v>
      </c>
      <c r="G243">
        <v>0.178454</v>
      </c>
      <c r="H243">
        <v>0.83681799999999995</v>
      </c>
      <c r="I243">
        <v>0</v>
      </c>
    </row>
    <row r="244" spans="1:9" x14ac:dyDescent="0.25">
      <c r="A244" t="s">
        <v>100</v>
      </c>
      <c r="B244">
        <v>1013.67</v>
      </c>
      <c r="C244">
        <v>1007.23</v>
      </c>
      <c r="D244">
        <v>983.65899999999999</v>
      </c>
      <c r="E244">
        <v>937.43499999999995</v>
      </c>
      <c r="F244">
        <v>238.96299999999999</v>
      </c>
      <c r="G244">
        <v>0.178456</v>
      </c>
      <c r="H244">
        <v>0.83677199999999996</v>
      </c>
      <c r="I244">
        <v>0</v>
      </c>
    </row>
    <row r="245" spans="1:9" x14ac:dyDescent="0.25">
      <c r="A245" t="s">
        <v>100</v>
      </c>
      <c r="B245">
        <v>1014.6</v>
      </c>
      <c r="C245">
        <v>1008.11</v>
      </c>
      <c r="D245">
        <v>984.08299999999997</v>
      </c>
      <c r="E245">
        <v>937.68399999999997</v>
      </c>
      <c r="F245">
        <v>238.995</v>
      </c>
      <c r="G245">
        <v>0.147282</v>
      </c>
      <c r="H245">
        <v>0.83705200000000002</v>
      </c>
      <c r="I245">
        <v>0</v>
      </c>
    </row>
    <row r="246" spans="1:9" x14ac:dyDescent="0.25">
      <c r="A246" t="s">
        <v>100</v>
      </c>
      <c r="B246">
        <v>1016.96</v>
      </c>
      <c r="C246">
        <v>1007.69</v>
      </c>
      <c r="D246">
        <v>983.66</v>
      </c>
      <c r="E246">
        <v>937.5</v>
      </c>
      <c r="F246">
        <v>239.017</v>
      </c>
      <c r="G246">
        <v>0.178454</v>
      </c>
      <c r="H246">
        <v>0.83705200000000002</v>
      </c>
      <c r="I246">
        <v>0</v>
      </c>
    </row>
    <row r="247" spans="1:9" x14ac:dyDescent="0.25">
      <c r="A247" t="s">
        <v>100</v>
      </c>
      <c r="B247">
        <v>1872.91</v>
      </c>
      <c r="C247">
        <v>1007.34</v>
      </c>
      <c r="D247">
        <v>983.85</v>
      </c>
      <c r="E247">
        <v>937.52200000000005</v>
      </c>
      <c r="F247">
        <v>238.863</v>
      </c>
      <c r="G247">
        <v>0.14849399999999999</v>
      </c>
      <c r="H247">
        <v>0.83690500000000001</v>
      </c>
      <c r="I247">
        <v>0</v>
      </c>
    </row>
    <row r="248" spans="1:9" x14ac:dyDescent="0.25">
      <c r="A248" t="s">
        <v>100</v>
      </c>
      <c r="B248">
        <v>1091.8800000000001</v>
      </c>
      <c r="C248">
        <v>1008.19</v>
      </c>
      <c r="D248">
        <v>983.86300000000006</v>
      </c>
      <c r="E248">
        <v>937.46199999999999</v>
      </c>
      <c r="F248">
        <v>239.024</v>
      </c>
      <c r="G248">
        <v>0.16417200000000001</v>
      </c>
      <c r="H248">
        <v>0.83675900000000003</v>
      </c>
      <c r="I248">
        <v>0</v>
      </c>
    </row>
    <row r="249" spans="1:9" x14ac:dyDescent="0.25">
      <c r="A249" t="s">
        <v>100</v>
      </c>
      <c r="B249">
        <v>1014.3</v>
      </c>
      <c r="C249">
        <v>1007.8</v>
      </c>
      <c r="D249">
        <v>984.08100000000002</v>
      </c>
      <c r="E249">
        <v>937.81399999999996</v>
      </c>
      <c r="F249">
        <v>238.87899999999999</v>
      </c>
      <c r="G249">
        <v>0.150642</v>
      </c>
      <c r="H249">
        <v>0.836314</v>
      </c>
      <c r="I249">
        <v>0</v>
      </c>
    </row>
    <row r="250" spans="1:9" x14ac:dyDescent="0.25">
      <c r="A250" t="s">
        <v>100</v>
      </c>
      <c r="B250">
        <v>1011.43</v>
      </c>
      <c r="C250">
        <v>1005</v>
      </c>
      <c r="D250">
        <v>983.577</v>
      </c>
      <c r="E250">
        <v>937.63699999999994</v>
      </c>
      <c r="F250">
        <v>238.98699999999999</v>
      </c>
      <c r="G250">
        <v>0.166323</v>
      </c>
      <c r="H250">
        <v>0.83698300000000003</v>
      </c>
      <c r="I250">
        <v>0</v>
      </c>
    </row>
    <row r="251" spans="1:9" x14ac:dyDescent="0.25">
      <c r="A251" t="s">
        <v>100</v>
      </c>
      <c r="B251">
        <v>1010.37</v>
      </c>
      <c r="C251">
        <v>1004.36</v>
      </c>
      <c r="D251">
        <v>983.29</v>
      </c>
      <c r="E251">
        <v>937.39499999999998</v>
      </c>
      <c r="F251">
        <v>238.983</v>
      </c>
      <c r="G251">
        <v>0.14775099999999999</v>
      </c>
      <c r="H251">
        <v>0.85368599999999994</v>
      </c>
      <c r="I251">
        <v>0</v>
      </c>
    </row>
    <row r="252" spans="1:9" x14ac:dyDescent="0.25">
      <c r="A252" t="s">
        <v>100</v>
      </c>
      <c r="B252">
        <v>1014.99</v>
      </c>
      <c r="C252">
        <v>1008.63</v>
      </c>
      <c r="D252">
        <v>984.04600000000005</v>
      </c>
      <c r="E252">
        <v>937.58399999999995</v>
      </c>
      <c r="F252">
        <v>238.94499999999999</v>
      </c>
      <c r="G252">
        <v>0.156557</v>
      </c>
      <c r="H252">
        <v>0.83703399999999994</v>
      </c>
      <c r="I252">
        <v>0</v>
      </c>
    </row>
    <row r="253" spans="1:9" x14ac:dyDescent="0.25">
      <c r="A253" t="s">
        <v>100</v>
      </c>
      <c r="B253">
        <v>1013.87</v>
      </c>
      <c r="C253">
        <v>1007.44</v>
      </c>
      <c r="D253">
        <v>983.64200000000005</v>
      </c>
      <c r="E253">
        <v>937.39300000000003</v>
      </c>
      <c r="F253">
        <v>238.95</v>
      </c>
      <c r="G253">
        <v>0.178455</v>
      </c>
      <c r="H253">
        <v>0.836924</v>
      </c>
      <c r="I253">
        <v>0</v>
      </c>
    </row>
    <row r="254" spans="1:9" x14ac:dyDescent="0.25">
      <c r="A254" t="s">
        <v>100</v>
      </c>
      <c r="B254">
        <v>1014.88</v>
      </c>
      <c r="C254">
        <v>1008.4</v>
      </c>
      <c r="D254">
        <v>983.85500000000002</v>
      </c>
      <c r="E254">
        <v>937.54200000000003</v>
      </c>
      <c r="F254">
        <v>238.89099999999999</v>
      </c>
      <c r="G254">
        <v>0.178455</v>
      </c>
      <c r="H254">
        <v>0.83675100000000002</v>
      </c>
      <c r="I254">
        <v>0</v>
      </c>
    </row>
    <row r="255" spans="1:9" x14ac:dyDescent="0.25">
      <c r="A255" t="s">
        <v>100</v>
      </c>
      <c r="B255">
        <v>1013.99</v>
      </c>
      <c r="C255">
        <v>1007.49</v>
      </c>
      <c r="D255">
        <v>983.72900000000004</v>
      </c>
      <c r="E255">
        <v>937.44299999999998</v>
      </c>
      <c r="F255">
        <v>238.99</v>
      </c>
      <c r="G255">
        <v>0.148317</v>
      </c>
      <c r="H255">
        <v>0.86193299999999995</v>
      </c>
      <c r="I255">
        <v>0</v>
      </c>
    </row>
    <row r="256" spans="1:9" x14ac:dyDescent="0.25">
      <c r="A256" t="s">
        <v>100</v>
      </c>
      <c r="B256">
        <v>1824.87</v>
      </c>
      <c r="C256">
        <v>1008.05</v>
      </c>
      <c r="D256">
        <v>983.86199999999997</v>
      </c>
      <c r="E256">
        <v>937.57100000000003</v>
      </c>
      <c r="F256">
        <v>238.91499999999999</v>
      </c>
      <c r="G256">
        <v>0.14902399999999999</v>
      </c>
      <c r="H256">
        <v>0.836808</v>
      </c>
      <c r="I256">
        <v>0</v>
      </c>
    </row>
    <row r="257" spans="1:9" x14ac:dyDescent="0.25">
      <c r="A257" t="s">
        <v>100</v>
      </c>
      <c r="B257">
        <v>1105.1400000000001</v>
      </c>
      <c r="C257">
        <v>1006.76</v>
      </c>
      <c r="D257">
        <v>983.45</v>
      </c>
      <c r="E257">
        <v>937.375</v>
      </c>
      <c r="F257">
        <v>238.96700000000001</v>
      </c>
      <c r="G257">
        <v>0.17847099999999999</v>
      </c>
      <c r="H257">
        <v>0.83619299999999996</v>
      </c>
      <c r="I257">
        <v>0</v>
      </c>
    </row>
    <row r="258" spans="1:9" x14ac:dyDescent="0.25">
      <c r="A258" t="s">
        <v>100</v>
      </c>
      <c r="B258">
        <v>1016.05</v>
      </c>
      <c r="C258">
        <v>1009.51</v>
      </c>
      <c r="D258">
        <v>984.27700000000004</v>
      </c>
      <c r="E258">
        <v>937.78599999999994</v>
      </c>
      <c r="F258">
        <v>238.87299999999999</v>
      </c>
      <c r="G258">
        <v>0.14757000000000001</v>
      </c>
      <c r="H258">
        <v>0.83538400000000002</v>
      </c>
      <c r="I258">
        <v>0</v>
      </c>
    </row>
    <row r="259" spans="1:9" x14ac:dyDescent="0.25">
      <c r="A259" t="s">
        <v>100</v>
      </c>
      <c r="B259">
        <v>1017.25</v>
      </c>
      <c r="C259">
        <v>1007.21</v>
      </c>
      <c r="D259">
        <v>983.60500000000002</v>
      </c>
      <c r="E259">
        <v>937.53</v>
      </c>
      <c r="F259">
        <v>238.92400000000001</v>
      </c>
      <c r="G259">
        <v>0.15293999999999999</v>
      </c>
      <c r="H259">
        <v>0.83704800000000001</v>
      </c>
      <c r="I259">
        <v>0</v>
      </c>
    </row>
    <row r="260" spans="1:9" x14ac:dyDescent="0.25">
      <c r="A260" t="s">
        <v>100</v>
      </c>
      <c r="B260">
        <v>1010.59</v>
      </c>
      <c r="C260">
        <v>1004.36</v>
      </c>
      <c r="D260">
        <v>983.25800000000004</v>
      </c>
      <c r="E260">
        <v>937.35599999999999</v>
      </c>
      <c r="F260">
        <v>238.99299999999999</v>
      </c>
      <c r="G260">
        <v>0.170541</v>
      </c>
      <c r="H260">
        <v>0.83689499999999994</v>
      </c>
      <c r="I260">
        <v>0</v>
      </c>
    </row>
    <row r="261" spans="1:9" x14ac:dyDescent="0.25">
      <c r="A261" t="s">
        <v>100</v>
      </c>
      <c r="B261">
        <v>1014.95</v>
      </c>
      <c r="C261">
        <v>1008.57</v>
      </c>
      <c r="D261">
        <v>984.04899999999998</v>
      </c>
      <c r="E261">
        <v>937.57399999999996</v>
      </c>
      <c r="F261">
        <v>238.96600000000001</v>
      </c>
      <c r="G261">
        <v>0.148733</v>
      </c>
      <c r="H261">
        <v>0.83682999999999996</v>
      </c>
      <c r="I261">
        <v>0</v>
      </c>
    </row>
    <row r="262" spans="1:9" x14ac:dyDescent="0.25">
      <c r="A262" t="s">
        <v>100</v>
      </c>
      <c r="B262">
        <v>1014.2</v>
      </c>
      <c r="C262">
        <v>1007.65</v>
      </c>
      <c r="D262">
        <v>983.726</v>
      </c>
      <c r="E262">
        <v>937.44100000000003</v>
      </c>
      <c r="F262">
        <v>239.01300000000001</v>
      </c>
      <c r="G262">
        <v>0.14813299999999999</v>
      </c>
      <c r="H262">
        <v>0.83694000000000002</v>
      </c>
      <c r="I262">
        <v>0</v>
      </c>
    </row>
    <row r="263" spans="1:9" x14ac:dyDescent="0.25">
      <c r="A263" t="s">
        <v>100</v>
      </c>
      <c r="B263">
        <v>1012.78</v>
      </c>
      <c r="C263">
        <v>1006.65</v>
      </c>
      <c r="D263">
        <v>983.68200000000002</v>
      </c>
      <c r="E263">
        <v>937.53</v>
      </c>
      <c r="F263">
        <v>238.87799999999999</v>
      </c>
      <c r="G263">
        <v>0.148925</v>
      </c>
      <c r="H263">
        <v>0.83705099999999999</v>
      </c>
      <c r="I263">
        <v>0</v>
      </c>
    </row>
    <row r="264" spans="1:9" x14ac:dyDescent="0.25">
      <c r="A264" t="s">
        <v>100</v>
      </c>
      <c r="B264">
        <v>1010.25</v>
      </c>
      <c r="C264">
        <v>1004.18</v>
      </c>
      <c r="D264">
        <v>983.30499999999995</v>
      </c>
      <c r="E264">
        <v>937.40300000000002</v>
      </c>
      <c r="F264">
        <v>238.958</v>
      </c>
      <c r="G264">
        <v>0.15396099999999999</v>
      </c>
      <c r="H264">
        <v>0.86405699999999996</v>
      </c>
      <c r="I264">
        <v>0</v>
      </c>
    </row>
    <row r="265" spans="1:9" x14ac:dyDescent="0.25">
      <c r="A265" t="s">
        <v>100</v>
      </c>
      <c r="B265">
        <v>1799.13</v>
      </c>
      <c r="C265">
        <v>1004.54</v>
      </c>
      <c r="D265">
        <v>983.56899999999996</v>
      </c>
      <c r="E265">
        <v>937.60199999999998</v>
      </c>
      <c r="F265">
        <v>238.994</v>
      </c>
      <c r="G265">
        <v>0.16790099999999999</v>
      </c>
      <c r="H265">
        <v>0.83677199999999996</v>
      </c>
      <c r="I265">
        <v>0</v>
      </c>
    </row>
    <row r="266" spans="1:9" x14ac:dyDescent="0.25">
      <c r="A266" t="s">
        <v>100</v>
      </c>
      <c r="B266">
        <v>1058.1099999999999</v>
      </c>
      <c r="C266">
        <v>1007.78</v>
      </c>
      <c r="D266">
        <v>983.86500000000001</v>
      </c>
      <c r="E266">
        <v>937.66700000000003</v>
      </c>
      <c r="F266">
        <v>238.79900000000001</v>
      </c>
      <c r="G266">
        <v>0.14721400000000001</v>
      </c>
      <c r="H266">
        <v>0.83702799999999999</v>
      </c>
      <c r="I266">
        <v>0</v>
      </c>
    </row>
    <row r="267" spans="1:9" x14ac:dyDescent="0.25">
      <c r="A267" t="s">
        <v>100</v>
      </c>
      <c r="B267">
        <v>1017.51</v>
      </c>
      <c r="C267">
        <v>1009.98</v>
      </c>
      <c r="D267">
        <v>984.11</v>
      </c>
      <c r="E267">
        <v>937.85699999999997</v>
      </c>
      <c r="F267">
        <v>238.91800000000001</v>
      </c>
      <c r="G267">
        <v>0.14838399999999999</v>
      </c>
      <c r="H267">
        <v>0.83669400000000005</v>
      </c>
      <c r="I267">
        <v>0</v>
      </c>
    </row>
    <row r="268" spans="1:9" x14ac:dyDescent="0.25">
      <c r="A268" t="s">
        <v>100</v>
      </c>
      <c r="B268">
        <v>1018.15</v>
      </c>
      <c r="C268">
        <v>1005.23</v>
      </c>
      <c r="D268">
        <v>983.58199999999999</v>
      </c>
      <c r="E268">
        <v>937.55100000000004</v>
      </c>
      <c r="F268">
        <v>238.91499999999999</v>
      </c>
      <c r="G268">
        <v>0.14802799999999999</v>
      </c>
      <c r="H268">
        <v>0.83704900000000004</v>
      </c>
      <c r="I268">
        <v>0</v>
      </c>
    </row>
    <row r="269" spans="1:9" x14ac:dyDescent="0.25">
      <c r="A269" t="s">
        <v>100</v>
      </c>
      <c r="B269">
        <v>1010.03</v>
      </c>
      <c r="C269">
        <v>1004.03</v>
      </c>
      <c r="D269">
        <v>983.31299999999999</v>
      </c>
      <c r="E269">
        <v>937.41499999999996</v>
      </c>
      <c r="F269">
        <v>238.994</v>
      </c>
      <c r="G269">
        <v>0.178454</v>
      </c>
      <c r="H269">
        <v>0.83660900000000005</v>
      </c>
      <c r="I269">
        <v>0</v>
      </c>
    </row>
    <row r="270" spans="1:9" x14ac:dyDescent="0.25">
      <c r="A270" t="s">
        <v>100</v>
      </c>
      <c r="B270">
        <v>1014.59</v>
      </c>
      <c r="C270">
        <v>1008.2</v>
      </c>
      <c r="D270">
        <v>983.97199999999998</v>
      </c>
      <c r="E270">
        <v>937.56899999999996</v>
      </c>
      <c r="F270">
        <v>238.96299999999999</v>
      </c>
      <c r="G270">
        <v>0.177149</v>
      </c>
      <c r="H270">
        <v>0.85662700000000003</v>
      </c>
      <c r="I270">
        <v>0</v>
      </c>
    </row>
    <row r="271" spans="1:9" x14ac:dyDescent="0.25">
      <c r="A271" t="s">
        <v>100</v>
      </c>
      <c r="B271">
        <v>1014.09</v>
      </c>
      <c r="C271">
        <v>1007.48</v>
      </c>
      <c r="D271">
        <v>983.57100000000003</v>
      </c>
      <c r="E271">
        <v>937.33399999999995</v>
      </c>
      <c r="F271">
        <v>238.93600000000001</v>
      </c>
      <c r="G271">
        <v>0.14838399999999999</v>
      </c>
      <c r="H271">
        <v>0.83511000000000002</v>
      </c>
      <c r="I271">
        <v>0</v>
      </c>
    </row>
    <row r="272" spans="1:9" x14ac:dyDescent="0.25">
      <c r="A272" t="s">
        <v>100</v>
      </c>
      <c r="B272">
        <v>1014.21</v>
      </c>
      <c r="C272">
        <v>1007.68</v>
      </c>
      <c r="D272">
        <v>983.81700000000001</v>
      </c>
      <c r="E272">
        <v>937.50800000000004</v>
      </c>
      <c r="F272">
        <v>238.904</v>
      </c>
      <c r="G272">
        <v>0.15032100000000001</v>
      </c>
      <c r="H272">
        <v>0.83705200000000002</v>
      </c>
      <c r="I272">
        <v>0</v>
      </c>
    </row>
    <row r="273" spans="1:25" x14ac:dyDescent="0.25">
      <c r="A273" t="s">
        <v>100</v>
      </c>
      <c r="B273">
        <v>1014.05</v>
      </c>
      <c r="C273">
        <v>1007.53</v>
      </c>
      <c r="D273">
        <v>983.63400000000001</v>
      </c>
      <c r="E273">
        <v>937.35799999999995</v>
      </c>
      <c r="F273">
        <v>238.97200000000001</v>
      </c>
      <c r="G273">
        <v>0.148504</v>
      </c>
      <c r="H273">
        <v>0.83613099999999996</v>
      </c>
      <c r="I273">
        <v>0</v>
      </c>
    </row>
    <row r="274" spans="1:25" x14ac:dyDescent="0.25">
      <c r="A274" t="s">
        <v>100</v>
      </c>
      <c r="B274">
        <v>1843.37</v>
      </c>
      <c r="C274">
        <v>1006.33</v>
      </c>
      <c r="D274">
        <v>983.60500000000002</v>
      </c>
      <c r="E274">
        <v>937.47799999999995</v>
      </c>
      <c r="F274">
        <v>238.89599999999999</v>
      </c>
      <c r="G274">
        <v>0.178479</v>
      </c>
      <c r="H274">
        <v>0.83703000000000005</v>
      </c>
      <c r="I274">
        <v>0</v>
      </c>
    </row>
    <row r="275" spans="1:25" x14ac:dyDescent="0.25">
      <c r="A275" t="s">
        <v>100</v>
      </c>
      <c r="B275">
        <v>1065.53</v>
      </c>
      <c r="C275">
        <v>1005.04</v>
      </c>
      <c r="D275">
        <v>983.39</v>
      </c>
      <c r="E275">
        <v>937.44100000000003</v>
      </c>
      <c r="F275">
        <v>239.03200000000001</v>
      </c>
      <c r="G275">
        <v>0.166437</v>
      </c>
      <c r="H275">
        <v>0.837001</v>
      </c>
      <c r="I275">
        <v>0</v>
      </c>
    </row>
    <row r="276" spans="1:25" x14ac:dyDescent="0.25">
      <c r="A276" t="s">
        <v>100</v>
      </c>
      <c r="B276">
        <v>1014.8</v>
      </c>
      <c r="C276">
        <v>1008.01</v>
      </c>
      <c r="D276">
        <v>984.00099999999998</v>
      </c>
      <c r="E276">
        <v>937.66399999999999</v>
      </c>
      <c r="F276">
        <v>238.80799999999999</v>
      </c>
      <c r="G276">
        <v>0.15484899999999999</v>
      </c>
      <c r="H276">
        <v>0.83699699999999999</v>
      </c>
      <c r="I276">
        <v>0</v>
      </c>
    </row>
    <row r="277" spans="1:25" x14ac:dyDescent="0.25">
      <c r="A277" t="s">
        <v>100</v>
      </c>
      <c r="B277">
        <v>1012.41</v>
      </c>
      <c r="C277">
        <v>1006.04</v>
      </c>
      <c r="D277">
        <v>983.59500000000003</v>
      </c>
      <c r="E277">
        <v>937.48299999999995</v>
      </c>
      <c r="F277">
        <v>238.869</v>
      </c>
      <c r="G277">
        <v>0.15959799999999999</v>
      </c>
      <c r="H277">
        <v>0.83704999999999996</v>
      </c>
      <c r="I277">
        <v>0</v>
      </c>
    </row>
    <row r="278" spans="1:25" x14ac:dyDescent="0.25">
      <c r="A278" t="s">
        <v>100</v>
      </c>
      <c r="B278">
        <v>1010.91</v>
      </c>
      <c r="C278">
        <v>1004.48</v>
      </c>
      <c r="D278">
        <v>983.255</v>
      </c>
      <c r="E278">
        <v>937.32399999999996</v>
      </c>
      <c r="F278">
        <v>238.93899999999999</v>
      </c>
      <c r="G278">
        <v>0.14884900000000001</v>
      </c>
      <c r="H278">
        <v>0.83705300000000005</v>
      </c>
      <c r="I278">
        <v>0</v>
      </c>
    </row>
    <row r="279" spans="1:25" x14ac:dyDescent="0.25">
      <c r="A279" t="s">
        <v>100</v>
      </c>
      <c r="B279">
        <v>1014.75</v>
      </c>
      <c r="C279">
        <v>1008.23</v>
      </c>
      <c r="D279">
        <v>983.93700000000001</v>
      </c>
      <c r="E279">
        <v>937.53</v>
      </c>
      <c r="F279">
        <v>238.90299999999999</v>
      </c>
      <c r="G279">
        <v>0.14727299999999999</v>
      </c>
      <c r="H279">
        <v>0.83702500000000002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1012.81</v>
      </c>
      <c r="C280">
        <v>1006.45</v>
      </c>
      <c r="D280">
        <v>983.46900000000005</v>
      </c>
      <c r="E280">
        <v>937.34400000000005</v>
      </c>
      <c r="F280">
        <v>238.952</v>
      </c>
      <c r="G280">
        <v>0.17845900000000001</v>
      </c>
      <c r="H280">
        <v>0.83696599999999999</v>
      </c>
      <c r="I280">
        <v>0</v>
      </c>
      <c r="R280">
        <f>AVERAGE(B231:B280)</f>
        <v>1102.0031999999999</v>
      </c>
      <c r="S280">
        <f>AVERAGE(C231:C280)</f>
        <v>1006.8084000000002</v>
      </c>
      <c r="U280">
        <f>_xlfn.VAR.P(B231:B280)</f>
        <v>61205.603945760347</v>
      </c>
      <c r="V280">
        <f>_xlfn.VAR.P(C231:C280)</f>
        <v>2.7111854400000239</v>
      </c>
      <c r="X280">
        <f>1.96*SQRT(U280)/50</f>
        <v>9.6979884124086873</v>
      </c>
      <c r="Y280">
        <f>1.96*SQRT(V280)/50</f>
        <v>6.4545456807754004E-2</v>
      </c>
    </row>
    <row r="281" spans="1:25" x14ac:dyDescent="0.25">
      <c r="A281" t="s">
        <v>100</v>
      </c>
      <c r="B281">
        <v>55103.626982000002</v>
      </c>
      <c r="C281" t="s">
        <v>36</v>
      </c>
    </row>
    <row r="282" spans="1:25" x14ac:dyDescent="0.25">
      <c r="A282" t="s">
        <v>86</v>
      </c>
      <c r="B282">
        <v>782.35199999999998</v>
      </c>
      <c r="C282">
        <v>773.51</v>
      </c>
      <c r="D282">
        <v>750.84699999999998</v>
      </c>
      <c r="E282">
        <v>717.90700000000004</v>
      </c>
      <c r="F282">
        <v>86.135099999999994</v>
      </c>
      <c r="G282">
        <v>0.164738</v>
      </c>
      <c r="H282">
        <v>0.83653200000000005</v>
      </c>
      <c r="I282">
        <v>0</v>
      </c>
    </row>
    <row r="283" spans="1:25" x14ac:dyDescent="0.25">
      <c r="A283" t="s">
        <v>86</v>
      </c>
      <c r="B283">
        <v>782.05600000000004</v>
      </c>
      <c r="C283">
        <v>776.72</v>
      </c>
      <c r="D283">
        <v>751.00699999999995</v>
      </c>
      <c r="E283">
        <v>717.70799999999997</v>
      </c>
      <c r="F283">
        <v>86.243700000000004</v>
      </c>
      <c r="G283">
        <v>0.15015999999999999</v>
      </c>
      <c r="H283">
        <v>0.83703099999999997</v>
      </c>
      <c r="I283">
        <v>0</v>
      </c>
    </row>
    <row r="284" spans="1:25" x14ac:dyDescent="0.25">
      <c r="A284" t="s">
        <v>86</v>
      </c>
      <c r="B284">
        <v>784.51700000000005</v>
      </c>
      <c r="C284">
        <v>772.24900000000002</v>
      </c>
      <c r="D284">
        <v>750.48599999999999</v>
      </c>
      <c r="E284">
        <v>717.75</v>
      </c>
      <c r="F284">
        <v>86.267200000000003</v>
      </c>
      <c r="G284">
        <v>0.17854999999999999</v>
      </c>
      <c r="H284">
        <v>0.83690900000000001</v>
      </c>
      <c r="I284">
        <v>0</v>
      </c>
    </row>
    <row r="285" spans="1:25" x14ac:dyDescent="0.25">
      <c r="A285" t="s">
        <v>86</v>
      </c>
      <c r="B285">
        <v>1508.68</v>
      </c>
      <c r="C285">
        <v>771.56799999999998</v>
      </c>
      <c r="D285">
        <v>750.40300000000002</v>
      </c>
      <c r="E285">
        <v>717.726</v>
      </c>
      <c r="F285">
        <v>86.261099999999999</v>
      </c>
      <c r="G285">
        <v>0.17845900000000001</v>
      </c>
      <c r="H285">
        <v>0.86848199999999998</v>
      </c>
      <c r="I285">
        <v>0</v>
      </c>
    </row>
    <row r="286" spans="1:25" x14ac:dyDescent="0.25">
      <c r="A286" t="s">
        <v>86</v>
      </c>
      <c r="B286">
        <v>798.97199999999998</v>
      </c>
      <c r="C286">
        <v>776.80399999999997</v>
      </c>
      <c r="D286">
        <v>752.43399999999997</v>
      </c>
      <c r="E286">
        <v>717.75900000000001</v>
      </c>
      <c r="F286">
        <v>86.259</v>
      </c>
      <c r="G286">
        <v>0.17094999999999999</v>
      </c>
      <c r="H286">
        <v>0.83704800000000001</v>
      </c>
      <c r="I286">
        <v>0</v>
      </c>
    </row>
    <row r="287" spans="1:25" x14ac:dyDescent="0.25">
      <c r="A287" t="s">
        <v>86</v>
      </c>
      <c r="B287">
        <v>778.84900000000005</v>
      </c>
      <c r="C287">
        <v>773.21799999999996</v>
      </c>
      <c r="D287">
        <v>750.49599999999998</v>
      </c>
      <c r="E287">
        <v>717.71500000000003</v>
      </c>
      <c r="F287">
        <v>86.228300000000004</v>
      </c>
      <c r="G287">
        <v>0.15019399999999999</v>
      </c>
      <c r="H287">
        <v>0.83702299999999996</v>
      </c>
      <c r="I287">
        <v>0</v>
      </c>
    </row>
    <row r="288" spans="1:25" x14ac:dyDescent="0.25">
      <c r="A288" t="s">
        <v>86</v>
      </c>
      <c r="B288">
        <v>776.46600000000001</v>
      </c>
      <c r="C288">
        <v>771.22500000000002</v>
      </c>
      <c r="D288">
        <v>750.39800000000002</v>
      </c>
      <c r="E288">
        <v>717.75</v>
      </c>
      <c r="F288">
        <v>86.233400000000003</v>
      </c>
      <c r="G288">
        <v>0.178454</v>
      </c>
      <c r="H288">
        <v>0.83702200000000004</v>
      </c>
      <c r="I288">
        <v>0</v>
      </c>
    </row>
    <row r="289" spans="1:9" x14ac:dyDescent="0.25">
      <c r="A289" t="s">
        <v>86</v>
      </c>
      <c r="B289">
        <v>776.02</v>
      </c>
      <c r="C289">
        <v>771.01</v>
      </c>
      <c r="D289">
        <v>750.37099999999998</v>
      </c>
      <c r="E289">
        <v>717.71699999999998</v>
      </c>
      <c r="F289">
        <v>86.224199999999996</v>
      </c>
      <c r="G289">
        <v>0.151918</v>
      </c>
      <c r="H289">
        <v>0.83670999999999995</v>
      </c>
      <c r="I289">
        <v>0</v>
      </c>
    </row>
    <row r="290" spans="1:9" x14ac:dyDescent="0.25">
      <c r="A290" t="s">
        <v>86</v>
      </c>
      <c r="B290">
        <v>776.21699999999998</v>
      </c>
      <c r="C290">
        <v>771.18499999999995</v>
      </c>
      <c r="D290">
        <v>750.375</v>
      </c>
      <c r="E290">
        <v>717.726</v>
      </c>
      <c r="F290">
        <v>86.254000000000005</v>
      </c>
      <c r="G290">
        <v>0.159659</v>
      </c>
      <c r="H290">
        <v>0.83704000000000001</v>
      </c>
      <c r="I290">
        <v>0</v>
      </c>
    </row>
    <row r="291" spans="1:9" x14ac:dyDescent="0.25">
      <c r="A291" t="s">
        <v>86</v>
      </c>
      <c r="B291">
        <v>776.78899999999999</v>
      </c>
      <c r="C291">
        <v>771.53300000000002</v>
      </c>
      <c r="D291">
        <v>750.34699999999998</v>
      </c>
      <c r="E291">
        <v>717.66899999999998</v>
      </c>
      <c r="F291">
        <v>86.2273</v>
      </c>
      <c r="G291">
        <v>0.156414</v>
      </c>
      <c r="H291">
        <v>0.83701499999999995</v>
      </c>
      <c r="I291">
        <v>0</v>
      </c>
    </row>
    <row r="292" spans="1:9" x14ac:dyDescent="0.25">
      <c r="A292" t="s">
        <v>86</v>
      </c>
      <c r="B292">
        <v>782.29300000000001</v>
      </c>
      <c r="C292">
        <v>776.91300000000001</v>
      </c>
      <c r="D292">
        <v>751.06899999999996</v>
      </c>
      <c r="E292">
        <v>717.73299999999995</v>
      </c>
      <c r="F292">
        <v>86.240600000000001</v>
      </c>
      <c r="G292">
        <v>0.178455</v>
      </c>
      <c r="H292">
        <v>0.83612500000000001</v>
      </c>
      <c r="I292">
        <v>0</v>
      </c>
    </row>
    <row r="293" spans="1:9" x14ac:dyDescent="0.25">
      <c r="A293" t="s">
        <v>86</v>
      </c>
      <c r="B293">
        <v>781.64200000000005</v>
      </c>
      <c r="C293">
        <v>771.96900000000005</v>
      </c>
      <c r="D293">
        <v>750.476</v>
      </c>
      <c r="E293">
        <v>717.76199999999994</v>
      </c>
      <c r="F293">
        <v>86.269300000000001</v>
      </c>
      <c r="G293">
        <v>0.178454</v>
      </c>
      <c r="H293">
        <v>0.837009</v>
      </c>
      <c r="I293">
        <v>0</v>
      </c>
    </row>
    <row r="294" spans="1:9" x14ac:dyDescent="0.25">
      <c r="A294" t="s">
        <v>86</v>
      </c>
      <c r="B294">
        <v>776.84400000000005</v>
      </c>
      <c r="C294">
        <v>771.50400000000002</v>
      </c>
      <c r="D294">
        <v>750.40099999999995</v>
      </c>
      <c r="E294">
        <v>717.73800000000006</v>
      </c>
      <c r="F294">
        <v>86.247699999999995</v>
      </c>
      <c r="G294">
        <v>0.150732</v>
      </c>
      <c r="H294">
        <v>0.83700799999999997</v>
      </c>
      <c r="I294">
        <v>0</v>
      </c>
    </row>
    <row r="295" spans="1:9" x14ac:dyDescent="0.25">
      <c r="A295" t="s">
        <v>86</v>
      </c>
      <c r="B295">
        <v>783.62400000000002</v>
      </c>
      <c r="C295">
        <v>778.21500000000003</v>
      </c>
      <c r="D295">
        <v>751.01599999999996</v>
      </c>
      <c r="E295">
        <v>717.71600000000001</v>
      </c>
      <c r="F295">
        <v>86.242699999999999</v>
      </c>
      <c r="G295">
        <v>0.178454</v>
      </c>
      <c r="H295">
        <v>0.83699199999999996</v>
      </c>
      <c r="I295">
        <v>0</v>
      </c>
    </row>
    <row r="296" spans="1:9" x14ac:dyDescent="0.25">
      <c r="A296" t="s">
        <v>86</v>
      </c>
      <c r="B296">
        <v>780.75800000000004</v>
      </c>
      <c r="C296">
        <v>775.16</v>
      </c>
      <c r="D296">
        <v>750.73500000000001</v>
      </c>
      <c r="E296">
        <v>717.72799999999995</v>
      </c>
      <c r="F296">
        <v>86.233400000000003</v>
      </c>
      <c r="G296">
        <v>0.14760599999999999</v>
      </c>
      <c r="H296">
        <v>0.83703399999999994</v>
      </c>
      <c r="I296">
        <v>0</v>
      </c>
    </row>
    <row r="297" spans="1:9" x14ac:dyDescent="0.25">
      <c r="A297" t="s">
        <v>86</v>
      </c>
      <c r="B297">
        <v>1437.43</v>
      </c>
      <c r="C297">
        <v>772.33199999999999</v>
      </c>
      <c r="D297">
        <v>750.44100000000003</v>
      </c>
      <c r="E297">
        <v>717.697</v>
      </c>
      <c r="F297">
        <v>86.238600000000005</v>
      </c>
      <c r="G297">
        <v>0.163665</v>
      </c>
      <c r="H297">
        <v>0.83701599999999998</v>
      </c>
      <c r="I297">
        <v>0</v>
      </c>
    </row>
    <row r="298" spans="1:9" x14ac:dyDescent="0.25">
      <c r="A298" t="s">
        <v>86</v>
      </c>
      <c r="B298">
        <v>791.44600000000003</v>
      </c>
      <c r="C298">
        <v>774.904</v>
      </c>
      <c r="D298">
        <v>750.66800000000001</v>
      </c>
      <c r="E298">
        <v>717.69600000000003</v>
      </c>
      <c r="F298">
        <v>86.227199999999996</v>
      </c>
      <c r="G298">
        <v>0.15578900000000001</v>
      </c>
      <c r="H298">
        <v>0.85631800000000002</v>
      </c>
      <c r="I298">
        <v>0</v>
      </c>
    </row>
    <row r="299" spans="1:9" x14ac:dyDescent="0.25">
      <c r="A299" t="s">
        <v>86</v>
      </c>
      <c r="B299">
        <v>779.63599999999997</v>
      </c>
      <c r="C299">
        <v>774.048</v>
      </c>
      <c r="D299">
        <v>750.58600000000001</v>
      </c>
      <c r="E299">
        <v>717.73900000000003</v>
      </c>
      <c r="F299">
        <v>86.243700000000004</v>
      </c>
      <c r="G299">
        <v>0.14741599999999999</v>
      </c>
      <c r="H299">
        <v>0.83703399999999994</v>
      </c>
      <c r="I299">
        <v>0</v>
      </c>
    </row>
    <row r="300" spans="1:9" x14ac:dyDescent="0.25">
      <c r="A300" t="s">
        <v>86</v>
      </c>
      <c r="B300">
        <v>791.64099999999996</v>
      </c>
      <c r="C300">
        <v>776.05</v>
      </c>
      <c r="D300">
        <v>750.96900000000005</v>
      </c>
      <c r="E300">
        <v>717.73599999999999</v>
      </c>
      <c r="F300">
        <v>86.244699999999995</v>
      </c>
      <c r="G300">
        <v>0.147727</v>
      </c>
      <c r="H300">
        <v>0.83676300000000003</v>
      </c>
      <c r="I300">
        <v>0</v>
      </c>
    </row>
    <row r="301" spans="1:9" x14ac:dyDescent="0.25">
      <c r="A301" t="s">
        <v>86</v>
      </c>
      <c r="B301">
        <v>780.38699999999994</v>
      </c>
      <c r="C301">
        <v>774.67399999999998</v>
      </c>
      <c r="D301">
        <v>750.74699999999996</v>
      </c>
      <c r="E301">
        <v>717.71199999999999</v>
      </c>
      <c r="F301">
        <v>86.231399999999994</v>
      </c>
      <c r="G301">
        <v>0.178482</v>
      </c>
      <c r="H301">
        <v>0.83700799999999997</v>
      </c>
      <c r="I301">
        <v>0</v>
      </c>
    </row>
    <row r="302" spans="1:9" x14ac:dyDescent="0.25">
      <c r="A302" t="s">
        <v>86</v>
      </c>
      <c r="B302">
        <v>780.23900000000003</v>
      </c>
      <c r="C302">
        <v>774.70299999999997</v>
      </c>
      <c r="D302">
        <v>750.75599999999997</v>
      </c>
      <c r="E302">
        <v>717.70799999999997</v>
      </c>
      <c r="F302">
        <v>86.208799999999997</v>
      </c>
      <c r="G302">
        <v>0.17291200000000001</v>
      </c>
      <c r="H302">
        <v>0.83705099999999999</v>
      </c>
      <c r="I302">
        <v>0</v>
      </c>
    </row>
    <row r="303" spans="1:9" x14ac:dyDescent="0.25">
      <c r="A303" t="s">
        <v>86</v>
      </c>
      <c r="B303">
        <v>781.17100000000005</v>
      </c>
      <c r="C303">
        <v>775.68600000000004</v>
      </c>
      <c r="D303">
        <v>750.82899999999995</v>
      </c>
      <c r="E303">
        <v>717.697</v>
      </c>
      <c r="F303">
        <v>86.208799999999997</v>
      </c>
      <c r="G303">
        <v>0.178476</v>
      </c>
      <c r="H303">
        <v>0.83475999999999995</v>
      </c>
      <c r="I303">
        <v>0</v>
      </c>
    </row>
    <row r="304" spans="1:9" x14ac:dyDescent="0.25">
      <c r="A304" t="s">
        <v>86</v>
      </c>
      <c r="B304">
        <v>777.27700000000004</v>
      </c>
      <c r="C304">
        <v>771.36099999999999</v>
      </c>
      <c r="D304">
        <v>750.38800000000003</v>
      </c>
      <c r="E304">
        <v>717.72299999999996</v>
      </c>
      <c r="F304">
        <v>86.221100000000007</v>
      </c>
      <c r="G304">
        <v>0.14726500000000001</v>
      </c>
      <c r="H304">
        <v>0.83643000000000001</v>
      </c>
      <c r="I304">
        <v>0</v>
      </c>
    </row>
    <row r="305" spans="1:9" x14ac:dyDescent="0.25">
      <c r="A305" t="s">
        <v>86</v>
      </c>
      <c r="B305">
        <v>781.04600000000005</v>
      </c>
      <c r="C305">
        <v>775.63400000000001</v>
      </c>
      <c r="D305">
        <v>750.71799999999996</v>
      </c>
      <c r="E305">
        <v>717.71699999999998</v>
      </c>
      <c r="F305">
        <v>86.222200000000001</v>
      </c>
      <c r="G305">
        <v>0.147119</v>
      </c>
      <c r="H305">
        <v>0.83701700000000001</v>
      </c>
      <c r="I305">
        <v>0</v>
      </c>
    </row>
    <row r="306" spans="1:9" x14ac:dyDescent="0.25">
      <c r="A306" t="s">
        <v>86</v>
      </c>
      <c r="B306">
        <v>781.45500000000004</v>
      </c>
      <c r="C306">
        <v>774.12</v>
      </c>
      <c r="D306">
        <v>750.74599999999998</v>
      </c>
      <c r="E306">
        <v>717.72</v>
      </c>
      <c r="F306">
        <v>86.235500000000002</v>
      </c>
      <c r="G306">
        <v>0.161915</v>
      </c>
      <c r="H306">
        <v>0.83702500000000002</v>
      </c>
      <c r="I306">
        <v>0</v>
      </c>
    </row>
    <row r="307" spans="1:9" x14ac:dyDescent="0.25">
      <c r="A307" t="s">
        <v>86</v>
      </c>
      <c r="B307">
        <v>778.99900000000002</v>
      </c>
      <c r="C307">
        <v>773.9</v>
      </c>
      <c r="D307">
        <v>750.73500000000001</v>
      </c>
      <c r="E307">
        <v>717.73299999999995</v>
      </c>
      <c r="F307">
        <v>86.231399999999994</v>
      </c>
      <c r="G307">
        <v>0.15937399999999999</v>
      </c>
      <c r="H307">
        <v>0.83624100000000001</v>
      </c>
      <c r="I307">
        <v>0</v>
      </c>
    </row>
    <row r="308" spans="1:9" x14ac:dyDescent="0.25">
      <c r="A308" t="s">
        <v>86</v>
      </c>
      <c r="B308">
        <v>779.11400000000003</v>
      </c>
      <c r="C308">
        <v>773.90899999999999</v>
      </c>
      <c r="D308">
        <v>750.70500000000004</v>
      </c>
      <c r="E308">
        <v>717.71199999999999</v>
      </c>
      <c r="F308">
        <v>86.229299999999995</v>
      </c>
      <c r="G308">
        <v>0.178454</v>
      </c>
      <c r="H308">
        <v>0.83699400000000002</v>
      </c>
      <c r="I308">
        <v>0</v>
      </c>
    </row>
    <row r="309" spans="1:9" x14ac:dyDescent="0.25">
      <c r="A309" t="s">
        <v>86</v>
      </c>
      <c r="B309">
        <v>1383.33</v>
      </c>
      <c r="C309">
        <v>774.125</v>
      </c>
      <c r="D309">
        <v>750.67200000000003</v>
      </c>
      <c r="E309">
        <v>717.69100000000003</v>
      </c>
      <c r="F309">
        <v>86.1965</v>
      </c>
      <c r="G309">
        <v>0.178455</v>
      </c>
      <c r="H309">
        <v>0.83704599999999996</v>
      </c>
      <c r="I309">
        <v>0</v>
      </c>
    </row>
    <row r="310" spans="1:9" x14ac:dyDescent="0.25">
      <c r="A310" t="s">
        <v>86</v>
      </c>
      <c r="B310">
        <v>986.33100000000002</v>
      </c>
      <c r="C310">
        <v>774.86</v>
      </c>
      <c r="D310">
        <v>750.81899999999996</v>
      </c>
      <c r="E310">
        <v>717.73299999999995</v>
      </c>
      <c r="F310">
        <v>86.235500000000002</v>
      </c>
      <c r="G310">
        <v>0.178476</v>
      </c>
      <c r="H310">
        <v>0.835673</v>
      </c>
      <c r="I310">
        <v>0</v>
      </c>
    </row>
    <row r="311" spans="1:9" x14ac:dyDescent="0.25">
      <c r="A311" t="s">
        <v>86</v>
      </c>
      <c r="B311">
        <v>804.88800000000003</v>
      </c>
      <c r="C311">
        <v>774.54899999999998</v>
      </c>
      <c r="D311">
        <v>750.755</v>
      </c>
      <c r="E311">
        <v>717.71600000000001</v>
      </c>
      <c r="F311">
        <v>86.213999999999999</v>
      </c>
      <c r="G311">
        <v>0.17845800000000001</v>
      </c>
      <c r="H311">
        <v>0.83651399999999998</v>
      </c>
      <c r="I311">
        <v>0</v>
      </c>
    </row>
    <row r="312" spans="1:9" x14ac:dyDescent="0.25">
      <c r="A312" t="s">
        <v>86</v>
      </c>
      <c r="B312">
        <v>781.36199999999997</v>
      </c>
      <c r="C312">
        <v>775.827</v>
      </c>
      <c r="D312">
        <v>750.923</v>
      </c>
      <c r="E312">
        <v>717.73199999999997</v>
      </c>
      <c r="F312">
        <v>86.233400000000003</v>
      </c>
      <c r="G312">
        <v>0.16459599999999999</v>
      </c>
      <c r="H312">
        <v>0.83705300000000005</v>
      </c>
      <c r="I312">
        <v>0</v>
      </c>
    </row>
    <row r="313" spans="1:9" x14ac:dyDescent="0.25">
      <c r="A313" t="s">
        <v>86</v>
      </c>
      <c r="B313">
        <v>783.98699999999997</v>
      </c>
      <c r="C313">
        <v>774.09299999999996</v>
      </c>
      <c r="D313">
        <v>750.64599999999996</v>
      </c>
      <c r="E313">
        <v>717.76700000000005</v>
      </c>
      <c r="F313">
        <v>86.255899999999997</v>
      </c>
      <c r="G313">
        <v>0.15329499999999999</v>
      </c>
      <c r="H313">
        <v>0.83657000000000004</v>
      </c>
      <c r="I313">
        <v>0</v>
      </c>
    </row>
    <row r="314" spans="1:9" x14ac:dyDescent="0.25">
      <c r="A314" t="s">
        <v>86</v>
      </c>
      <c r="B314">
        <v>778.54200000000003</v>
      </c>
      <c r="C314">
        <v>773.01499999999999</v>
      </c>
      <c r="D314">
        <v>750.59199999999998</v>
      </c>
      <c r="E314">
        <v>717.77</v>
      </c>
      <c r="F314">
        <v>86.281599999999997</v>
      </c>
      <c r="G314">
        <v>0.15668299999999999</v>
      </c>
      <c r="H314">
        <v>0.83611400000000002</v>
      </c>
      <c r="I314">
        <v>0</v>
      </c>
    </row>
    <row r="315" spans="1:9" x14ac:dyDescent="0.25">
      <c r="A315" t="s">
        <v>86</v>
      </c>
      <c r="B315">
        <v>788.41700000000003</v>
      </c>
      <c r="C315">
        <v>775.53800000000001</v>
      </c>
      <c r="D315">
        <v>750.94399999999996</v>
      </c>
      <c r="E315">
        <v>717.73500000000001</v>
      </c>
      <c r="F315">
        <v>86.242599999999996</v>
      </c>
      <c r="G315">
        <v>0.17850199999999999</v>
      </c>
      <c r="H315">
        <v>0.83614299999999997</v>
      </c>
      <c r="I315">
        <v>0</v>
      </c>
    </row>
    <row r="316" spans="1:9" x14ac:dyDescent="0.25">
      <c r="A316" t="s">
        <v>86</v>
      </c>
      <c r="B316">
        <v>779.99199999999996</v>
      </c>
      <c r="C316">
        <v>774.596</v>
      </c>
      <c r="D316">
        <v>750.827</v>
      </c>
      <c r="E316">
        <v>717.78899999999999</v>
      </c>
      <c r="F316">
        <v>86.247699999999995</v>
      </c>
      <c r="G316">
        <v>0.15792700000000001</v>
      </c>
      <c r="H316">
        <v>0.83705099999999999</v>
      </c>
      <c r="I316">
        <v>0</v>
      </c>
    </row>
    <row r="317" spans="1:9" x14ac:dyDescent="0.25">
      <c r="A317" t="s">
        <v>86</v>
      </c>
      <c r="B317">
        <v>780.05200000000002</v>
      </c>
      <c r="C317">
        <v>774.58600000000001</v>
      </c>
      <c r="D317">
        <v>750.80700000000002</v>
      </c>
      <c r="E317">
        <v>717.77599999999995</v>
      </c>
      <c r="F317">
        <v>86.247799999999998</v>
      </c>
      <c r="G317">
        <v>0.14938599999999999</v>
      </c>
      <c r="H317">
        <v>0.836866</v>
      </c>
      <c r="I317">
        <v>0</v>
      </c>
    </row>
    <row r="318" spans="1:9" x14ac:dyDescent="0.25">
      <c r="A318" t="s">
        <v>86</v>
      </c>
      <c r="B318">
        <v>780.00400000000002</v>
      </c>
      <c r="C318">
        <v>774.49</v>
      </c>
      <c r="D318">
        <v>750.78200000000004</v>
      </c>
      <c r="E318">
        <v>717.75900000000001</v>
      </c>
      <c r="F318">
        <v>86.234399999999994</v>
      </c>
      <c r="G318">
        <v>0.17577200000000001</v>
      </c>
      <c r="H318">
        <v>0.86286799999999997</v>
      </c>
      <c r="I318">
        <v>0</v>
      </c>
    </row>
    <row r="319" spans="1:9" x14ac:dyDescent="0.25">
      <c r="A319" t="s">
        <v>86</v>
      </c>
      <c r="B319">
        <v>782.06100000000004</v>
      </c>
      <c r="C319">
        <v>776.62800000000004</v>
      </c>
      <c r="D319">
        <v>750.81700000000001</v>
      </c>
      <c r="E319">
        <v>717.75199999999995</v>
      </c>
      <c r="F319">
        <v>86.2303</v>
      </c>
      <c r="G319">
        <v>0.15118999999999999</v>
      </c>
      <c r="H319">
        <v>0.83701099999999995</v>
      </c>
      <c r="I319">
        <v>0</v>
      </c>
    </row>
    <row r="320" spans="1:9" x14ac:dyDescent="0.25">
      <c r="A320" t="s">
        <v>86</v>
      </c>
      <c r="B320">
        <v>778.25300000000004</v>
      </c>
      <c r="C320">
        <v>772.66600000000005</v>
      </c>
      <c r="D320">
        <v>750.54100000000005</v>
      </c>
      <c r="E320">
        <v>717.72900000000004</v>
      </c>
      <c r="F320">
        <v>86.215999999999994</v>
      </c>
      <c r="G320">
        <v>0.16451499999999999</v>
      </c>
      <c r="H320">
        <v>0.83704299999999998</v>
      </c>
      <c r="I320">
        <v>0</v>
      </c>
    </row>
    <row r="321" spans="1:25" x14ac:dyDescent="0.25">
      <c r="A321" t="s">
        <v>86</v>
      </c>
      <c r="B321">
        <v>1162.73</v>
      </c>
      <c r="C321">
        <v>774.89499999999998</v>
      </c>
      <c r="D321">
        <v>750.77499999999998</v>
      </c>
      <c r="E321">
        <v>717.74199999999996</v>
      </c>
      <c r="F321">
        <v>86.235500000000002</v>
      </c>
      <c r="G321">
        <v>0.170714</v>
      </c>
      <c r="H321">
        <v>0.83476499999999998</v>
      </c>
      <c r="I321">
        <v>0</v>
      </c>
    </row>
    <row r="322" spans="1:25" x14ac:dyDescent="0.25">
      <c r="A322" t="s">
        <v>86</v>
      </c>
      <c r="B322">
        <v>974.78300000000002</v>
      </c>
      <c r="C322">
        <v>772.74699999999996</v>
      </c>
      <c r="D322">
        <v>750.54100000000005</v>
      </c>
      <c r="E322">
        <v>717.74199999999996</v>
      </c>
      <c r="F322">
        <v>86.250900000000001</v>
      </c>
      <c r="G322">
        <v>0.15848799999999999</v>
      </c>
      <c r="H322">
        <v>0.86456100000000002</v>
      </c>
      <c r="I322">
        <v>0</v>
      </c>
    </row>
    <row r="323" spans="1:25" x14ac:dyDescent="0.25">
      <c r="A323" t="s">
        <v>86</v>
      </c>
      <c r="B323">
        <v>801.58199999999999</v>
      </c>
      <c r="C323">
        <v>775.10599999999999</v>
      </c>
      <c r="D323">
        <v>750.83500000000004</v>
      </c>
      <c r="E323">
        <v>717.76599999999996</v>
      </c>
      <c r="F323">
        <v>86.253900000000002</v>
      </c>
      <c r="G323">
        <v>0.178454</v>
      </c>
      <c r="H323">
        <v>0.836982</v>
      </c>
      <c r="I323">
        <v>0</v>
      </c>
    </row>
    <row r="324" spans="1:25" x14ac:dyDescent="0.25">
      <c r="A324" t="s">
        <v>86</v>
      </c>
      <c r="B324">
        <v>793.75099999999998</v>
      </c>
      <c r="C324">
        <v>776.20500000000004</v>
      </c>
      <c r="D324">
        <v>751.03499999999997</v>
      </c>
      <c r="E324">
        <v>717.8</v>
      </c>
      <c r="F324">
        <v>86.250799999999998</v>
      </c>
      <c r="G324">
        <v>0.16298099999999999</v>
      </c>
      <c r="H324">
        <v>0.83696899999999996</v>
      </c>
      <c r="I324">
        <v>0</v>
      </c>
    </row>
    <row r="325" spans="1:25" x14ac:dyDescent="0.25">
      <c r="A325" t="s">
        <v>86</v>
      </c>
      <c r="B325">
        <v>781.923</v>
      </c>
      <c r="C325">
        <v>776.66800000000001</v>
      </c>
      <c r="D325">
        <v>751.06700000000001</v>
      </c>
      <c r="E325">
        <v>717.73099999999999</v>
      </c>
      <c r="F325">
        <v>86.254900000000006</v>
      </c>
      <c r="G325">
        <v>0.178454</v>
      </c>
      <c r="H325">
        <v>0.83677900000000005</v>
      </c>
      <c r="I325">
        <v>0</v>
      </c>
    </row>
    <row r="326" spans="1:25" x14ac:dyDescent="0.25">
      <c r="A326" t="s">
        <v>86</v>
      </c>
      <c r="B326">
        <v>780.39700000000005</v>
      </c>
      <c r="C326">
        <v>774.83500000000004</v>
      </c>
      <c r="D326">
        <v>750.80700000000002</v>
      </c>
      <c r="E326">
        <v>717.75099999999998</v>
      </c>
      <c r="F326">
        <v>86.230400000000003</v>
      </c>
      <c r="G326">
        <v>0.17684900000000001</v>
      </c>
      <c r="H326">
        <v>0.83701700000000001</v>
      </c>
      <c r="I326">
        <v>0</v>
      </c>
    </row>
    <row r="327" spans="1:25" x14ac:dyDescent="0.25">
      <c r="A327" t="s">
        <v>86</v>
      </c>
      <c r="B327">
        <v>780.34900000000005</v>
      </c>
      <c r="C327">
        <v>774.81500000000005</v>
      </c>
      <c r="D327">
        <v>750.774</v>
      </c>
      <c r="E327">
        <v>717.73</v>
      </c>
      <c r="F327">
        <v>86.209900000000005</v>
      </c>
      <c r="G327">
        <v>0.154833</v>
      </c>
      <c r="H327">
        <v>0.83675100000000002</v>
      </c>
      <c r="I327">
        <v>0</v>
      </c>
    </row>
    <row r="328" spans="1:25" x14ac:dyDescent="0.25">
      <c r="A328" t="s">
        <v>86</v>
      </c>
      <c r="B328">
        <v>780.29899999999998</v>
      </c>
      <c r="C328">
        <v>774.755</v>
      </c>
      <c r="D328">
        <v>750.78700000000003</v>
      </c>
      <c r="E328">
        <v>717.70899999999995</v>
      </c>
      <c r="F328">
        <v>86.229299999999995</v>
      </c>
      <c r="G328">
        <v>0.16570799999999999</v>
      </c>
      <c r="H328">
        <v>0.83704699999999999</v>
      </c>
      <c r="I328">
        <v>0</v>
      </c>
    </row>
    <row r="329" spans="1:25" x14ac:dyDescent="0.25">
      <c r="A329" t="s">
        <v>86</v>
      </c>
      <c r="B329">
        <v>779.41</v>
      </c>
      <c r="C329">
        <v>773.90899999999999</v>
      </c>
      <c r="D329">
        <v>750.65099999999995</v>
      </c>
      <c r="E329">
        <v>717.73900000000003</v>
      </c>
      <c r="F329">
        <v>86.225200000000001</v>
      </c>
      <c r="G329">
        <v>0.14729100000000001</v>
      </c>
      <c r="H329">
        <v>0.83634699999999995</v>
      </c>
      <c r="I329">
        <v>0</v>
      </c>
    </row>
    <row r="330" spans="1:25" x14ac:dyDescent="0.25">
      <c r="A330" t="s">
        <v>86</v>
      </c>
      <c r="B330">
        <v>776.88699999999994</v>
      </c>
      <c r="C330">
        <v>771.548</v>
      </c>
      <c r="D330">
        <v>750.44200000000001</v>
      </c>
      <c r="E330">
        <v>717.774</v>
      </c>
      <c r="F330">
        <v>86.238500000000002</v>
      </c>
      <c r="G330">
        <v>0.178457</v>
      </c>
      <c r="H330">
        <v>0.84127600000000002</v>
      </c>
      <c r="I330">
        <v>0</v>
      </c>
    </row>
    <row r="331" spans="1:25" x14ac:dyDescent="0.25">
      <c r="A331" t="s">
        <v>86</v>
      </c>
      <c r="B331">
        <v>776.36900000000003</v>
      </c>
      <c r="C331">
        <v>771.10299999999995</v>
      </c>
      <c r="D331">
        <v>750.41300000000001</v>
      </c>
      <c r="E331">
        <v>717.75199999999995</v>
      </c>
      <c r="F331">
        <v>86.251800000000003</v>
      </c>
      <c r="G331">
        <v>0.152701</v>
      </c>
      <c r="H331">
        <v>0.836951</v>
      </c>
      <c r="I331">
        <v>0</v>
      </c>
    </row>
    <row r="332" spans="1:25" x14ac:dyDescent="0.25">
      <c r="A332" t="s">
        <v>86</v>
      </c>
      <c r="B332">
        <v>776.50599999999997</v>
      </c>
      <c r="C332">
        <v>771.43299999999999</v>
      </c>
      <c r="D332">
        <v>750.41499999999996</v>
      </c>
      <c r="E332">
        <v>717.76599999999996</v>
      </c>
      <c r="F332">
        <v>86.250799999999998</v>
      </c>
      <c r="G332">
        <v>0.17845900000000001</v>
      </c>
      <c r="H332">
        <v>0.83700399999999997</v>
      </c>
      <c r="I332">
        <v>0</v>
      </c>
    </row>
    <row r="333" spans="1:25" x14ac:dyDescent="0.25">
      <c r="A333" t="s">
        <v>86</v>
      </c>
      <c r="B333">
        <v>1207.81</v>
      </c>
      <c r="C333">
        <v>771.80600000000004</v>
      </c>
      <c r="D333">
        <v>750.42100000000005</v>
      </c>
      <c r="E333">
        <v>717.75900000000001</v>
      </c>
      <c r="F333">
        <v>86.252899999999997</v>
      </c>
      <c r="G333">
        <v>0.15262600000000001</v>
      </c>
      <c r="H333">
        <v>0.83704100000000004</v>
      </c>
      <c r="I333">
        <v>0</v>
      </c>
    </row>
    <row r="334" spans="1:25" x14ac:dyDescent="0.25">
      <c r="A334" t="s">
        <v>86</v>
      </c>
      <c r="B334">
        <v>952.74300000000005</v>
      </c>
      <c r="C334">
        <v>772.03700000000003</v>
      </c>
      <c r="D334">
        <v>750.44600000000003</v>
      </c>
      <c r="E334">
        <v>717.73199999999997</v>
      </c>
      <c r="F334">
        <v>86.216999999999999</v>
      </c>
      <c r="G334">
        <v>0.14721400000000001</v>
      </c>
      <c r="H334">
        <v>0.83597299999999997</v>
      </c>
      <c r="I334">
        <v>0</v>
      </c>
    </row>
    <row r="335" spans="1:25" x14ac:dyDescent="0.25">
      <c r="A335" t="s">
        <v>86</v>
      </c>
      <c r="B335">
        <v>803.56799999999998</v>
      </c>
      <c r="C335">
        <v>777.39599999999996</v>
      </c>
      <c r="D335">
        <v>751.13099999999997</v>
      </c>
      <c r="E335">
        <v>717.76199999999994</v>
      </c>
      <c r="F335">
        <v>86.254900000000006</v>
      </c>
      <c r="G335">
        <v>0.16031400000000001</v>
      </c>
      <c r="H335">
        <v>0.83668200000000004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782.59699999999998</v>
      </c>
      <c r="C336">
        <v>772.02599999999995</v>
      </c>
      <c r="D336">
        <v>750.46400000000006</v>
      </c>
      <c r="E336">
        <v>717.755</v>
      </c>
      <c r="F336">
        <v>86.244699999999995</v>
      </c>
      <c r="G336">
        <v>0.14710500000000001</v>
      </c>
      <c r="H336">
        <v>0.83610300000000004</v>
      </c>
      <c r="I336">
        <v>0</v>
      </c>
      <c r="R336">
        <f>AVERAGE(B287:B336)</f>
        <v>834.96532000000025</v>
      </c>
      <c r="S336">
        <f>AVERAGE(C287:C336)</f>
        <v>773.99020000000007</v>
      </c>
      <c r="U336">
        <f>_xlfn.VAR.P(B287:B336)</f>
        <v>21747.184287977601</v>
      </c>
      <c r="V336">
        <f>_xlfn.VAR.P(C287:C336)</f>
        <v>3.4088222800000136</v>
      </c>
      <c r="X336">
        <f>1.96*SQRT(U336)/50</f>
        <v>5.7807952103735598</v>
      </c>
      <c r="Y336">
        <f>1.96*SQRT(V336)/50</f>
        <v>7.2374945031683582E-2</v>
      </c>
    </row>
    <row r="337" spans="1:9" x14ac:dyDescent="0.25">
      <c r="A337" t="s">
        <v>86</v>
      </c>
      <c r="B337">
        <v>41751.743337</v>
      </c>
      <c r="C337" t="s">
        <v>36</v>
      </c>
    </row>
    <row r="338" spans="1:9" x14ac:dyDescent="0.25">
      <c r="A338" t="s">
        <v>101</v>
      </c>
      <c r="B338">
        <v>1293.5999999999999</v>
      </c>
      <c r="C338">
        <v>1287.6600000000001</v>
      </c>
      <c r="D338">
        <v>1269.19</v>
      </c>
      <c r="E338">
        <v>1130.22</v>
      </c>
      <c r="F338">
        <v>352.01299999999998</v>
      </c>
      <c r="G338">
        <v>0.148198</v>
      </c>
      <c r="H338">
        <v>0.83617799999999998</v>
      </c>
      <c r="I338">
        <v>0</v>
      </c>
    </row>
    <row r="339" spans="1:9" x14ac:dyDescent="0.25">
      <c r="A339" t="s">
        <v>101</v>
      </c>
      <c r="B339">
        <v>1382.38</v>
      </c>
      <c r="C339">
        <v>1376.18</v>
      </c>
      <c r="D339">
        <v>1355.59</v>
      </c>
      <c r="E339">
        <v>1194.8800000000001</v>
      </c>
      <c r="F339">
        <v>414.37400000000002</v>
      </c>
      <c r="G339">
        <v>0.161328</v>
      </c>
      <c r="H339">
        <v>0.86806899999999998</v>
      </c>
      <c r="I339">
        <v>0</v>
      </c>
    </row>
    <row r="340" spans="1:9" x14ac:dyDescent="0.25">
      <c r="A340" t="s">
        <v>101</v>
      </c>
      <c r="B340">
        <v>1444.6</v>
      </c>
      <c r="C340">
        <v>1438.15</v>
      </c>
      <c r="D340">
        <v>1417.03</v>
      </c>
      <c r="E340">
        <v>1238.24</v>
      </c>
      <c r="F340">
        <v>455.84</v>
      </c>
      <c r="G340">
        <v>0.17845900000000001</v>
      </c>
      <c r="H340">
        <v>0.83703799999999995</v>
      </c>
      <c r="I340">
        <v>0</v>
      </c>
    </row>
    <row r="341" spans="1:9" x14ac:dyDescent="0.25">
      <c r="A341" t="s">
        <v>101</v>
      </c>
      <c r="B341">
        <v>1306.76</v>
      </c>
      <c r="C341">
        <v>1300.4100000000001</v>
      </c>
      <c r="D341">
        <v>1281.58</v>
      </c>
      <c r="E341">
        <v>1138.8</v>
      </c>
      <c r="F341">
        <v>360.75</v>
      </c>
      <c r="G341">
        <v>0.14740800000000001</v>
      </c>
      <c r="H341">
        <v>0.83617699999999995</v>
      </c>
      <c r="I341">
        <v>0</v>
      </c>
    </row>
    <row r="342" spans="1:9" x14ac:dyDescent="0.25">
      <c r="A342" t="s">
        <v>101</v>
      </c>
      <c r="B342">
        <v>2019</v>
      </c>
      <c r="C342">
        <v>1373.43</v>
      </c>
      <c r="D342">
        <v>1352.44</v>
      </c>
      <c r="E342">
        <v>1192.68</v>
      </c>
      <c r="F342">
        <v>411.93299999999999</v>
      </c>
      <c r="G342">
        <v>0.15768199999999999</v>
      </c>
      <c r="H342">
        <v>0.83703700000000003</v>
      </c>
      <c r="I342">
        <v>0</v>
      </c>
    </row>
    <row r="343" spans="1:9" x14ac:dyDescent="0.25">
      <c r="A343" t="s">
        <v>101</v>
      </c>
      <c r="B343">
        <v>1357.64</v>
      </c>
      <c r="C343">
        <v>1346.09</v>
      </c>
      <c r="D343">
        <v>1325.03</v>
      </c>
      <c r="E343">
        <v>1173.96</v>
      </c>
      <c r="F343">
        <v>393.685</v>
      </c>
      <c r="G343">
        <v>0.14891199999999999</v>
      </c>
      <c r="H343">
        <v>0.83621400000000001</v>
      </c>
      <c r="I343">
        <v>0</v>
      </c>
    </row>
    <row r="344" spans="1:9" x14ac:dyDescent="0.25">
      <c r="A344" t="s">
        <v>101</v>
      </c>
      <c r="B344">
        <v>1446.3</v>
      </c>
      <c r="C344">
        <v>1439.91</v>
      </c>
      <c r="D344">
        <v>1418.46</v>
      </c>
      <c r="E344">
        <v>1239.48</v>
      </c>
      <c r="F344">
        <v>457.36900000000003</v>
      </c>
      <c r="G344">
        <v>0.17846999999999999</v>
      </c>
      <c r="H344">
        <v>0.835399</v>
      </c>
      <c r="I344">
        <v>0</v>
      </c>
    </row>
    <row r="345" spans="1:9" x14ac:dyDescent="0.25">
      <c r="A345" t="s">
        <v>101</v>
      </c>
      <c r="B345">
        <v>1338.84</v>
      </c>
      <c r="C345">
        <v>1332.43</v>
      </c>
      <c r="D345">
        <v>1311.54</v>
      </c>
      <c r="E345">
        <v>1165.4100000000001</v>
      </c>
      <c r="F345">
        <v>385.69200000000001</v>
      </c>
      <c r="G345">
        <v>0.178454</v>
      </c>
      <c r="H345">
        <v>0.83701499999999995</v>
      </c>
      <c r="I345">
        <v>0</v>
      </c>
    </row>
    <row r="346" spans="1:9" x14ac:dyDescent="0.25">
      <c r="A346" t="s">
        <v>101</v>
      </c>
      <c r="B346">
        <v>1383.98</v>
      </c>
      <c r="C346">
        <v>1377.5</v>
      </c>
      <c r="D346">
        <v>1356.24</v>
      </c>
      <c r="E346">
        <v>1196.6600000000001</v>
      </c>
      <c r="F346">
        <v>416.26400000000001</v>
      </c>
      <c r="G346">
        <v>0.15124599999999999</v>
      </c>
      <c r="H346">
        <v>0.83704699999999999</v>
      </c>
      <c r="I346">
        <v>0</v>
      </c>
    </row>
    <row r="347" spans="1:9" x14ac:dyDescent="0.25">
      <c r="A347" t="s">
        <v>101</v>
      </c>
      <c r="B347">
        <v>1352.61</v>
      </c>
      <c r="C347">
        <v>1343.78</v>
      </c>
      <c r="D347">
        <v>1324.15</v>
      </c>
      <c r="E347">
        <v>1169.77</v>
      </c>
      <c r="F347">
        <v>390.83</v>
      </c>
      <c r="G347">
        <v>0.16331799999999999</v>
      </c>
      <c r="H347">
        <v>0.83669300000000002</v>
      </c>
      <c r="I347">
        <v>0</v>
      </c>
    </row>
    <row r="348" spans="1:9" x14ac:dyDescent="0.25">
      <c r="A348" t="s">
        <v>101</v>
      </c>
      <c r="B348">
        <v>1326.73</v>
      </c>
      <c r="C348">
        <v>1320.49</v>
      </c>
      <c r="D348">
        <v>1299.8</v>
      </c>
      <c r="E348">
        <v>1155.97</v>
      </c>
      <c r="F348">
        <v>376.404</v>
      </c>
      <c r="G348">
        <v>0.178457</v>
      </c>
      <c r="H348">
        <v>0.83673399999999998</v>
      </c>
      <c r="I348">
        <v>0</v>
      </c>
    </row>
    <row r="349" spans="1:9" x14ac:dyDescent="0.25">
      <c r="A349" t="s">
        <v>101</v>
      </c>
      <c r="B349">
        <v>1807.72</v>
      </c>
      <c r="C349">
        <v>1362.54</v>
      </c>
      <c r="D349">
        <v>1342.57</v>
      </c>
      <c r="E349">
        <v>1183.5</v>
      </c>
      <c r="F349">
        <v>402.98399999999998</v>
      </c>
      <c r="G349">
        <v>0.178454</v>
      </c>
      <c r="H349">
        <v>0.83699100000000004</v>
      </c>
      <c r="I349">
        <v>0</v>
      </c>
    </row>
    <row r="350" spans="1:9" x14ac:dyDescent="0.25">
      <c r="A350" t="s">
        <v>101</v>
      </c>
      <c r="B350">
        <v>1442.11</v>
      </c>
      <c r="C350">
        <v>1424.5</v>
      </c>
      <c r="D350">
        <v>1403.07</v>
      </c>
      <c r="E350">
        <v>1228.53</v>
      </c>
      <c r="F350">
        <v>446.31099999999998</v>
      </c>
      <c r="G350">
        <v>0.14711299999999999</v>
      </c>
      <c r="H350">
        <v>0.836557</v>
      </c>
      <c r="I350">
        <v>0</v>
      </c>
    </row>
    <row r="351" spans="1:9" x14ac:dyDescent="0.25">
      <c r="A351" t="s">
        <v>101</v>
      </c>
      <c r="B351">
        <v>1405.99</v>
      </c>
      <c r="C351">
        <v>1399.65</v>
      </c>
      <c r="D351">
        <v>1379.18</v>
      </c>
      <c r="E351">
        <v>1211.32</v>
      </c>
      <c r="F351">
        <v>429.60899999999998</v>
      </c>
      <c r="G351">
        <v>0.14854500000000001</v>
      </c>
      <c r="H351">
        <v>0.83705300000000005</v>
      </c>
      <c r="I351">
        <v>0</v>
      </c>
    </row>
    <row r="352" spans="1:9" x14ac:dyDescent="0.25">
      <c r="A352" t="s">
        <v>101</v>
      </c>
      <c r="B352">
        <v>1306.1600000000001</v>
      </c>
      <c r="C352">
        <v>1300.05</v>
      </c>
      <c r="D352">
        <v>1281.3499999999999</v>
      </c>
      <c r="E352">
        <v>1139.02</v>
      </c>
      <c r="F352">
        <v>361.40699999999998</v>
      </c>
      <c r="G352">
        <v>0.16569900000000001</v>
      </c>
      <c r="H352">
        <v>0.83668799999999999</v>
      </c>
      <c r="I352">
        <v>0</v>
      </c>
    </row>
    <row r="353" spans="1:9" x14ac:dyDescent="0.25">
      <c r="A353" t="s">
        <v>101</v>
      </c>
      <c r="B353">
        <v>1313.12</v>
      </c>
      <c r="C353">
        <v>1306.69</v>
      </c>
      <c r="D353">
        <v>1286.7</v>
      </c>
      <c r="E353">
        <v>1145.56</v>
      </c>
      <c r="F353">
        <v>367.00599999999997</v>
      </c>
      <c r="G353">
        <v>0.15005199999999999</v>
      </c>
      <c r="H353">
        <v>0.83690399999999998</v>
      </c>
      <c r="I353">
        <v>0</v>
      </c>
    </row>
    <row r="354" spans="1:9" x14ac:dyDescent="0.25">
      <c r="A354" t="s">
        <v>101</v>
      </c>
      <c r="B354">
        <v>1376.69</v>
      </c>
      <c r="C354">
        <v>1370.56</v>
      </c>
      <c r="D354">
        <v>1350.85</v>
      </c>
      <c r="E354">
        <v>1188.5999999999999</v>
      </c>
      <c r="F354">
        <v>408.33800000000002</v>
      </c>
      <c r="G354">
        <v>0.15703900000000001</v>
      </c>
      <c r="H354">
        <v>0.83701499999999995</v>
      </c>
      <c r="I354">
        <v>0</v>
      </c>
    </row>
    <row r="355" spans="1:9" x14ac:dyDescent="0.25">
      <c r="A355" t="s">
        <v>101</v>
      </c>
      <c r="B355">
        <v>1342.46</v>
      </c>
      <c r="C355">
        <v>1335.75</v>
      </c>
      <c r="D355">
        <v>1316.56</v>
      </c>
      <c r="E355">
        <v>1164.98</v>
      </c>
      <c r="F355">
        <v>385.57499999999999</v>
      </c>
      <c r="G355">
        <v>0.16103000000000001</v>
      </c>
      <c r="H355">
        <v>0.83467899999999995</v>
      </c>
      <c r="I355">
        <v>0</v>
      </c>
    </row>
    <row r="356" spans="1:9" x14ac:dyDescent="0.25">
      <c r="A356" t="s">
        <v>101</v>
      </c>
      <c r="B356">
        <v>1798.42</v>
      </c>
      <c r="C356">
        <v>1403.03</v>
      </c>
      <c r="D356">
        <v>1381.69</v>
      </c>
      <c r="E356">
        <v>1213.67</v>
      </c>
      <c r="F356">
        <v>432.21199999999999</v>
      </c>
      <c r="G356">
        <v>0.160945</v>
      </c>
      <c r="H356">
        <v>0.83701899999999996</v>
      </c>
      <c r="I356">
        <v>0</v>
      </c>
    </row>
    <row r="357" spans="1:9" x14ac:dyDescent="0.25">
      <c r="A357" t="s">
        <v>101</v>
      </c>
      <c r="B357">
        <v>1365.28</v>
      </c>
      <c r="C357">
        <v>1351.1</v>
      </c>
      <c r="D357">
        <v>1331.76</v>
      </c>
      <c r="E357">
        <v>1174.17</v>
      </c>
      <c r="F357">
        <v>394.21</v>
      </c>
      <c r="G357">
        <v>0.15293499999999999</v>
      </c>
      <c r="H357">
        <v>0.83501300000000001</v>
      </c>
      <c r="I357">
        <v>0</v>
      </c>
    </row>
    <row r="358" spans="1:9" x14ac:dyDescent="0.25">
      <c r="A358" t="s">
        <v>101</v>
      </c>
      <c r="B358">
        <v>1374.6</v>
      </c>
      <c r="C358">
        <v>1368.18</v>
      </c>
      <c r="D358">
        <v>1348.59</v>
      </c>
      <c r="E358">
        <v>1186.9000000000001</v>
      </c>
      <c r="F358">
        <v>407.726</v>
      </c>
      <c r="G358">
        <v>0.178455</v>
      </c>
      <c r="H358">
        <v>0.83704999999999996</v>
      </c>
      <c r="I358">
        <v>0</v>
      </c>
    </row>
    <row r="359" spans="1:9" x14ac:dyDescent="0.25">
      <c r="A359" t="s">
        <v>101</v>
      </c>
      <c r="B359">
        <v>1304.07</v>
      </c>
      <c r="C359">
        <v>1297.73</v>
      </c>
      <c r="D359">
        <v>1279.01</v>
      </c>
      <c r="E359">
        <v>1136.92</v>
      </c>
      <c r="F359">
        <v>360.30700000000002</v>
      </c>
      <c r="G359">
        <v>0.178454</v>
      </c>
      <c r="H359">
        <v>0.83672400000000002</v>
      </c>
      <c r="I359">
        <v>0</v>
      </c>
    </row>
    <row r="360" spans="1:9" x14ac:dyDescent="0.25">
      <c r="A360" t="s">
        <v>101</v>
      </c>
      <c r="B360">
        <v>1345.65</v>
      </c>
      <c r="C360">
        <v>1339.12</v>
      </c>
      <c r="D360">
        <v>1318.95</v>
      </c>
      <c r="E360">
        <v>1168.05</v>
      </c>
      <c r="F360">
        <v>386.83800000000002</v>
      </c>
      <c r="G360">
        <v>0.16025</v>
      </c>
      <c r="H360">
        <v>0.83692699999999998</v>
      </c>
      <c r="I360">
        <v>0</v>
      </c>
    </row>
    <row r="361" spans="1:9" x14ac:dyDescent="0.25">
      <c r="A361" t="s">
        <v>101</v>
      </c>
      <c r="B361">
        <v>1423.67</v>
      </c>
      <c r="C361">
        <v>1416.98</v>
      </c>
      <c r="D361">
        <v>1395.84</v>
      </c>
      <c r="E361">
        <v>1220.8</v>
      </c>
      <c r="F361">
        <v>438.24599999999998</v>
      </c>
      <c r="G361">
        <v>0.14786199999999999</v>
      </c>
      <c r="H361">
        <v>0.83705300000000005</v>
      </c>
      <c r="I361">
        <v>0</v>
      </c>
    </row>
    <row r="362" spans="1:9" x14ac:dyDescent="0.25">
      <c r="A362" t="s">
        <v>101</v>
      </c>
      <c r="B362">
        <v>1306.3900000000001</v>
      </c>
      <c r="C362">
        <v>1300.18</v>
      </c>
      <c r="D362">
        <v>1279.6400000000001</v>
      </c>
      <c r="E362">
        <v>1137.01</v>
      </c>
      <c r="F362">
        <v>357.33499999999998</v>
      </c>
      <c r="G362">
        <v>0.14860300000000001</v>
      </c>
      <c r="H362">
        <v>0.83696300000000001</v>
      </c>
      <c r="I362">
        <v>0</v>
      </c>
    </row>
    <row r="363" spans="1:9" x14ac:dyDescent="0.25">
      <c r="A363" t="s">
        <v>101</v>
      </c>
      <c r="B363">
        <v>1888.19</v>
      </c>
      <c r="C363">
        <v>1374.45</v>
      </c>
      <c r="D363">
        <v>1354.43</v>
      </c>
      <c r="E363">
        <v>1192.56</v>
      </c>
      <c r="F363">
        <v>412.84399999999999</v>
      </c>
      <c r="G363">
        <v>0.178454</v>
      </c>
      <c r="H363">
        <v>0.83641100000000002</v>
      </c>
      <c r="I363">
        <v>0</v>
      </c>
    </row>
    <row r="364" spans="1:9" x14ac:dyDescent="0.25">
      <c r="A364" t="s">
        <v>101</v>
      </c>
      <c r="B364">
        <v>1488.36</v>
      </c>
      <c r="C364">
        <v>1470.67</v>
      </c>
      <c r="D364">
        <v>1449.49</v>
      </c>
      <c r="E364">
        <v>1260.1600000000001</v>
      </c>
      <c r="F364">
        <v>477.89299999999997</v>
      </c>
      <c r="G364">
        <v>0.178454</v>
      </c>
      <c r="H364">
        <v>0.83337399999999995</v>
      </c>
      <c r="I364">
        <v>0</v>
      </c>
    </row>
    <row r="365" spans="1:9" x14ac:dyDescent="0.25">
      <c r="A365" t="s">
        <v>101</v>
      </c>
      <c r="B365">
        <v>1342.88</v>
      </c>
      <c r="C365">
        <v>1333.14</v>
      </c>
      <c r="D365">
        <v>1314.23</v>
      </c>
      <c r="E365">
        <v>1165.79</v>
      </c>
      <c r="F365">
        <v>388.35899999999998</v>
      </c>
      <c r="G365">
        <v>0.15283099999999999</v>
      </c>
      <c r="H365">
        <v>0.83613199999999999</v>
      </c>
      <c r="I365">
        <v>0</v>
      </c>
    </row>
    <row r="366" spans="1:9" x14ac:dyDescent="0.25">
      <c r="A366" t="s">
        <v>101</v>
      </c>
      <c r="B366">
        <v>1321.71</v>
      </c>
      <c r="C366">
        <v>1315.65</v>
      </c>
      <c r="D366">
        <v>1296.8699999999999</v>
      </c>
      <c r="E366">
        <v>1153.82</v>
      </c>
      <c r="F366">
        <v>377.00599999999997</v>
      </c>
      <c r="G366">
        <v>0.149565</v>
      </c>
      <c r="H366">
        <v>0.83694400000000002</v>
      </c>
      <c r="I366">
        <v>0</v>
      </c>
    </row>
    <row r="367" spans="1:9" x14ac:dyDescent="0.25">
      <c r="A367" t="s">
        <v>101</v>
      </c>
      <c r="B367">
        <v>1376.3</v>
      </c>
      <c r="C367">
        <v>1370.1</v>
      </c>
      <c r="D367">
        <v>1349.12</v>
      </c>
      <c r="E367">
        <v>1188.23</v>
      </c>
      <c r="F367">
        <v>406.93200000000002</v>
      </c>
      <c r="G367">
        <v>0.14923</v>
      </c>
      <c r="H367">
        <v>0.83704699999999999</v>
      </c>
      <c r="I367">
        <v>0</v>
      </c>
    </row>
    <row r="368" spans="1:9" x14ac:dyDescent="0.25">
      <c r="A368" t="s">
        <v>101</v>
      </c>
      <c r="B368">
        <v>1379.06</v>
      </c>
      <c r="C368">
        <v>1372.69</v>
      </c>
      <c r="D368">
        <v>1351.9</v>
      </c>
      <c r="E368">
        <v>1189.3399999999999</v>
      </c>
      <c r="F368">
        <v>408.75299999999999</v>
      </c>
      <c r="G368">
        <v>0.178454</v>
      </c>
      <c r="H368">
        <v>0.83590900000000001</v>
      </c>
      <c r="I368">
        <v>0</v>
      </c>
    </row>
    <row r="369" spans="1:9" x14ac:dyDescent="0.25">
      <c r="A369" t="s">
        <v>101</v>
      </c>
      <c r="B369">
        <v>1368.45</v>
      </c>
      <c r="C369">
        <v>1361.91</v>
      </c>
      <c r="D369">
        <v>1342.55</v>
      </c>
      <c r="E369">
        <v>1186.02</v>
      </c>
      <c r="F369">
        <v>407.02300000000002</v>
      </c>
      <c r="G369">
        <v>0.178454</v>
      </c>
      <c r="H369">
        <v>0.83703399999999994</v>
      </c>
      <c r="I369">
        <v>0</v>
      </c>
    </row>
    <row r="370" spans="1:9" x14ac:dyDescent="0.25">
      <c r="A370" t="s">
        <v>101</v>
      </c>
      <c r="B370">
        <v>1714.86</v>
      </c>
      <c r="C370">
        <v>1381.99</v>
      </c>
      <c r="D370">
        <v>1362.43</v>
      </c>
      <c r="E370">
        <v>1199.4000000000001</v>
      </c>
      <c r="F370">
        <v>421.78699999999998</v>
      </c>
      <c r="G370">
        <v>0.149483</v>
      </c>
      <c r="H370">
        <v>0.83669899999999997</v>
      </c>
      <c r="I370">
        <v>0</v>
      </c>
    </row>
    <row r="371" spans="1:9" x14ac:dyDescent="0.25">
      <c r="A371" t="s">
        <v>101</v>
      </c>
      <c r="B371">
        <v>1461.29</v>
      </c>
      <c r="C371">
        <v>1449.95</v>
      </c>
      <c r="D371">
        <v>1429.46</v>
      </c>
      <c r="E371">
        <v>1247.28</v>
      </c>
      <c r="F371">
        <v>466.02699999999999</v>
      </c>
      <c r="G371">
        <v>0.14997099999999999</v>
      </c>
      <c r="H371">
        <v>0.83626299999999998</v>
      </c>
      <c r="I371">
        <v>0</v>
      </c>
    </row>
    <row r="372" spans="1:9" x14ac:dyDescent="0.25">
      <c r="A372" t="s">
        <v>101</v>
      </c>
      <c r="B372">
        <v>1392.91</v>
      </c>
      <c r="C372">
        <v>1383.75</v>
      </c>
      <c r="D372">
        <v>1363.32</v>
      </c>
      <c r="E372">
        <v>1199.02</v>
      </c>
      <c r="F372">
        <v>418.40699999999998</v>
      </c>
      <c r="G372">
        <v>0.15126200000000001</v>
      </c>
      <c r="H372">
        <v>0.83670500000000003</v>
      </c>
      <c r="I372">
        <v>0</v>
      </c>
    </row>
    <row r="373" spans="1:9" x14ac:dyDescent="0.25">
      <c r="A373" t="s">
        <v>101</v>
      </c>
      <c r="B373">
        <v>1320.07</v>
      </c>
      <c r="C373">
        <v>1313.61</v>
      </c>
      <c r="D373">
        <v>1292.8800000000001</v>
      </c>
      <c r="E373">
        <v>1147.3499999999999</v>
      </c>
      <c r="F373">
        <v>367.75200000000001</v>
      </c>
      <c r="G373">
        <v>0.168625</v>
      </c>
      <c r="H373">
        <v>0.83705099999999999</v>
      </c>
      <c r="I373">
        <v>0</v>
      </c>
    </row>
    <row r="374" spans="1:9" x14ac:dyDescent="0.25">
      <c r="A374" t="s">
        <v>101</v>
      </c>
      <c r="B374">
        <v>1379.17</v>
      </c>
      <c r="C374">
        <v>1372.85</v>
      </c>
      <c r="D374">
        <v>1352.91</v>
      </c>
      <c r="E374">
        <v>1191.74</v>
      </c>
      <c r="F374">
        <v>412.03100000000001</v>
      </c>
      <c r="G374">
        <v>0.17510000000000001</v>
      </c>
      <c r="H374">
        <v>0.83703099999999997</v>
      </c>
      <c r="I374">
        <v>0</v>
      </c>
    </row>
    <row r="375" spans="1:9" x14ac:dyDescent="0.25">
      <c r="A375" t="s">
        <v>101</v>
      </c>
      <c r="B375">
        <v>1364.42</v>
      </c>
      <c r="C375">
        <v>1358.11</v>
      </c>
      <c r="D375">
        <v>1338.12</v>
      </c>
      <c r="E375">
        <v>1181.07</v>
      </c>
      <c r="F375">
        <v>401.49200000000002</v>
      </c>
      <c r="G375">
        <v>0.147642</v>
      </c>
      <c r="H375">
        <v>0.83698499999999998</v>
      </c>
      <c r="I375">
        <v>0</v>
      </c>
    </row>
    <row r="376" spans="1:9" x14ac:dyDescent="0.25">
      <c r="A376" t="s">
        <v>101</v>
      </c>
      <c r="B376">
        <v>1364.5</v>
      </c>
      <c r="C376">
        <v>1358.44</v>
      </c>
      <c r="D376">
        <v>1338.27</v>
      </c>
      <c r="E376">
        <v>1181.08</v>
      </c>
      <c r="F376">
        <v>401.322</v>
      </c>
      <c r="G376">
        <v>0.14788999999999999</v>
      </c>
      <c r="H376">
        <v>0.855545</v>
      </c>
      <c r="I376">
        <v>0</v>
      </c>
    </row>
    <row r="377" spans="1:9" x14ac:dyDescent="0.25">
      <c r="A377" t="s">
        <v>101</v>
      </c>
      <c r="B377">
        <v>1717.67</v>
      </c>
      <c r="C377">
        <v>1330.75</v>
      </c>
      <c r="D377">
        <v>1311.78</v>
      </c>
      <c r="E377">
        <v>1164.25</v>
      </c>
      <c r="F377">
        <v>387.19900000000001</v>
      </c>
      <c r="G377">
        <v>0.15640699999999999</v>
      </c>
      <c r="H377">
        <v>0.83702399999999999</v>
      </c>
      <c r="I377">
        <v>0</v>
      </c>
    </row>
    <row r="378" spans="1:9" x14ac:dyDescent="0.25">
      <c r="A378" t="s">
        <v>101</v>
      </c>
      <c r="B378">
        <v>1432.92</v>
      </c>
      <c r="C378">
        <v>1416.16</v>
      </c>
      <c r="D378">
        <v>1394.81</v>
      </c>
      <c r="E378">
        <v>1220.76</v>
      </c>
      <c r="F378">
        <v>436.61099999999999</v>
      </c>
      <c r="G378">
        <v>0.163576</v>
      </c>
      <c r="H378">
        <v>0.83682500000000004</v>
      </c>
      <c r="I378">
        <v>0</v>
      </c>
    </row>
    <row r="379" spans="1:9" x14ac:dyDescent="0.25">
      <c r="A379" t="s">
        <v>101</v>
      </c>
      <c r="B379">
        <v>1378.23</v>
      </c>
      <c r="C379">
        <v>1371.69</v>
      </c>
      <c r="D379">
        <v>1351.56</v>
      </c>
      <c r="E379">
        <v>1190.82</v>
      </c>
      <c r="F379">
        <v>411.64600000000002</v>
      </c>
      <c r="G379">
        <v>0.178454</v>
      </c>
      <c r="H379">
        <v>0.83513400000000004</v>
      </c>
      <c r="I379">
        <v>0</v>
      </c>
    </row>
    <row r="380" spans="1:9" x14ac:dyDescent="0.25">
      <c r="A380" t="s">
        <v>101</v>
      </c>
      <c r="B380">
        <v>1307.3399999999999</v>
      </c>
      <c r="C380">
        <v>1301.23</v>
      </c>
      <c r="D380">
        <v>1282.74</v>
      </c>
      <c r="E380">
        <v>1143.6400000000001</v>
      </c>
      <c r="F380">
        <v>367.709</v>
      </c>
      <c r="G380">
        <v>0.150509</v>
      </c>
      <c r="H380">
        <v>0.83671300000000004</v>
      </c>
      <c r="I380">
        <v>0</v>
      </c>
    </row>
    <row r="381" spans="1:9" x14ac:dyDescent="0.25">
      <c r="A381" t="s">
        <v>101</v>
      </c>
      <c r="B381">
        <v>1412.78</v>
      </c>
      <c r="C381">
        <v>1406.54</v>
      </c>
      <c r="D381">
        <v>1385.02</v>
      </c>
      <c r="E381">
        <v>1213.3</v>
      </c>
      <c r="F381">
        <v>431.41699999999997</v>
      </c>
      <c r="G381">
        <v>0.14763999999999999</v>
      </c>
      <c r="H381">
        <v>0.83684899999999995</v>
      </c>
      <c r="I381">
        <v>0</v>
      </c>
    </row>
    <row r="382" spans="1:9" x14ac:dyDescent="0.25">
      <c r="A382" t="s">
        <v>101</v>
      </c>
      <c r="B382">
        <v>1504.7</v>
      </c>
      <c r="C382">
        <v>1495.91</v>
      </c>
      <c r="D382">
        <v>1474.22</v>
      </c>
      <c r="E382">
        <v>1278.0899999999999</v>
      </c>
      <c r="F382">
        <v>494.68</v>
      </c>
      <c r="G382">
        <v>0.160661</v>
      </c>
      <c r="H382">
        <v>0.83693600000000001</v>
      </c>
      <c r="I382">
        <v>0</v>
      </c>
    </row>
    <row r="383" spans="1:9" x14ac:dyDescent="0.25">
      <c r="A383" t="s">
        <v>101</v>
      </c>
      <c r="B383">
        <v>1316.24</v>
      </c>
      <c r="C383">
        <v>1309.8900000000001</v>
      </c>
      <c r="D383">
        <v>1289.23</v>
      </c>
      <c r="E383">
        <v>1144.8800000000001</v>
      </c>
      <c r="F383">
        <v>365.351</v>
      </c>
      <c r="G383">
        <v>0.178455</v>
      </c>
      <c r="H383">
        <v>0.83653500000000003</v>
      </c>
      <c r="I383">
        <v>0</v>
      </c>
    </row>
    <row r="384" spans="1:9" x14ac:dyDescent="0.25">
      <c r="A384" t="s">
        <v>101</v>
      </c>
      <c r="B384">
        <v>1658.71</v>
      </c>
      <c r="C384">
        <v>1382.09</v>
      </c>
      <c r="D384">
        <v>1362.52</v>
      </c>
      <c r="E384">
        <v>1199.4100000000001</v>
      </c>
      <c r="F384">
        <v>421.17200000000003</v>
      </c>
      <c r="G384">
        <v>0.178454</v>
      </c>
      <c r="H384">
        <v>0.83689999999999998</v>
      </c>
      <c r="I384">
        <v>0</v>
      </c>
    </row>
    <row r="385" spans="1:25" x14ac:dyDescent="0.25">
      <c r="A385" t="s">
        <v>101</v>
      </c>
      <c r="B385">
        <v>1357.36</v>
      </c>
      <c r="C385">
        <v>1345.98</v>
      </c>
      <c r="D385">
        <v>1326.75</v>
      </c>
      <c r="E385">
        <v>1174.72</v>
      </c>
      <c r="F385">
        <v>397.82100000000003</v>
      </c>
      <c r="G385">
        <v>0.17846300000000001</v>
      </c>
      <c r="H385">
        <v>0.836974</v>
      </c>
      <c r="I385">
        <v>0</v>
      </c>
    </row>
    <row r="386" spans="1:25" x14ac:dyDescent="0.25">
      <c r="A386" t="s">
        <v>101</v>
      </c>
      <c r="B386">
        <v>1384.89</v>
      </c>
      <c r="C386">
        <v>1378.47</v>
      </c>
      <c r="D386">
        <v>1358.15</v>
      </c>
      <c r="E386">
        <v>1195.99</v>
      </c>
      <c r="F386">
        <v>416.25400000000002</v>
      </c>
      <c r="G386">
        <v>0.17837700000000001</v>
      </c>
      <c r="H386">
        <v>0.83702200000000004</v>
      </c>
      <c r="I386">
        <v>0</v>
      </c>
    </row>
    <row r="387" spans="1:25" x14ac:dyDescent="0.25">
      <c r="A387" t="s">
        <v>101</v>
      </c>
      <c r="B387">
        <v>1321.09</v>
      </c>
      <c r="C387">
        <v>1314.69</v>
      </c>
      <c r="D387">
        <v>1293.94</v>
      </c>
      <c r="E387">
        <v>1148.19</v>
      </c>
      <c r="F387">
        <v>368.40600000000001</v>
      </c>
      <c r="G387">
        <v>0.178481</v>
      </c>
      <c r="H387">
        <v>0.83704100000000004</v>
      </c>
      <c r="I387">
        <v>0</v>
      </c>
    </row>
    <row r="388" spans="1:25" x14ac:dyDescent="0.25">
      <c r="A388" t="s">
        <v>101</v>
      </c>
      <c r="B388">
        <v>1321.06</v>
      </c>
      <c r="C388">
        <v>1314.67</v>
      </c>
      <c r="D388">
        <v>1293.97</v>
      </c>
      <c r="E388">
        <v>1148.2</v>
      </c>
      <c r="F388">
        <v>368.24799999999999</v>
      </c>
      <c r="G388">
        <v>0.17846500000000001</v>
      </c>
      <c r="H388">
        <v>0.85636299999999999</v>
      </c>
      <c r="I388">
        <v>0</v>
      </c>
    </row>
    <row r="389" spans="1:25" x14ac:dyDescent="0.25">
      <c r="A389" t="s">
        <v>101</v>
      </c>
      <c r="B389">
        <v>1374.22</v>
      </c>
      <c r="C389">
        <v>1367.88</v>
      </c>
      <c r="D389">
        <v>1347.75</v>
      </c>
      <c r="E389">
        <v>1188.78</v>
      </c>
      <c r="F389">
        <v>409.33</v>
      </c>
      <c r="G389">
        <v>0.166711</v>
      </c>
      <c r="H389">
        <v>0.837001</v>
      </c>
      <c r="I389">
        <v>0</v>
      </c>
    </row>
    <row r="390" spans="1:25" x14ac:dyDescent="0.25">
      <c r="A390" t="s">
        <v>101</v>
      </c>
      <c r="B390">
        <v>1310.31</v>
      </c>
      <c r="C390">
        <v>1304</v>
      </c>
      <c r="D390">
        <v>1285.4100000000001</v>
      </c>
      <c r="E390">
        <v>1145.4100000000001</v>
      </c>
      <c r="F390">
        <v>369.43599999999998</v>
      </c>
      <c r="G390">
        <v>0.149811</v>
      </c>
      <c r="H390">
        <v>0.83698700000000004</v>
      </c>
      <c r="I390">
        <v>0</v>
      </c>
    </row>
    <row r="391" spans="1:25" x14ac:dyDescent="0.25">
      <c r="A391" t="s">
        <v>101</v>
      </c>
      <c r="B391">
        <v>1929.74</v>
      </c>
      <c r="C391">
        <v>1361.87</v>
      </c>
      <c r="D391">
        <v>1340.9</v>
      </c>
      <c r="E391">
        <v>1180.24</v>
      </c>
      <c r="F391">
        <v>398.69299999999998</v>
      </c>
      <c r="G391">
        <v>0.15826100000000001</v>
      </c>
      <c r="H391">
        <v>0.83704900000000004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1384.37</v>
      </c>
      <c r="C392">
        <v>1366.39</v>
      </c>
      <c r="D392">
        <v>1345.13</v>
      </c>
      <c r="E392">
        <v>1184.6099999999999</v>
      </c>
      <c r="F392">
        <v>402.67099999999999</v>
      </c>
      <c r="G392">
        <v>0.15107100000000001</v>
      </c>
      <c r="H392">
        <v>0.83703899999999998</v>
      </c>
      <c r="I392">
        <v>0</v>
      </c>
      <c r="R392">
        <f>AVERAGE(B343:B392)</f>
        <v>1427.8445999999994</v>
      </c>
      <c r="S392">
        <f>AVERAGE(C343:C392)</f>
        <v>1362.4356000000002</v>
      </c>
      <c r="U392">
        <f>_xlfn.VAR.P(B343:B392)</f>
        <v>24342.688864841843</v>
      </c>
      <c r="V392">
        <f>_xlfn.VAR.P(C343:C392)</f>
        <v>2023.6342846400009</v>
      </c>
      <c r="X392">
        <f>1.96*SQRT(U392)/50</f>
        <v>6.1160403381003441</v>
      </c>
      <c r="Y392">
        <f>1.96*SQRT(V392)/50</f>
        <v>1.7634050547588922</v>
      </c>
    </row>
    <row r="393" spans="1:25" x14ac:dyDescent="0.25">
      <c r="A393" t="s">
        <v>101</v>
      </c>
      <c r="B393">
        <v>71395.982055</v>
      </c>
      <c r="C393" t="s">
        <v>36</v>
      </c>
    </row>
    <row r="394" spans="1:25" x14ac:dyDescent="0.25">
      <c r="A394" t="s">
        <v>102</v>
      </c>
      <c r="B394">
        <v>1309.7</v>
      </c>
      <c r="C394">
        <v>0</v>
      </c>
      <c r="D394">
        <v>0</v>
      </c>
      <c r="E394">
        <v>0</v>
      </c>
      <c r="F394">
        <v>0</v>
      </c>
      <c r="G394">
        <v>0.178531</v>
      </c>
      <c r="H394">
        <v>0.83695399999999998</v>
      </c>
      <c r="I394">
        <v>0</v>
      </c>
    </row>
    <row r="395" spans="1:25" x14ac:dyDescent="0.25">
      <c r="A395" t="s">
        <v>102</v>
      </c>
      <c r="B395">
        <v>1418.44</v>
      </c>
      <c r="C395">
        <v>0</v>
      </c>
      <c r="D395">
        <v>0</v>
      </c>
      <c r="E395">
        <v>0</v>
      </c>
      <c r="F395">
        <v>0</v>
      </c>
      <c r="G395">
        <v>0.15995300000000001</v>
      </c>
      <c r="H395">
        <v>0.83704999999999996</v>
      </c>
      <c r="I395">
        <v>0</v>
      </c>
    </row>
    <row r="396" spans="1:25" x14ac:dyDescent="0.25">
      <c r="A396" t="s">
        <v>102</v>
      </c>
      <c r="B396">
        <v>1361.72</v>
      </c>
      <c r="C396">
        <v>0</v>
      </c>
      <c r="D396">
        <v>0</v>
      </c>
      <c r="E396">
        <v>0</v>
      </c>
      <c r="F396">
        <v>0</v>
      </c>
      <c r="G396">
        <v>0.14863100000000001</v>
      </c>
      <c r="H396">
        <v>0.83705099999999999</v>
      </c>
      <c r="I396">
        <v>0</v>
      </c>
    </row>
    <row r="397" spans="1:25" x14ac:dyDescent="0.25">
      <c r="A397" t="s">
        <v>102</v>
      </c>
      <c r="B397">
        <v>1290.3800000000001</v>
      </c>
      <c r="C397">
        <v>0</v>
      </c>
      <c r="D397">
        <v>0</v>
      </c>
      <c r="E397">
        <v>0</v>
      </c>
      <c r="F397">
        <v>0</v>
      </c>
      <c r="G397">
        <v>0.16808799999999999</v>
      </c>
      <c r="H397">
        <v>0.82270799999999999</v>
      </c>
      <c r="I397">
        <v>0</v>
      </c>
    </row>
    <row r="398" spans="1:25" x14ac:dyDescent="0.25">
      <c r="A398" t="s">
        <v>102</v>
      </c>
      <c r="B398">
        <v>1349.89</v>
      </c>
      <c r="C398">
        <v>0</v>
      </c>
      <c r="D398">
        <v>0</v>
      </c>
      <c r="E398">
        <v>0</v>
      </c>
      <c r="F398">
        <v>0</v>
      </c>
      <c r="G398">
        <v>0.178454</v>
      </c>
      <c r="H398">
        <v>0.83682000000000001</v>
      </c>
      <c r="I398">
        <v>0</v>
      </c>
    </row>
    <row r="399" spans="1:25" x14ac:dyDescent="0.25">
      <c r="A399" t="s">
        <v>102</v>
      </c>
      <c r="B399">
        <v>1874.49</v>
      </c>
      <c r="C399">
        <v>0</v>
      </c>
      <c r="D399">
        <v>0</v>
      </c>
      <c r="E399">
        <v>0</v>
      </c>
      <c r="F399">
        <v>0</v>
      </c>
      <c r="G399">
        <v>0.178454</v>
      </c>
      <c r="H399">
        <v>0.83705200000000002</v>
      </c>
      <c r="I399">
        <v>0</v>
      </c>
    </row>
    <row r="400" spans="1:25" x14ac:dyDescent="0.25">
      <c r="A400" t="s">
        <v>102</v>
      </c>
      <c r="B400">
        <v>1334.42</v>
      </c>
      <c r="C400">
        <v>0</v>
      </c>
      <c r="D400">
        <v>0</v>
      </c>
      <c r="E400">
        <v>0</v>
      </c>
      <c r="F400">
        <v>0</v>
      </c>
      <c r="G400">
        <v>0.14733599999999999</v>
      </c>
      <c r="H400">
        <v>0.83699299999999999</v>
      </c>
      <c r="I400">
        <v>0</v>
      </c>
    </row>
    <row r="401" spans="1:9" x14ac:dyDescent="0.25">
      <c r="A401" t="s">
        <v>102</v>
      </c>
      <c r="B401">
        <v>1345.96</v>
      </c>
      <c r="C401">
        <v>0</v>
      </c>
      <c r="D401">
        <v>0</v>
      </c>
      <c r="E401">
        <v>0</v>
      </c>
      <c r="F401">
        <v>0</v>
      </c>
      <c r="G401">
        <v>0.17278499999999999</v>
      </c>
      <c r="H401">
        <v>0.86020700000000005</v>
      </c>
      <c r="I401">
        <v>0</v>
      </c>
    </row>
    <row r="402" spans="1:9" x14ac:dyDescent="0.25">
      <c r="A402" t="s">
        <v>102</v>
      </c>
      <c r="B402">
        <v>1363.91</v>
      </c>
      <c r="C402">
        <v>0</v>
      </c>
      <c r="D402">
        <v>0</v>
      </c>
      <c r="E402">
        <v>0</v>
      </c>
      <c r="F402">
        <v>0</v>
      </c>
      <c r="G402">
        <v>0.15249399999999999</v>
      </c>
      <c r="H402">
        <v>0.83675500000000003</v>
      </c>
      <c r="I402">
        <v>0</v>
      </c>
    </row>
    <row r="403" spans="1:9" x14ac:dyDescent="0.25">
      <c r="A403" t="s">
        <v>102</v>
      </c>
      <c r="B403">
        <v>1362.07</v>
      </c>
      <c r="C403">
        <v>0</v>
      </c>
      <c r="D403">
        <v>0</v>
      </c>
      <c r="E403">
        <v>0</v>
      </c>
      <c r="F403">
        <v>0</v>
      </c>
      <c r="G403">
        <v>0.178457</v>
      </c>
      <c r="H403">
        <v>0.83595399999999997</v>
      </c>
      <c r="I403">
        <v>0</v>
      </c>
    </row>
    <row r="404" spans="1:9" x14ac:dyDescent="0.25">
      <c r="A404" t="s">
        <v>102</v>
      </c>
      <c r="B404">
        <v>1354.85</v>
      </c>
      <c r="C404">
        <v>0</v>
      </c>
      <c r="D404">
        <v>0</v>
      </c>
      <c r="E404">
        <v>0</v>
      </c>
      <c r="F404">
        <v>0</v>
      </c>
      <c r="G404">
        <v>0.14777399999999999</v>
      </c>
      <c r="H404">
        <v>0.83455199999999996</v>
      </c>
      <c r="I404">
        <v>0</v>
      </c>
    </row>
    <row r="405" spans="1:9" x14ac:dyDescent="0.25">
      <c r="A405" t="s">
        <v>102</v>
      </c>
      <c r="B405">
        <v>1290.98</v>
      </c>
      <c r="C405">
        <v>0</v>
      </c>
      <c r="D405">
        <v>0</v>
      </c>
      <c r="E405">
        <v>0</v>
      </c>
      <c r="F405">
        <v>0</v>
      </c>
      <c r="G405">
        <v>0.155889</v>
      </c>
      <c r="H405">
        <v>0.83489400000000002</v>
      </c>
      <c r="I405">
        <v>0</v>
      </c>
    </row>
    <row r="406" spans="1:9" x14ac:dyDescent="0.25">
      <c r="A406" t="s">
        <v>102</v>
      </c>
      <c r="B406">
        <v>1947.77</v>
      </c>
      <c r="C406">
        <v>0</v>
      </c>
      <c r="D406">
        <v>0</v>
      </c>
      <c r="E406">
        <v>0</v>
      </c>
      <c r="F406">
        <v>0</v>
      </c>
      <c r="G406">
        <v>0.14731900000000001</v>
      </c>
      <c r="H406">
        <v>0.83669099999999996</v>
      </c>
      <c r="I406">
        <v>0</v>
      </c>
    </row>
    <row r="407" spans="1:9" x14ac:dyDescent="0.25">
      <c r="A407" t="s">
        <v>102</v>
      </c>
      <c r="B407">
        <v>1369.85</v>
      </c>
      <c r="C407">
        <v>0</v>
      </c>
      <c r="D407">
        <v>0</v>
      </c>
      <c r="E407">
        <v>0</v>
      </c>
      <c r="F407">
        <v>0</v>
      </c>
      <c r="G407">
        <v>0.17846000000000001</v>
      </c>
      <c r="H407">
        <v>0.83703300000000003</v>
      </c>
      <c r="I407">
        <v>0</v>
      </c>
    </row>
    <row r="408" spans="1:9" x14ac:dyDescent="0.25">
      <c r="A408" t="s">
        <v>102</v>
      </c>
      <c r="B408">
        <v>1310.73</v>
      </c>
      <c r="C408">
        <v>0</v>
      </c>
      <c r="D408">
        <v>0</v>
      </c>
      <c r="E408">
        <v>0</v>
      </c>
      <c r="F408">
        <v>0</v>
      </c>
      <c r="G408">
        <v>0.178455</v>
      </c>
      <c r="H408">
        <v>0.83696499999999996</v>
      </c>
      <c r="I408">
        <v>0</v>
      </c>
    </row>
    <row r="409" spans="1:9" x14ac:dyDescent="0.25">
      <c r="A409" t="s">
        <v>102</v>
      </c>
      <c r="B409">
        <v>1296.23</v>
      </c>
      <c r="C409">
        <v>0</v>
      </c>
      <c r="D409">
        <v>0</v>
      </c>
      <c r="E409">
        <v>0</v>
      </c>
      <c r="F409">
        <v>0</v>
      </c>
      <c r="G409">
        <v>0.178454</v>
      </c>
      <c r="H409">
        <v>0.83510099999999998</v>
      </c>
      <c r="I409">
        <v>0</v>
      </c>
    </row>
    <row r="410" spans="1:9" x14ac:dyDescent="0.25">
      <c r="A410" t="s">
        <v>102</v>
      </c>
      <c r="B410">
        <v>1349.91</v>
      </c>
      <c r="C410">
        <v>0</v>
      </c>
      <c r="D410">
        <v>0</v>
      </c>
      <c r="E410">
        <v>0</v>
      </c>
      <c r="F410">
        <v>0</v>
      </c>
      <c r="G410">
        <v>0.151841</v>
      </c>
      <c r="H410">
        <v>0.83704900000000004</v>
      </c>
      <c r="I410">
        <v>0</v>
      </c>
    </row>
    <row r="411" spans="1:9" x14ac:dyDescent="0.25">
      <c r="A411" t="s">
        <v>102</v>
      </c>
      <c r="B411">
        <v>1415.85</v>
      </c>
      <c r="C411">
        <v>0</v>
      </c>
      <c r="D411">
        <v>0</v>
      </c>
      <c r="E411">
        <v>0</v>
      </c>
      <c r="F411">
        <v>0</v>
      </c>
      <c r="G411">
        <v>0.17846100000000001</v>
      </c>
      <c r="H411">
        <v>0.83703300000000003</v>
      </c>
      <c r="I411">
        <v>0</v>
      </c>
    </row>
    <row r="412" spans="1:9" x14ac:dyDescent="0.25">
      <c r="A412" t="s">
        <v>102</v>
      </c>
      <c r="B412">
        <v>1301.6199999999999</v>
      </c>
      <c r="C412">
        <v>0</v>
      </c>
      <c r="D412">
        <v>0</v>
      </c>
      <c r="E412">
        <v>0</v>
      </c>
      <c r="F412">
        <v>0</v>
      </c>
      <c r="G412">
        <v>0.170375</v>
      </c>
      <c r="H412">
        <v>0.83630000000000004</v>
      </c>
      <c r="I412">
        <v>0</v>
      </c>
    </row>
    <row r="413" spans="1:9" x14ac:dyDescent="0.25">
      <c r="A413" t="s">
        <v>102</v>
      </c>
      <c r="B413">
        <v>1964.23</v>
      </c>
      <c r="C413">
        <v>0</v>
      </c>
      <c r="D413">
        <v>0</v>
      </c>
      <c r="E413">
        <v>0</v>
      </c>
      <c r="F413">
        <v>0</v>
      </c>
      <c r="G413">
        <v>0.178454</v>
      </c>
      <c r="H413">
        <v>0.836924</v>
      </c>
      <c r="I413">
        <v>0</v>
      </c>
    </row>
    <row r="414" spans="1:9" x14ac:dyDescent="0.25">
      <c r="A414" t="s">
        <v>102</v>
      </c>
      <c r="B414">
        <v>1320.08</v>
      </c>
      <c r="C414">
        <v>0</v>
      </c>
      <c r="D414">
        <v>0</v>
      </c>
      <c r="E414">
        <v>0</v>
      </c>
      <c r="F414">
        <v>0</v>
      </c>
      <c r="G414">
        <v>0.14799799999999999</v>
      </c>
      <c r="H414">
        <v>0.83701599999999998</v>
      </c>
      <c r="I414">
        <v>0</v>
      </c>
    </row>
    <row r="415" spans="1:9" x14ac:dyDescent="0.25">
      <c r="A415" t="s">
        <v>102</v>
      </c>
      <c r="B415">
        <v>1321.01</v>
      </c>
      <c r="C415">
        <v>0</v>
      </c>
      <c r="D415">
        <v>0</v>
      </c>
      <c r="E415">
        <v>0</v>
      </c>
      <c r="F415">
        <v>0</v>
      </c>
      <c r="G415">
        <v>0.178454</v>
      </c>
      <c r="H415">
        <v>0.86893600000000004</v>
      </c>
      <c r="I415">
        <v>0</v>
      </c>
    </row>
    <row r="416" spans="1:9" x14ac:dyDescent="0.25">
      <c r="A416" t="s">
        <v>102</v>
      </c>
      <c r="B416">
        <v>1294.0899999999999</v>
      </c>
      <c r="C416">
        <v>0</v>
      </c>
      <c r="D416">
        <v>0</v>
      </c>
      <c r="E416">
        <v>0</v>
      </c>
      <c r="F416">
        <v>0</v>
      </c>
      <c r="G416">
        <v>0.1656</v>
      </c>
      <c r="H416">
        <v>0.83705099999999999</v>
      </c>
      <c r="I416">
        <v>0</v>
      </c>
    </row>
    <row r="417" spans="1:9" x14ac:dyDescent="0.25">
      <c r="A417" t="s">
        <v>102</v>
      </c>
      <c r="B417">
        <v>1294.98</v>
      </c>
      <c r="C417">
        <v>0</v>
      </c>
      <c r="D417">
        <v>0</v>
      </c>
      <c r="E417">
        <v>0</v>
      </c>
      <c r="F417">
        <v>0</v>
      </c>
      <c r="G417">
        <v>0.14732000000000001</v>
      </c>
      <c r="H417">
        <v>0.82992900000000003</v>
      </c>
      <c r="I417">
        <v>0</v>
      </c>
    </row>
    <row r="418" spans="1:9" x14ac:dyDescent="0.25">
      <c r="A418" t="s">
        <v>102</v>
      </c>
      <c r="B418">
        <v>1351.67</v>
      </c>
      <c r="C418">
        <v>0</v>
      </c>
      <c r="D418">
        <v>0</v>
      </c>
      <c r="E418">
        <v>0</v>
      </c>
      <c r="F418">
        <v>0</v>
      </c>
      <c r="G418">
        <v>0.155332</v>
      </c>
      <c r="H418">
        <v>0.83705300000000005</v>
      </c>
      <c r="I418">
        <v>0</v>
      </c>
    </row>
    <row r="419" spans="1:9" x14ac:dyDescent="0.25">
      <c r="A419" t="s">
        <v>102</v>
      </c>
      <c r="B419">
        <v>1283.3699999999999</v>
      </c>
      <c r="C419">
        <v>0</v>
      </c>
      <c r="D419">
        <v>0</v>
      </c>
      <c r="E419">
        <v>0</v>
      </c>
      <c r="F419">
        <v>0</v>
      </c>
      <c r="G419">
        <v>0.14801900000000001</v>
      </c>
      <c r="H419">
        <v>0.83701700000000001</v>
      </c>
      <c r="I419">
        <v>0</v>
      </c>
    </row>
    <row r="420" spans="1:9" x14ac:dyDescent="0.25">
      <c r="A420" t="s">
        <v>102</v>
      </c>
      <c r="B420">
        <v>2130.48</v>
      </c>
      <c r="C420">
        <v>0</v>
      </c>
      <c r="D420">
        <v>0</v>
      </c>
      <c r="E420">
        <v>0</v>
      </c>
      <c r="F420">
        <v>0</v>
      </c>
      <c r="G420">
        <v>0.154478</v>
      </c>
      <c r="H420">
        <v>0.83705300000000005</v>
      </c>
      <c r="I420">
        <v>0</v>
      </c>
    </row>
    <row r="421" spans="1:9" x14ac:dyDescent="0.25">
      <c r="A421" t="s">
        <v>102</v>
      </c>
      <c r="B421">
        <v>1353.48</v>
      </c>
      <c r="C421">
        <v>0</v>
      </c>
      <c r="D421">
        <v>0</v>
      </c>
      <c r="E421">
        <v>0</v>
      </c>
      <c r="F421">
        <v>0</v>
      </c>
      <c r="G421">
        <v>0.15483</v>
      </c>
      <c r="H421">
        <v>0.84853400000000001</v>
      </c>
      <c r="I421">
        <v>0</v>
      </c>
    </row>
    <row r="422" spans="1:9" x14ac:dyDescent="0.25">
      <c r="A422" t="s">
        <v>102</v>
      </c>
      <c r="B422">
        <v>1362.47</v>
      </c>
      <c r="C422">
        <v>0</v>
      </c>
      <c r="D422">
        <v>0</v>
      </c>
      <c r="E422">
        <v>0</v>
      </c>
      <c r="F422">
        <v>0</v>
      </c>
      <c r="G422">
        <v>0.14754</v>
      </c>
      <c r="H422">
        <v>0.83622099999999999</v>
      </c>
      <c r="I422">
        <v>0</v>
      </c>
    </row>
    <row r="423" spans="1:9" x14ac:dyDescent="0.25">
      <c r="A423" t="s">
        <v>102</v>
      </c>
      <c r="B423">
        <v>1293.6500000000001</v>
      </c>
      <c r="C423">
        <v>0</v>
      </c>
      <c r="D423">
        <v>0</v>
      </c>
      <c r="E423">
        <v>0</v>
      </c>
      <c r="F423">
        <v>0</v>
      </c>
      <c r="G423">
        <v>0.15768599999999999</v>
      </c>
      <c r="H423">
        <v>0.86857499999999999</v>
      </c>
      <c r="I423">
        <v>0</v>
      </c>
    </row>
    <row r="424" spans="1:9" x14ac:dyDescent="0.25">
      <c r="A424" t="s">
        <v>102</v>
      </c>
      <c r="B424">
        <v>1367.16</v>
      </c>
      <c r="C424">
        <v>0</v>
      </c>
      <c r="D424">
        <v>0</v>
      </c>
      <c r="E424">
        <v>0</v>
      </c>
      <c r="F424">
        <v>0</v>
      </c>
      <c r="G424">
        <v>0.17827499999999999</v>
      </c>
      <c r="H424">
        <v>0.83702900000000002</v>
      </c>
      <c r="I424">
        <v>0</v>
      </c>
    </row>
    <row r="425" spans="1:9" x14ac:dyDescent="0.25">
      <c r="A425" t="s">
        <v>102</v>
      </c>
      <c r="B425">
        <v>1299.7</v>
      </c>
      <c r="C425">
        <v>0</v>
      </c>
      <c r="D425">
        <v>0</v>
      </c>
      <c r="E425">
        <v>0</v>
      </c>
      <c r="F425">
        <v>0</v>
      </c>
      <c r="G425">
        <v>0.156475</v>
      </c>
      <c r="H425">
        <v>0.83653100000000002</v>
      </c>
      <c r="I425">
        <v>0</v>
      </c>
    </row>
    <row r="426" spans="1:9" x14ac:dyDescent="0.25">
      <c r="A426" t="s">
        <v>102</v>
      </c>
      <c r="B426">
        <v>1320.67</v>
      </c>
      <c r="C426">
        <v>0</v>
      </c>
      <c r="D426">
        <v>0</v>
      </c>
      <c r="E426">
        <v>0</v>
      </c>
      <c r="F426">
        <v>0</v>
      </c>
      <c r="G426">
        <v>0.17846300000000001</v>
      </c>
      <c r="H426">
        <v>0.86017999999999994</v>
      </c>
      <c r="I426">
        <v>0</v>
      </c>
    </row>
    <row r="427" spans="1:9" x14ac:dyDescent="0.25">
      <c r="A427" t="s">
        <v>102</v>
      </c>
      <c r="B427">
        <v>2016.47</v>
      </c>
      <c r="C427">
        <v>0</v>
      </c>
      <c r="D427">
        <v>0</v>
      </c>
      <c r="E427">
        <v>0</v>
      </c>
      <c r="F427">
        <v>0</v>
      </c>
      <c r="G427">
        <v>0.14775199999999999</v>
      </c>
      <c r="H427">
        <v>0.83691899999999997</v>
      </c>
      <c r="I427">
        <v>0</v>
      </c>
    </row>
    <row r="428" spans="1:9" x14ac:dyDescent="0.25">
      <c r="A428" t="s">
        <v>102</v>
      </c>
      <c r="B428">
        <v>1398.52</v>
      </c>
      <c r="C428">
        <v>0</v>
      </c>
      <c r="D428">
        <v>0</v>
      </c>
      <c r="E428">
        <v>0</v>
      </c>
      <c r="F428">
        <v>0</v>
      </c>
      <c r="G428">
        <v>0.14762500000000001</v>
      </c>
      <c r="H428">
        <v>0.83700200000000002</v>
      </c>
      <c r="I428">
        <v>0</v>
      </c>
    </row>
    <row r="429" spans="1:9" x14ac:dyDescent="0.25">
      <c r="A429" t="s">
        <v>102</v>
      </c>
      <c r="B429">
        <v>1360.97</v>
      </c>
      <c r="C429">
        <v>0</v>
      </c>
      <c r="D429">
        <v>0</v>
      </c>
      <c r="E429">
        <v>0</v>
      </c>
      <c r="F429">
        <v>0</v>
      </c>
      <c r="G429">
        <v>0.16098399999999999</v>
      </c>
      <c r="H429">
        <v>0.83693899999999999</v>
      </c>
      <c r="I429">
        <v>0</v>
      </c>
    </row>
    <row r="430" spans="1:9" x14ac:dyDescent="0.25">
      <c r="A430" t="s">
        <v>102</v>
      </c>
      <c r="B430">
        <v>1318.93</v>
      </c>
      <c r="C430">
        <v>0</v>
      </c>
      <c r="D430">
        <v>0</v>
      </c>
      <c r="E430">
        <v>0</v>
      </c>
      <c r="F430">
        <v>0</v>
      </c>
      <c r="G430">
        <v>0.178456</v>
      </c>
      <c r="H430">
        <v>0.83696199999999998</v>
      </c>
      <c r="I430">
        <v>0</v>
      </c>
    </row>
    <row r="431" spans="1:9" x14ac:dyDescent="0.25">
      <c r="A431" t="s">
        <v>102</v>
      </c>
      <c r="B431">
        <v>1314.88</v>
      </c>
      <c r="C431">
        <v>0</v>
      </c>
      <c r="D431">
        <v>0</v>
      </c>
      <c r="E431">
        <v>0</v>
      </c>
      <c r="F431">
        <v>0</v>
      </c>
      <c r="G431">
        <v>0.17845800000000001</v>
      </c>
      <c r="H431">
        <v>0.83704000000000001</v>
      </c>
      <c r="I431">
        <v>0</v>
      </c>
    </row>
    <row r="432" spans="1:9" x14ac:dyDescent="0.25">
      <c r="A432" t="s">
        <v>102</v>
      </c>
      <c r="B432">
        <v>1298.04</v>
      </c>
      <c r="C432">
        <v>0</v>
      </c>
      <c r="D432">
        <v>0</v>
      </c>
      <c r="E432">
        <v>0</v>
      </c>
      <c r="F432">
        <v>0</v>
      </c>
      <c r="G432">
        <v>0.154614</v>
      </c>
      <c r="H432">
        <v>0.83664000000000005</v>
      </c>
      <c r="I432">
        <v>0</v>
      </c>
    </row>
    <row r="433" spans="1:25" x14ac:dyDescent="0.25">
      <c r="A433" t="s">
        <v>102</v>
      </c>
      <c r="B433">
        <v>1295.17</v>
      </c>
      <c r="C433">
        <v>0</v>
      </c>
      <c r="D433">
        <v>0</v>
      </c>
      <c r="E433">
        <v>0</v>
      </c>
      <c r="F433">
        <v>0</v>
      </c>
      <c r="G433">
        <v>0.178456</v>
      </c>
      <c r="H433">
        <v>0.85957700000000004</v>
      </c>
      <c r="I433">
        <v>0</v>
      </c>
    </row>
    <row r="434" spans="1:25" x14ac:dyDescent="0.25">
      <c r="A434" t="s">
        <v>102</v>
      </c>
      <c r="B434">
        <v>2012.19</v>
      </c>
      <c r="C434">
        <v>0</v>
      </c>
      <c r="D434">
        <v>0</v>
      </c>
      <c r="E434">
        <v>0</v>
      </c>
      <c r="F434">
        <v>0</v>
      </c>
      <c r="G434">
        <v>0.15554599999999999</v>
      </c>
      <c r="H434">
        <v>0.83048299999999997</v>
      </c>
      <c r="I434">
        <v>0</v>
      </c>
    </row>
    <row r="435" spans="1:25" x14ac:dyDescent="0.25">
      <c r="A435" t="s">
        <v>102</v>
      </c>
      <c r="B435">
        <v>1373.3</v>
      </c>
      <c r="C435">
        <v>0</v>
      </c>
      <c r="D435">
        <v>0</v>
      </c>
      <c r="E435">
        <v>0</v>
      </c>
      <c r="F435">
        <v>0</v>
      </c>
      <c r="G435">
        <v>0.178455</v>
      </c>
      <c r="H435">
        <v>0.83425899999999997</v>
      </c>
      <c r="I435">
        <v>0</v>
      </c>
    </row>
    <row r="436" spans="1:25" x14ac:dyDescent="0.25">
      <c r="A436" t="s">
        <v>102</v>
      </c>
      <c r="B436">
        <v>1313.24</v>
      </c>
      <c r="C436">
        <v>0</v>
      </c>
      <c r="D436">
        <v>0</v>
      </c>
      <c r="E436">
        <v>0</v>
      </c>
      <c r="F436">
        <v>0</v>
      </c>
      <c r="G436">
        <v>0.15179500000000001</v>
      </c>
      <c r="H436">
        <v>0.837032</v>
      </c>
      <c r="I436">
        <v>0</v>
      </c>
    </row>
    <row r="437" spans="1:25" x14ac:dyDescent="0.25">
      <c r="A437" t="s">
        <v>102</v>
      </c>
      <c r="B437">
        <v>1301.1199999999999</v>
      </c>
      <c r="C437">
        <v>0</v>
      </c>
      <c r="D437">
        <v>0</v>
      </c>
      <c r="E437">
        <v>0</v>
      </c>
      <c r="F437">
        <v>0</v>
      </c>
      <c r="G437">
        <v>0.15118799999999999</v>
      </c>
      <c r="H437">
        <v>0.83334399999999997</v>
      </c>
      <c r="I437">
        <v>0</v>
      </c>
    </row>
    <row r="438" spans="1:25" x14ac:dyDescent="0.25">
      <c r="A438" t="s">
        <v>102</v>
      </c>
      <c r="B438">
        <v>1367.35</v>
      </c>
      <c r="C438">
        <v>0</v>
      </c>
      <c r="D438">
        <v>0</v>
      </c>
      <c r="E438">
        <v>0</v>
      </c>
      <c r="F438">
        <v>0</v>
      </c>
      <c r="G438">
        <v>0.147316</v>
      </c>
      <c r="H438">
        <v>0.83702799999999999</v>
      </c>
      <c r="I438">
        <v>0</v>
      </c>
    </row>
    <row r="439" spans="1:25" x14ac:dyDescent="0.25">
      <c r="A439" t="s">
        <v>102</v>
      </c>
      <c r="B439">
        <v>1312.35</v>
      </c>
      <c r="C439">
        <v>0</v>
      </c>
      <c r="D439">
        <v>0</v>
      </c>
      <c r="E439">
        <v>0</v>
      </c>
      <c r="F439">
        <v>0</v>
      </c>
      <c r="G439">
        <v>0.17846200000000001</v>
      </c>
      <c r="H439">
        <v>0.83703799999999995</v>
      </c>
      <c r="I439">
        <v>0</v>
      </c>
    </row>
    <row r="440" spans="1:25" x14ac:dyDescent="0.25">
      <c r="A440" t="s">
        <v>102</v>
      </c>
      <c r="B440">
        <v>1310.04</v>
      </c>
      <c r="C440">
        <v>0</v>
      </c>
      <c r="D440">
        <v>0</v>
      </c>
      <c r="E440">
        <v>0</v>
      </c>
      <c r="F440">
        <v>0</v>
      </c>
      <c r="G440">
        <v>0.156939</v>
      </c>
      <c r="H440">
        <v>0.83705300000000005</v>
      </c>
      <c r="I440">
        <v>0</v>
      </c>
    </row>
    <row r="441" spans="1:25" x14ac:dyDescent="0.25">
      <c r="A441" t="s">
        <v>102</v>
      </c>
      <c r="B441">
        <v>2009.05</v>
      </c>
      <c r="C441">
        <v>0</v>
      </c>
      <c r="D441">
        <v>0</v>
      </c>
      <c r="E441">
        <v>0</v>
      </c>
      <c r="F441">
        <v>0</v>
      </c>
      <c r="G441">
        <v>0.152114</v>
      </c>
      <c r="H441">
        <v>0.86608099999999999</v>
      </c>
      <c r="I441">
        <v>0</v>
      </c>
    </row>
    <row r="442" spans="1:25" x14ac:dyDescent="0.25">
      <c r="A442" t="s">
        <v>102</v>
      </c>
      <c r="B442">
        <v>1342.65</v>
      </c>
      <c r="C442">
        <v>0</v>
      </c>
      <c r="D442">
        <v>0</v>
      </c>
      <c r="E442">
        <v>0</v>
      </c>
      <c r="F442">
        <v>0</v>
      </c>
      <c r="G442">
        <v>0.167826</v>
      </c>
      <c r="H442">
        <v>0.83540599999999998</v>
      </c>
      <c r="I442">
        <v>0</v>
      </c>
    </row>
    <row r="443" spans="1:25" x14ac:dyDescent="0.25">
      <c r="A443" t="s">
        <v>102</v>
      </c>
      <c r="B443">
        <v>1369.36</v>
      </c>
      <c r="C443">
        <v>0</v>
      </c>
      <c r="D443">
        <v>0</v>
      </c>
      <c r="E443">
        <v>0</v>
      </c>
      <c r="F443">
        <v>0</v>
      </c>
      <c r="G443">
        <v>0.15404200000000001</v>
      </c>
      <c r="H443">
        <v>0.83698300000000003</v>
      </c>
      <c r="I443">
        <v>0</v>
      </c>
    </row>
    <row r="444" spans="1:25" x14ac:dyDescent="0.25">
      <c r="A444" t="s">
        <v>102</v>
      </c>
      <c r="B444">
        <v>1311.74</v>
      </c>
      <c r="C444">
        <v>0</v>
      </c>
      <c r="D444">
        <v>0</v>
      </c>
      <c r="E444">
        <v>0</v>
      </c>
      <c r="F444">
        <v>0</v>
      </c>
      <c r="G444">
        <v>0.178454</v>
      </c>
      <c r="H444">
        <v>0.83705200000000002</v>
      </c>
      <c r="I444">
        <v>0</v>
      </c>
    </row>
    <row r="445" spans="1:25" x14ac:dyDescent="0.25">
      <c r="A445" t="s">
        <v>102</v>
      </c>
      <c r="B445">
        <v>1311.77</v>
      </c>
      <c r="C445">
        <v>0</v>
      </c>
      <c r="D445">
        <v>0</v>
      </c>
      <c r="E445">
        <v>0</v>
      </c>
      <c r="F445">
        <v>0</v>
      </c>
      <c r="G445">
        <v>0.178454</v>
      </c>
      <c r="H445">
        <v>0.83705200000000002</v>
      </c>
      <c r="I445">
        <v>0</v>
      </c>
    </row>
    <row r="446" spans="1:25" x14ac:dyDescent="0.25">
      <c r="A446" t="s">
        <v>102</v>
      </c>
      <c r="B446">
        <v>1349</v>
      </c>
      <c r="C446">
        <v>0</v>
      </c>
      <c r="D446">
        <v>0</v>
      </c>
      <c r="E446">
        <v>0</v>
      </c>
      <c r="F446">
        <v>0</v>
      </c>
      <c r="G446">
        <v>0.160443</v>
      </c>
      <c r="H446">
        <v>0.83702500000000002</v>
      </c>
      <c r="I446">
        <v>0</v>
      </c>
    </row>
    <row r="447" spans="1:25" x14ac:dyDescent="0.25">
      <c r="A447" t="s">
        <v>102</v>
      </c>
      <c r="B447">
        <v>1303.53</v>
      </c>
      <c r="C447">
        <v>0</v>
      </c>
      <c r="D447">
        <v>0</v>
      </c>
      <c r="E447">
        <v>0</v>
      </c>
      <c r="F447">
        <v>0</v>
      </c>
      <c r="G447">
        <v>0.178454</v>
      </c>
      <c r="H447">
        <v>0.83674000000000004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2008.2</v>
      </c>
      <c r="C448">
        <v>0</v>
      </c>
      <c r="D448">
        <v>0</v>
      </c>
      <c r="E448">
        <v>0</v>
      </c>
      <c r="F448">
        <v>0</v>
      </c>
      <c r="G448">
        <v>0.178485</v>
      </c>
      <c r="H448">
        <v>0.83578300000000005</v>
      </c>
      <c r="I448">
        <v>0</v>
      </c>
      <c r="R448">
        <f>AVERAGE(B399:B448)</f>
        <v>1437.471</v>
      </c>
      <c r="S448">
        <f>AVERAGE(C399:C448)</f>
        <v>0</v>
      </c>
      <c r="U448">
        <f>_xlfn.VAR.P(B399:B448)</f>
        <v>60900.010864999393</v>
      </c>
      <c r="V448">
        <f>_xlfn.VAR.P(C399:C448)</f>
        <v>0</v>
      </c>
      <c r="X448">
        <f>1.96*SQRT(U448)/50</f>
        <v>9.6737476034674721</v>
      </c>
      <c r="Y448">
        <f>1.96*SQRT(V448)/50</f>
        <v>0</v>
      </c>
    </row>
    <row r="449" spans="1:9" x14ac:dyDescent="0.25">
      <c r="A449" t="s">
        <v>102</v>
      </c>
      <c r="B449">
        <v>71876.935287999993</v>
      </c>
      <c r="C449" t="s">
        <v>36</v>
      </c>
    </row>
    <row r="450" spans="1:9" x14ac:dyDescent="0.25">
      <c r="A450" t="s">
        <v>103</v>
      </c>
      <c r="B450">
        <v>1307.07</v>
      </c>
      <c r="C450">
        <v>1288.22</v>
      </c>
      <c r="D450">
        <v>1267.3900000000001</v>
      </c>
      <c r="E450">
        <v>1110.44</v>
      </c>
      <c r="F450">
        <v>394.85399999999998</v>
      </c>
      <c r="G450">
        <v>0.17846799999999999</v>
      </c>
      <c r="H450">
        <v>0.83687</v>
      </c>
      <c r="I450">
        <v>0</v>
      </c>
    </row>
    <row r="451" spans="1:9" x14ac:dyDescent="0.25">
      <c r="A451" t="s">
        <v>103</v>
      </c>
      <c r="B451">
        <v>1305.74</v>
      </c>
      <c r="C451">
        <v>1297.54</v>
      </c>
      <c r="D451">
        <v>1277.5</v>
      </c>
      <c r="E451">
        <v>1120.42</v>
      </c>
      <c r="F451">
        <v>406.447</v>
      </c>
      <c r="G451">
        <v>0.148669</v>
      </c>
      <c r="H451">
        <v>0.83686700000000003</v>
      </c>
      <c r="I451">
        <v>0</v>
      </c>
    </row>
    <row r="452" spans="1:9" x14ac:dyDescent="0.25">
      <c r="A452" t="s">
        <v>103</v>
      </c>
      <c r="B452">
        <v>1249.3399999999999</v>
      </c>
      <c r="C452">
        <v>1243.55</v>
      </c>
      <c r="D452">
        <v>1224.6300000000001</v>
      </c>
      <c r="E452">
        <v>1078.24</v>
      </c>
      <c r="F452">
        <v>366.44</v>
      </c>
      <c r="G452">
        <v>0.15085200000000001</v>
      </c>
      <c r="H452">
        <v>0.83701999999999999</v>
      </c>
      <c r="I452">
        <v>0</v>
      </c>
    </row>
    <row r="453" spans="1:9" x14ac:dyDescent="0.25">
      <c r="A453" t="s">
        <v>103</v>
      </c>
      <c r="B453">
        <v>1322.99</v>
      </c>
      <c r="C453">
        <v>1317.36</v>
      </c>
      <c r="D453">
        <v>1296.21</v>
      </c>
      <c r="E453">
        <v>1134.56</v>
      </c>
      <c r="F453">
        <v>420.15800000000002</v>
      </c>
      <c r="G453">
        <v>0.14882999999999999</v>
      </c>
      <c r="H453">
        <v>0.83705300000000005</v>
      </c>
      <c r="I453">
        <v>0</v>
      </c>
    </row>
    <row r="454" spans="1:9" x14ac:dyDescent="0.25">
      <c r="A454" t="s">
        <v>103</v>
      </c>
      <c r="B454">
        <v>1303.94</v>
      </c>
      <c r="C454">
        <v>1298.45</v>
      </c>
      <c r="D454">
        <v>1278.71</v>
      </c>
      <c r="E454">
        <v>1118.43</v>
      </c>
      <c r="F454">
        <v>405.40699999999998</v>
      </c>
      <c r="G454">
        <v>0.14738100000000001</v>
      </c>
      <c r="H454">
        <v>0.83664000000000005</v>
      </c>
      <c r="I454">
        <v>0</v>
      </c>
    </row>
    <row r="455" spans="1:9" x14ac:dyDescent="0.25">
      <c r="A455" t="s">
        <v>103</v>
      </c>
      <c r="B455">
        <v>1364.93</v>
      </c>
      <c r="C455">
        <v>1359.44</v>
      </c>
      <c r="D455">
        <v>1338.77</v>
      </c>
      <c r="E455">
        <v>1161.8599999999999</v>
      </c>
      <c r="F455">
        <v>446.32400000000001</v>
      </c>
      <c r="G455">
        <v>0.148175</v>
      </c>
      <c r="H455">
        <v>0.83703099999999997</v>
      </c>
      <c r="I455">
        <v>0</v>
      </c>
    </row>
    <row r="456" spans="1:9" x14ac:dyDescent="0.25">
      <c r="A456" t="s">
        <v>103</v>
      </c>
      <c r="B456">
        <v>2135.15</v>
      </c>
      <c r="C456">
        <v>1365.97</v>
      </c>
      <c r="D456">
        <v>1345.14</v>
      </c>
      <c r="E456">
        <v>1166.78</v>
      </c>
      <c r="F456">
        <v>450.43599999999998</v>
      </c>
      <c r="G456">
        <v>0.178481</v>
      </c>
      <c r="H456">
        <v>0.836148</v>
      </c>
      <c r="I456">
        <v>0</v>
      </c>
    </row>
    <row r="457" spans="1:9" x14ac:dyDescent="0.25">
      <c r="A457" t="s">
        <v>103</v>
      </c>
      <c r="B457">
        <v>1320.97</v>
      </c>
      <c r="C457">
        <v>1304.53</v>
      </c>
      <c r="D457">
        <v>1284.6400000000001</v>
      </c>
      <c r="E457">
        <v>1121.5999999999999</v>
      </c>
      <c r="F457">
        <v>407.69200000000001</v>
      </c>
      <c r="G457">
        <v>0.156808</v>
      </c>
      <c r="H457">
        <v>0.83704900000000004</v>
      </c>
      <c r="I457">
        <v>0</v>
      </c>
    </row>
    <row r="458" spans="1:9" x14ac:dyDescent="0.25">
      <c r="A458" t="s">
        <v>103</v>
      </c>
      <c r="B458">
        <v>1408.51</v>
      </c>
      <c r="C458">
        <v>1400.91</v>
      </c>
      <c r="D458">
        <v>1379.92</v>
      </c>
      <c r="E458">
        <v>1191.55</v>
      </c>
      <c r="F458">
        <v>474.96600000000001</v>
      </c>
      <c r="G458">
        <v>0.17845900000000001</v>
      </c>
      <c r="H458">
        <v>0.83687400000000001</v>
      </c>
      <c r="I458">
        <v>0</v>
      </c>
    </row>
    <row r="459" spans="1:9" x14ac:dyDescent="0.25">
      <c r="A459" t="s">
        <v>103</v>
      </c>
      <c r="B459">
        <v>1239.1099999999999</v>
      </c>
      <c r="C459">
        <v>1233.6400000000001</v>
      </c>
      <c r="D459">
        <v>1214.95</v>
      </c>
      <c r="E459">
        <v>1072.45</v>
      </c>
      <c r="F459">
        <v>360.62200000000001</v>
      </c>
      <c r="G459">
        <v>0.14721200000000001</v>
      </c>
      <c r="H459">
        <v>0.83697299999999997</v>
      </c>
      <c r="I459">
        <v>0</v>
      </c>
    </row>
    <row r="460" spans="1:9" x14ac:dyDescent="0.25">
      <c r="A460" t="s">
        <v>103</v>
      </c>
      <c r="B460">
        <v>1330.91</v>
      </c>
      <c r="C460">
        <v>1325.48</v>
      </c>
      <c r="D460">
        <v>1303.98</v>
      </c>
      <c r="E460">
        <v>1140.6600000000001</v>
      </c>
      <c r="F460">
        <v>425.95600000000002</v>
      </c>
      <c r="G460">
        <v>0.15133199999999999</v>
      </c>
      <c r="H460">
        <v>0.82375699999999996</v>
      </c>
      <c r="I460">
        <v>0</v>
      </c>
    </row>
    <row r="461" spans="1:9" x14ac:dyDescent="0.25">
      <c r="A461" t="s">
        <v>103</v>
      </c>
      <c r="B461">
        <v>1372.48</v>
      </c>
      <c r="C461">
        <v>1364.66</v>
      </c>
      <c r="D461">
        <v>1344.1</v>
      </c>
      <c r="E461">
        <v>1166.1099999999999</v>
      </c>
      <c r="F461">
        <v>451.75</v>
      </c>
      <c r="G461">
        <v>0.15201100000000001</v>
      </c>
      <c r="H461">
        <v>0.83615200000000001</v>
      </c>
      <c r="I461">
        <v>0</v>
      </c>
    </row>
    <row r="462" spans="1:9" x14ac:dyDescent="0.25">
      <c r="A462" t="s">
        <v>103</v>
      </c>
      <c r="B462">
        <v>1389.02</v>
      </c>
      <c r="C462">
        <v>1383.66</v>
      </c>
      <c r="D462">
        <v>1361.82</v>
      </c>
      <c r="E462">
        <v>1176.94</v>
      </c>
      <c r="F462">
        <v>460.43799999999999</v>
      </c>
      <c r="G462">
        <v>0.178457</v>
      </c>
      <c r="H462">
        <v>0.83628199999999997</v>
      </c>
      <c r="I462">
        <v>0</v>
      </c>
    </row>
    <row r="463" spans="1:9" x14ac:dyDescent="0.25">
      <c r="A463" t="s">
        <v>103</v>
      </c>
      <c r="B463">
        <v>1943.38</v>
      </c>
      <c r="C463">
        <v>1369.38</v>
      </c>
      <c r="D463">
        <v>1348.35</v>
      </c>
      <c r="E463">
        <v>1168.82</v>
      </c>
      <c r="F463">
        <v>453.73700000000002</v>
      </c>
      <c r="G463">
        <v>0.178454</v>
      </c>
      <c r="H463">
        <v>0.83701800000000004</v>
      </c>
      <c r="I463">
        <v>0</v>
      </c>
    </row>
    <row r="464" spans="1:9" x14ac:dyDescent="0.25">
      <c r="A464" t="s">
        <v>103</v>
      </c>
      <c r="B464">
        <v>1397.95</v>
      </c>
      <c r="C464">
        <v>1381.33</v>
      </c>
      <c r="D464">
        <v>1357.79</v>
      </c>
      <c r="E464">
        <v>1174.49</v>
      </c>
      <c r="F464">
        <v>457.67500000000001</v>
      </c>
      <c r="G464">
        <v>0.150341</v>
      </c>
      <c r="H464">
        <v>0.83701700000000001</v>
      </c>
      <c r="I464">
        <v>0</v>
      </c>
    </row>
    <row r="465" spans="1:9" x14ac:dyDescent="0.25">
      <c r="A465" t="s">
        <v>103</v>
      </c>
      <c r="B465">
        <v>1296.74</v>
      </c>
      <c r="C465">
        <v>1290.53</v>
      </c>
      <c r="D465">
        <v>1270.8900000000001</v>
      </c>
      <c r="E465">
        <v>1114.97</v>
      </c>
      <c r="F465">
        <v>403.39100000000002</v>
      </c>
      <c r="G465">
        <v>0.16751199999999999</v>
      </c>
      <c r="H465">
        <v>0.83693200000000001</v>
      </c>
      <c r="I465">
        <v>0</v>
      </c>
    </row>
    <row r="466" spans="1:9" x14ac:dyDescent="0.25">
      <c r="A466" t="s">
        <v>103</v>
      </c>
      <c r="B466">
        <v>1260.29</v>
      </c>
      <c r="C466">
        <v>1254.79</v>
      </c>
      <c r="D466">
        <v>1235.75</v>
      </c>
      <c r="E466">
        <v>1091.02</v>
      </c>
      <c r="F466">
        <v>381.17899999999997</v>
      </c>
      <c r="G466">
        <v>0.17846899999999999</v>
      </c>
      <c r="H466">
        <v>0.83602900000000002</v>
      </c>
      <c r="I466">
        <v>0</v>
      </c>
    </row>
    <row r="467" spans="1:9" x14ac:dyDescent="0.25">
      <c r="A467" t="s">
        <v>103</v>
      </c>
      <c r="B467">
        <v>1314.22</v>
      </c>
      <c r="C467">
        <v>1308.76</v>
      </c>
      <c r="D467">
        <v>1287.53</v>
      </c>
      <c r="E467">
        <v>1124.6099999999999</v>
      </c>
      <c r="F467">
        <v>408.10599999999999</v>
      </c>
      <c r="G467">
        <v>0.17142499999999999</v>
      </c>
      <c r="H467">
        <v>0.836094</v>
      </c>
      <c r="I467">
        <v>0</v>
      </c>
    </row>
    <row r="468" spans="1:9" x14ac:dyDescent="0.25">
      <c r="A468" t="s">
        <v>103</v>
      </c>
      <c r="B468">
        <v>1317.93</v>
      </c>
      <c r="C468">
        <v>1312.52</v>
      </c>
      <c r="D468">
        <v>1292.44</v>
      </c>
      <c r="E468">
        <v>1129.8</v>
      </c>
      <c r="F468">
        <v>416.55399999999997</v>
      </c>
      <c r="G468">
        <v>0.16200400000000001</v>
      </c>
      <c r="H468">
        <v>0.83704400000000001</v>
      </c>
      <c r="I468">
        <v>0</v>
      </c>
    </row>
    <row r="469" spans="1:9" x14ac:dyDescent="0.25">
      <c r="A469" t="s">
        <v>103</v>
      </c>
      <c r="B469">
        <v>1241.02</v>
      </c>
      <c r="C469">
        <v>1235.6300000000001</v>
      </c>
      <c r="D469">
        <v>1216.99</v>
      </c>
      <c r="E469">
        <v>1077.2</v>
      </c>
      <c r="F469">
        <v>367.815</v>
      </c>
      <c r="G469">
        <v>0.15298800000000001</v>
      </c>
      <c r="H469">
        <v>0.86255800000000005</v>
      </c>
      <c r="I469">
        <v>0</v>
      </c>
    </row>
    <row r="470" spans="1:9" x14ac:dyDescent="0.25">
      <c r="A470" t="s">
        <v>103</v>
      </c>
      <c r="B470">
        <v>2187.4899999999998</v>
      </c>
      <c r="C470">
        <v>1296.3499999999999</v>
      </c>
      <c r="D470">
        <v>1275.3599999999999</v>
      </c>
      <c r="E470">
        <v>1116.27</v>
      </c>
      <c r="F470">
        <v>401.53300000000002</v>
      </c>
      <c r="G470">
        <v>0.178477</v>
      </c>
      <c r="H470">
        <v>0.868838</v>
      </c>
      <c r="I470">
        <v>0</v>
      </c>
    </row>
    <row r="471" spans="1:9" x14ac:dyDescent="0.25">
      <c r="A471" t="s">
        <v>103</v>
      </c>
      <c r="B471">
        <v>1268.0999999999999</v>
      </c>
      <c r="C471">
        <v>1256.8900000000001</v>
      </c>
      <c r="D471">
        <v>1235.92</v>
      </c>
      <c r="E471">
        <v>1085.74</v>
      </c>
      <c r="F471">
        <v>370.83600000000001</v>
      </c>
      <c r="G471">
        <v>0.178454</v>
      </c>
      <c r="H471">
        <v>0.83699299999999999</v>
      </c>
      <c r="I471">
        <v>0</v>
      </c>
    </row>
    <row r="472" spans="1:9" x14ac:dyDescent="0.25">
      <c r="A472" t="s">
        <v>103</v>
      </c>
      <c r="B472">
        <v>1433.47</v>
      </c>
      <c r="C472">
        <v>1428.06</v>
      </c>
      <c r="D472">
        <v>1406.4</v>
      </c>
      <c r="E472">
        <v>1209.48</v>
      </c>
      <c r="F472">
        <v>492.73399999999998</v>
      </c>
      <c r="G472">
        <v>0.178454</v>
      </c>
      <c r="H472">
        <v>0.83679999999999999</v>
      </c>
      <c r="I472">
        <v>0</v>
      </c>
    </row>
    <row r="473" spans="1:9" x14ac:dyDescent="0.25">
      <c r="A473" t="s">
        <v>103</v>
      </c>
      <c r="B473">
        <v>1239.68</v>
      </c>
      <c r="C473">
        <v>1233.3699999999999</v>
      </c>
      <c r="D473">
        <v>1214.74</v>
      </c>
      <c r="E473">
        <v>1074.83</v>
      </c>
      <c r="F473">
        <v>365.18</v>
      </c>
      <c r="G473">
        <v>0.150112</v>
      </c>
      <c r="H473">
        <v>0.83593399999999995</v>
      </c>
      <c r="I473">
        <v>0</v>
      </c>
    </row>
    <row r="474" spans="1:9" x14ac:dyDescent="0.25">
      <c r="A474" t="s">
        <v>103</v>
      </c>
      <c r="B474">
        <v>1308.79</v>
      </c>
      <c r="C474">
        <v>1303.5999999999999</v>
      </c>
      <c r="D474">
        <v>1282.31</v>
      </c>
      <c r="E474">
        <v>1119.43</v>
      </c>
      <c r="F474">
        <v>404.291</v>
      </c>
      <c r="G474">
        <v>0.14749200000000001</v>
      </c>
      <c r="H474">
        <v>0.837036</v>
      </c>
      <c r="I474">
        <v>0</v>
      </c>
    </row>
    <row r="475" spans="1:9" x14ac:dyDescent="0.25">
      <c r="A475" t="s">
        <v>103</v>
      </c>
      <c r="B475">
        <v>1346.55</v>
      </c>
      <c r="C475">
        <v>1341.08</v>
      </c>
      <c r="D475">
        <v>1319.71</v>
      </c>
      <c r="E475">
        <v>1145.1500000000001</v>
      </c>
      <c r="F475">
        <v>429.03500000000003</v>
      </c>
      <c r="G475">
        <v>0.15092900000000001</v>
      </c>
      <c r="H475">
        <v>0.83704800000000001</v>
      </c>
      <c r="I475">
        <v>0</v>
      </c>
    </row>
    <row r="476" spans="1:9" x14ac:dyDescent="0.25">
      <c r="A476" t="s">
        <v>103</v>
      </c>
      <c r="B476">
        <v>1286.4100000000001</v>
      </c>
      <c r="C476">
        <v>1281.27</v>
      </c>
      <c r="D476">
        <v>1260.3800000000001</v>
      </c>
      <c r="E476">
        <v>1104.6500000000001</v>
      </c>
      <c r="F476">
        <v>389.22899999999998</v>
      </c>
      <c r="G476">
        <v>0.17332800000000001</v>
      </c>
      <c r="H476">
        <v>0.837009</v>
      </c>
      <c r="I476">
        <v>0</v>
      </c>
    </row>
    <row r="477" spans="1:9" x14ac:dyDescent="0.25">
      <c r="A477" t="s">
        <v>103</v>
      </c>
      <c r="B477">
        <v>2103.7800000000002</v>
      </c>
      <c r="C477">
        <v>1241.43</v>
      </c>
      <c r="D477">
        <v>1222.67</v>
      </c>
      <c r="E477">
        <v>1081.26</v>
      </c>
      <c r="F477">
        <v>371.60300000000001</v>
      </c>
      <c r="G477">
        <v>0.155472</v>
      </c>
      <c r="H477">
        <v>0.85807500000000003</v>
      </c>
      <c r="I477">
        <v>0</v>
      </c>
    </row>
    <row r="478" spans="1:9" x14ac:dyDescent="0.25">
      <c r="A478" t="s">
        <v>103</v>
      </c>
      <c r="B478">
        <v>1354.38</v>
      </c>
      <c r="C478">
        <v>1339.36</v>
      </c>
      <c r="D478">
        <v>1318.12</v>
      </c>
      <c r="E478">
        <v>1145.6600000000001</v>
      </c>
      <c r="F478">
        <v>429.61500000000001</v>
      </c>
      <c r="G478">
        <v>0.15854799999999999</v>
      </c>
      <c r="H478">
        <v>0.853325</v>
      </c>
      <c r="I478">
        <v>0</v>
      </c>
    </row>
    <row r="479" spans="1:9" x14ac:dyDescent="0.25">
      <c r="A479" t="s">
        <v>103</v>
      </c>
      <c r="B479">
        <v>1314.19</v>
      </c>
      <c r="C479">
        <v>1308.79</v>
      </c>
      <c r="D479">
        <v>1289.05</v>
      </c>
      <c r="E479">
        <v>1128.42</v>
      </c>
      <c r="F479">
        <v>414.95299999999997</v>
      </c>
      <c r="G479">
        <v>0.14826900000000001</v>
      </c>
      <c r="H479">
        <v>0.83185100000000001</v>
      </c>
      <c r="I479">
        <v>0</v>
      </c>
    </row>
    <row r="480" spans="1:9" x14ac:dyDescent="0.25">
      <c r="A480" t="s">
        <v>103</v>
      </c>
      <c r="B480">
        <v>1238.1099999999999</v>
      </c>
      <c r="C480">
        <v>1232.93</v>
      </c>
      <c r="D480">
        <v>1214.31</v>
      </c>
      <c r="E480">
        <v>1075.25</v>
      </c>
      <c r="F480">
        <v>365.98500000000001</v>
      </c>
      <c r="G480">
        <v>0.177678</v>
      </c>
      <c r="H480">
        <v>0.83699299999999999</v>
      </c>
      <c r="I480">
        <v>0</v>
      </c>
    </row>
    <row r="481" spans="1:9" x14ac:dyDescent="0.25">
      <c r="A481" t="s">
        <v>103</v>
      </c>
      <c r="B481">
        <v>1312.06</v>
      </c>
      <c r="C481">
        <v>1306.8</v>
      </c>
      <c r="D481">
        <v>1285.6300000000001</v>
      </c>
      <c r="E481">
        <v>1122.8900000000001</v>
      </c>
      <c r="F481">
        <v>407.803</v>
      </c>
      <c r="G481">
        <v>0.14802399999999999</v>
      </c>
      <c r="H481">
        <v>0.83702799999999999</v>
      </c>
      <c r="I481">
        <v>0</v>
      </c>
    </row>
    <row r="482" spans="1:9" x14ac:dyDescent="0.25">
      <c r="A482" t="s">
        <v>103</v>
      </c>
      <c r="B482">
        <v>1239.8800000000001</v>
      </c>
      <c r="C482">
        <v>1234.44</v>
      </c>
      <c r="D482">
        <v>1213.83</v>
      </c>
      <c r="E482">
        <v>1072.58</v>
      </c>
      <c r="F482">
        <v>357.66300000000001</v>
      </c>
      <c r="G482">
        <v>0.15018999999999999</v>
      </c>
      <c r="H482">
        <v>0.83705300000000005</v>
      </c>
      <c r="I482">
        <v>0</v>
      </c>
    </row>
    <row r="483" spans="1:9" x14ac:dyDescent="0.25">
      <c r="A483" t="s">
        <v>103</v>
      </c>
      <c r="B483">
        <v>1303.23</v>
      </c>
      <c r="C483">
        <v>1298.07</v>
      </c>
      <c r="D483">
        <v>1278.1199999999999</v>
      </c>
      <c r="E483">
        <v>1118.8599999999999</v>
      </c>
      <c r="F483">
        <v>406.17200000000003</v>
      </c>
      <c r="G483">
        <v>0.15238399999999999</v>
      </c>
      <c r="H483">
        <v>0.83701800000000004</v>
      </c>
      <c r="I483">
        <v>0</v>
      </c>
    </row>
    <row r="484" spans="1:9" x14ac:dyDescent="0.25">
      <c r="A484" t="s">
        <v>103</v>
      </c>
      <c r="B484">
        <v>2242.4</v>
      </c>
      <c r="C484">
        <v>1294.96</v>
      </c>
      <c r="D484">
        <v>1274.3399999999999</v>
      </c>
      <c r="E484">
        <v>1115.56</v>
      </c>
      <c r="F484">
        <v>401.20499999999998</v>
      </c>
      <c r="G484">
        <v>0.17846999999999999</v>
      </c>
      <c r="H484">
        <v>0.83656900000000001</v>
      </c>
      <c r="I484">
        <v>0</v>
      </c>
    </row>
    <row r="485" spans="1:9" x14ac:dyDescent="0.25">
      <c r="A485" t="s">
        <v>103</v>
      </c>
      <c r="B485">
        <v>1265.8</v>
      </c>
      <c r="C485">
        <v>1256</v>
      </c>
      <c r="D485">
        <v>1235.1600000000001</v>
      </c>
      <c r="E485">
        <v>1086.3</v>
      </c>
      <c r="F485">
        <v>371.6</v>
      </c>
      <c r="G485">
        <v>0.15320600000000001</v>
      </c>
      <c r="H485">
        <v>0.83705300000000005</v>
      </c>
      <c r="I485">
        <v>0</v>
      </c>
    </row>
    <row r="486" spans="1:9" x14ac:dyDescent="0.25">
      <c r="A486" t="s">
        <v>103</v>
      </c>
      <c r="B486">
        <v>1303.0899999999999</v>
      </c>
      <c r="C486">
        <v>1298.03</v>
      </c>
      <c r="D486">
        <v>1277.07</v>
      </c>
      <c r="E486">
        <v>1118.19</v>
      </c>
      <c r="F486">
        <v>403.32299999999998</v>
      </c>
      <c r="G486">
        <v>0.17849300000000001</v>
      </c>
      <c r="H486">
        <v>0.83697999999999995</v>
      </c>
      <c r="I486">
        <v>0</v>
      </c>
    </row>
    <row r="487" spans="1:9" x14ac:dyDescent="0.25">
      <c r="A487" t="s">
        <v>103</v>
      </c>
      <c r="B487">
        <v>1241.8800000000001</v>
      </c>
      <c r="C487">
        <v>1236.4100000000001</v>
      </c>
      <c r="D487">
        <v>1217.24</v>
      </c>
      <c r="E487">
        <v>1075.68</v>
      </c>
      <c r="F487">
        <v>365.17200000000003</v>
      </c>
      <c r="G487">
        <v>0.15199499999999999</v>
      </c>
      <c r="H487">
        <v>0.83705200000000002</v>
      </c>
      <c r="I487">
        <v>0</v>
      </c>
    </row>
    <row r="488" spans="1:9" x14ac:dyDescent="0.25">
      <c r="A488" t="s">
        <v>103</v>
      </c>
      <c r="B488">
        <v>1297.79</v>
      </c>
      <c r="C488">
        <v>1292.22</v>
      </c>
      <c r="D488">
        <v>1272.19</v>
      </c>
      <c r="E488">
        <v>1114.33</v>
      </c>
      <c r="F488">
        <v>401.61900000000003</v>
      </c>
      <c r="G488">
        <v>0.14733199999999999</v>
      </c>
      <c r="H488">
        <v>0.83670900000000004</v>
      </c>
      <c r="I488">
        <v>0</v>
      </c>
    </row>
    <row r="489" spans="1:9" x14ac:dyDescent="0.25">
      <c r="A489" t="s">
        <v>103</v>
      </c>
      <c r="B489">
        <v>1244.26</v>
      </c>
      <c r="C489">
        <v>1239.1300000000001</v>
      </c>
      <c r="D489">
        <v>1218.67</v>
      </c>
      <c r="E489">
        <v>1079.3699999999999</v>
      </c>
      <c r="F489">
        <v>366.35300000000001</v>
      </c>
      <c r="G489">
        <v>0.15748500000000001</v>
      </c>
      <c r="H489">
        <v>0.83705099999999999</v>
      </c>
      <c r="I489">
        <v>0</v>
      </c>
    </row>
    <row r="490" spans="1:9" x14ac:dyDescent="0.25">
      <c r="A490" t="s">
        <v>103</v>
      </c>
      <c r="B490">
        <v>1249.9000000000001</v>
      </c>
      <c r="C490">
        <v>1244.69</v>
      </c>
      <c r="D490">
        <v>1224.29</v>
      </c>
      <c r="E490">
        <v>1084</v>
      </c>
      <c r="F490">
        <v>370.78500000000003</v>
      </c>
      <c r="G490">
        <v>0.147115</v>
      </c>
      <c r="H490">
        <v>0.83701199999999998</v>
      </c>
      <c r="I490">
        <v>0</v>
      </c>
    </row>
    <row r="491" spans="1:9" x14ac:dyDescent="0.25">
      <c r="A491" t="s">
        <v>103</v>
      </c>
      <c r="B491">
        <v>1303.53</v>
      </c>
      <c r="C491">
        <v>1298.46</v>
      </c>
      <c r="D491">
        <v>1278.21</v>
      </c>
      <c r="E491">
        <v>1119.96</v>
      </c>
      <c r="F491">
        <v>406.661</v>
      </c>
      <c r="G491">
        <v>0.15018699999999999</v>
      </c>
      <c r="H491">
        <v>0.83622700000000005</v>
      </c>
      <c r="I491">
        <v>0</v>
      </c>
    </row>
    <row r="492" spans="1:9" x14ac:dyDescent="0.25">
      <c r="A492" t="s">
        <v>103</v>
      </c>
      <c r="B492">
        <v>1255.75</v>
      </c>
      <c r="C492">
        <v>1250.44</v>
      </c>
      <c r="D492">
        <v>1231.43</v>
      </c>
      <c r="E492">
        <v>1084.29</v>
      </c>
      <c r="F492">
        <v>372.75799999999998</v>
      </c>
      <c r="G492">
        <v>0.147149</v>
      </c>
      <c r="H492">
        <v>0.83684899999999995</v>
      </c>
      <c r="I492">
        <v>0</v>
      </c>
    </row>
    <row r="493" spans="1:9" x14ac:dyDescent="0.25">
      <c r="A493" t="s">
        <v>103</v>
      </c>
      <c r="B493">
        <v>1257.24</v>
      </c>
      <c r="C493">
        <v>1251.95</v>
      </c>
      <c r="D493">
        <v>1232.99</v>
      </c>
      <c r="E493">
        <v>1085.24</v>
      </c>
      <c r="F493">
        <v>374.28</v>
      </c>
      <c r="G493">
        <v>0.178454</v>
      </c>
      <c r="H493">
        <v>0.83626</v>
      </c>
      <c r="I493">
        <v>0</v>
      </c>
    </row>
    <row r="494" spans="1:9" x14ac:dyDescent="0.25">
      <c r="A494" t="s">
        <v>103</v>
      </c>
      <c r="B494">
        <v>1330.17</v>
      </c>
      <c r="C494">
        <v>1324.65</v>
      </c>
      <c r="D494">
        <v>1303.26</v>
      </c>
      <c r="E494">
        <v>1139.98</v>
      </c>
      <c r="F494">
        <v>425.26799999999997</v>
      </c>
      <c r="G494">
        <v>0.14871300000000001</v>
      </c>
      <c r="H494">
        <v>0.83649099999999998</v>
      </c>
      <c r="I494">
        <v>0</v>
      </c>
    </row>
    <row r="495" spans="1:9" x14ac:dyDescent="0.25">
      <c r="A495" t="s">
        <v>103</v>
      </c>
      <c r="B495">
        <v>1275.3599999999999</v>
      </c>
      <c r="C495">
        <v>1269.95</v>
      </c>
      <c r="D495">
        <v>1249.1400000000001</v>
      </c>
      <c r="E495">
        <v>1101.56</v>
      </c>
      <c r="F495">
        <v>388.48</v>
      </c>
      <c r="G495">
        <v>0.178563</v>
      </c>
      <c r="H495">
        <v>0.83697699999999997</v>
      </c>
      <c r="I495">
        <v>0</v>
      </c>
    </row>
    <row r="496" spans="1:9" x14ac:dyDescent="0.25">
      <c r="A496" t="s">
        <v>103</v>
      </c>
      <c r="B496">
        <v>1381.1</v>
      </c>
      <c r="C496">
        <v>1375.58</v>
      </c>
      <c r="D496">
        <v>1354.39</v>
      </c>
      <c r="E496">
        <v>1174.06</v>
      </c>
      <c r="F496">
        <v>458.81700000000001</v>
      </c>
      <c r="G496">
        <v>0.178456</v>
      </c>
      <c r="H496">
        <v>0.83696599999999999</v>
      </c>
      <c r="I496">
        <v>0</v>
      </c>
    </row>
    <row r="497" spans="1:25" x14ac:dyDescent="0.25">
      <c r="A497" t="s">
        <v>103</v>
      </c>
      <c r="B497">
        <v>1271.8699999999999</v>
      </c>
      <c r="C497">
        <v>1266.4100000000001</v>
      </c>
      <c r="D497">
        <v>1245.53</v>
      </c>
      <c r="E497">
        <v>1099.05</v>
      </c>
      <c r="F497">
        <v>385.99700000000001</v>
      </c>
      <c r="G497">
        <v>0.147178</v>
      </c>
      <c r="H497">
        <v>0.85816199999999998</v>
      </c>
      <c r="I497">
        <v>0</v>
      </c>
    </row>
    <row r="498" spans="1:25" x14ac:dyDescent="0.25">
      <c r="A498" t="s">
        <v>103</v>
      </c>
      <c r="B498">
        <v>1273.21</v>
      </c>
      <c r="C498">
        <v>1267.71</v>
      </c>
      <c r="D498">
        <v>1246.79</v>
      </c>
      <c r="E498">
        <v>1100.54</v>
      </c>
      <c r="F498">
        <v>387.161</v>
      </c>
      <c r="G498">
        <v>0.159391</v>
      </c>
      <c r="H498">
        <v>0.83447800000000005</v>
      </c>
      <c r="I498">
        <v>0</v>
      </c>
    </row>
    <row r="499" spans="1:25" x14ac:dyDescent="0.25">
      <c r="A499" t="s">
        <v>103</v>
      </c>
      <c r="B499">
        <v>2049.4899999999998</v>
      </c>
      <c r="C499">
        <v>1308.02</v>
      </c>
      <c r="D499">
        <v>1287.8499999999999</v>
      </c>
      <c r="E499">
        <v>1125.75</v>
      </c>
      <c r="F499">
        <v>411.88799999999998</v>
      </c>
      <c r="G499">
        <v>0.178454</v>
      </c>
      <c r="H499">
        <v>0.83705300000000005</v>
      </c>
      <c r="I499">
        <v>0</v>
      </c>
    </row>
    <row r="500" spans="1:25" x14ac:dyDescent="0.25">
      <c r="A500" t="s">
        <v>103</v>
      </c>
      <c r="B500">
        <v>1311.29</v>
      </c>
      <c r="C500">
        <v>1294.95</v>
      </c>
      <c r="D500">
        <v>1275.5999999999999</v>
      </c>
      <c r="E500">
        <v>1114.74</v>
      </c>
      <c r="F500">
        <v>402.36500000000001</v>
      </c>
      <c r="G500">
        <v>0.14799599999999999</v>
      </c>
      <c r="H500">
        <v>0.85178200000000004</v>
      </c>
      <c r="I500">
        <v>0</v>
      </c>
    </row>
    <row r="501" spans="1:25" x14ac:dyDescent="0.25">
      <c r="A501" t="s">
        <v>103</v>
      </c>
      <c r="B501">
        <v>1325.02</v>
      </c>
      <c r="C501">
        <v>1319.49</v>
      </c>
      <c r="D501">
        <v>1299.0899999999999</v>
      </c>
      <c r="E501">
        <v>1133.6400000000001</v>
      </c>
      <c r="F501">
        <v>420.46100000000001</v>
      </c>
      <c r="G501">
        <v>0.16813800000000001</v>
      </c>
      <c r="H501">
        <v>0.83587699999999998</v>
      </c>
      <c r="I501">
        <v>0</v>
      </c>
    </row>
    <row r="502" spans="1:25" x14ac:dyDescent="0.25">
      <c r="A502" t="s">
        <v>103</v>
      </c>
      <c r="B502">
        <v>1325.64</v>
      </c>
      <c r="C502">
        <v>1320.3</v>
      </c>
      <c r="D502">
        <v>1299.3599999999999</v>
      </c>
      <c r="E502">
        <v>1135.44</v>
      </c>
      <c r="F502">
        <v>421.209</v>
      </c>
      <c r="G502">
        <v>0.17522799999999999</v>
      </c>
      <c r="H502">
        <v>0.83702799999999999</v>
      </c>
      <c r="I502">
        <v>0</v>
      </c>
    </row>
    <row r="503" spans="1:25" x14ac:dyDescent="0.25">
      <c r="A503" t="s">
        <v>103</v>
      </c>
      <c r="B503">
        <v>1226.51</v>
      </c>
      <c r="C503">
        <v>1221.43</v>
      </c>
      <c r="D503">
        <v>1202.95</v>
      </c>
      <c r="E503">
        <v>1063.69</v>
      </c>
      <c r="F503">
        <v>353.512</v>
      </c>
      <c r="G503">
        <v>0.168263</v>
      </c>
      <c r="H503">
        <v>0.83704999999999996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1345.81</v>
      </c>
      <c r="C504">
        <v>1340.52</v>
      </c>
      <c r="D504">
        <v>1320.47</v>
      </c>
      <c r="E504">
        <v>1148.6300000000001</v>
      </c>
      <c r="F504">
        <v>435.00400000000002</v>
      </c>
      <c r="G504">
        <v>0.17846000000000001</v>
      </c>
      <c r="H504">
        <v>0.83366099999999999</v>
      </c>
      <c r="I504">
        <v>0</v>
      </c>
      <c r="R504">
        <f>AVERAGE(B455:B504)</f>
        <v>1400.9167999999997</v>
      </c>
      <c r="S504">
        <f>AVERAGE(C455:C504)</f>
        <v>1299.2993999999999</v>
      </c>
      <c r="U504">
        <f>_xlfn.VAR.P(B455:B504)</f>
        <v>72067.245413761906</v>
      </c>
      <c r="V504">
        <f>_xlfn.VAR.P(C455:C504)</f>
        <v>2531.8590776399983</v>
      </c>
      <c r="X504">
        <f>1.96*SQRT(U504)/50</f>
        <v>10.5233745534692</v>
      </c>
      <c r="Y504">
        <f>1.96*SQRT(V504)/50</f>
        <v>1.9724492219230201</v>
      </c>
    </row>
    <row r="505" spans="1:25" x14ac:dyDescent="0.25">
      <c r="A505" t="s">
        <v>103</v>
      </c>
      <c r="B505">
        <v>70050.022933999993</v>
      </c>
      <c r="C505" t="s">
        <v>36</v>
      </c>
    </row>
    <row r="506" spans="1:25" x14ac:dyDescent="0.25">
      <c r="A506" t="s">
        <v>104</v>
      </c>
      <c r="B506">
        <v>13453.9</v>
      </c>
      <c r="C506">
        <v>12453</v>
      </c>
      <c r="D506">
        <v>12445.5</v>
      </c>
      <c r="E506">
        <v>12393.6</v>
      </c>
      <c r="F506">
        <v>271.983</v>
      </c>
      <c r="G506">
        <v>0.14722199999999999</v>
      </c>
      <c r="H506">
        <v>0.83704400000000001</v>
      </c>
      <c r="I506">
        <v>0</v>
      </c>
    </row>
    <row r="507" spans="1:25" x14ac:dyDescent="0.25">
      <c r="A507" t="s">
        <v>104</v>
      </c>
      <c r="B507">
        <v>13017.8</v>
      </c>
      <c r="C507">
        <v>12866.8</v>
      </c>
      <c r="D507">
        <v>12857</v>
      </c>
      <c r="E507">
        <v>12803.5</v>
      </c>
      <c r="F507">
        <v>280.77199999999999</v>
      </c>
      <c r="G507">
        <v>0.15165699999999999</v>
      </c>
      <c r="H507">
        <v>0.83690900000000001</v>
      </c>
      <c r="I507">
        <v>0</v>
      </c>
    </row>
    <row r="508" spans="1:25" x14ac:dyDescent="0.25">
      <c r="A508" t="s">
        <v>104</v>
      </c>
      <c r="B508">
        <v>13734.3</v>
      </c>
      <c r="C508">
        <v>13626.8</v>
      </c>
      <c r="D508">
        <v>13619.2</v>
      </c>
      <c r="E508">
        <v>13565.7</v>
      </c>
      <c r="F508">
        <v>280.46600000000001</v>
      </c>
      <c r="G508">
        <v>0.14711399999999999</v>
      </c>
      <c r="H508">
        <v>0.86414899999999994</v>
      </c>
      <c r="I508">
        <v>0</v>
      </c>
    </row>
    <row r="509" spans="1:25" x14ac:dyDescent="0.25">
      <c r="A509" t="s">
        <v>104</v>
      </c>
      <c r="B509">
        <v>13252.8</v>
      </c>
      <c r="C509">
        <v>13064.3</v>
      </c>
      <c r="D509">
        <v>13054.3</v>
      </c>
      <c r="E509">
        <v>13000.9</v>
      </c>
      <c r="F509">
        <v>280.32499999999999</v>
      </c>
      <c r="G509">
        <v>0.15362300000000001</v>
      </c>
      <c r="H509">
        <v>0.83698799999999995</v>
      </c>
      <c r="I509">
        <v>0</v>
      </c>
    </row>
    <row r="510" spans="1:25" x14ac:dyDescent="0.25">
      <c r="A510" t="s">
        <v>104</v>
      </c>
      <c r="B510">
        <v>13212.2</v>
      </c>
      <c r="C510">
        <v>13077.1</v>
      </c>
      <c r="D510">
        <v>13069.5</v>
      </c>
      <c r="E510">
        <v>13016</v>
      </c>
      <c r="F510">
        <v>280.23099999999999</v>
      </c>
      <c r="G510">
        <v>0.15060000000000001</v>
      </c>
      <c r="H510">
        <v>0.83569199999999999</v>
      </c>
      <c r="I510">
        <v>0</v>
      </c>
    </row>
    <row r="511" spans="1:25" x14ac:dyDescent="0.25">
      <c r="A511" t="s">
        <v>104</v>
      </c>
      <c r="B511">
        <v>13809.9</v>
      </c>
      <c r="C511">
        <v>13691.9</v>
      </c>
      <c r="D511">
        <v>13684.3</v>
      </c>
      <c r="E511">
        <v>13630.7</v>
      </c>
      <c r="F511">
        <v>280.51299999999998</v>
      </c>
      <c r="G511">
        <v>0.14726600000000001</v>
      </c>
      <c r="H511">
        <v>0.83680600000000005</v>
      </c>
      <c r="I511">
        <v>0</v>
      </c>
    </row>
    <row r="512" spans="1:25" x14ac:dyDescent="0.25">
      <c r="A512" t="s">
        <v>104</v>
      </c>
      <c r="B512">
        <v>13350.5</v>
      </c>
      <c r="C512">
        <v>13238.8</v>
      </c>
      <c r="D512">
        <v>13231.3</v>
      </c>
      <c r="E512">
        <v>13177.8</v>
      </c>
      <c r="F512">
        <v>280.17399999999998</v>
      </c>
      <c r="G512">
        <v>0.14960599999999999</v>
      </c>
      <c r="H512">
        <v>0.83688499999999999</v>
      </c>
      <c r="I512">
        <v>0</v>
      </c>
    </row>
    <row r="513" spans="1:9" x14ac:dyDescent="0.25">
      <c r="A513" t="s">
        <v>104</v>
      </c>
      <c r="B513">
        <v>13514.9</v>
      </c>
      <c r="C513">
        <v>13401.3</v>
      </c>
      <c r="D513">
        <v>13393.7</v>
      </c>
      <c r="E513">
        <v>13340.2</v>
      </c>
      <c r="F513">
        <v>280.096</v>
      </c>
      <c r="G513">
        <v>0.14973</v>
      </c>
      <c r="H513">
        <v>0.83704699999999999</v>
      </c>
      <c r="I513">
        <v>0</v>
      </c>
    </row>
    <row r="514" spans="1:9" x14ac:dyDescent="0.25">
      <c r="A514" t="s">
        <v>104</v>
      </c>
      <c r="B514">
        <v>13322.7</v>
      </c>
      <c r="C514">
        <v>13213.5</v>
      </c>
      <c r="D514">
        <v>13194.6</v>
      </c>
      <c r="E514">
        <v>13141.1</v>
      </c>
      <c r="F514">
        <v>280.346</v>
      </c>
      <c r="G514">
        <v>0.17850099999999999</v>
      </c>
      <c r="H514">
        <v>0.83696700000000002</v>
      </c>
      <c r="I514">
        <v>0</v>
      </c>
    </row>
    <row r="515" spans="1:9" x14ac:dyDescent="0.25">
      <c r="A515" t="s">
        <v>104</v>
      </c>
      <c r="B515">
        <v>12868.2</v>
      </c>
      <c r="C515">
        <v>12756.5</v>
      </c>
      <c r="D515">
        <v>12749.2</v>
      </c>
      <c r="E515">
        <v>12695.9</v>
      </c>
      <c r="F515">
        <v>279.81700000000001</v>
      </c>
      <c r="G515">
        <v>0.155027</v>
      </c>
      <c r="H515">
        <v>0.83701400000000004</v>
      </c>
      <c r="I515">
        <v>0</v>
      </c>
    </row>
    <row r="516" spans="1:9" x14ac:dyDescent="0.25">
      <c r="A516" t="s">
        <v>104</v>
      </c>
      <c r="B516">
        <v>13021.2</v>
      </c>
      <c r="C516">
        <v>12912</v>
      </c>
      <c r="D516">
        <v>12904.6</v>
      </c>
      <c r="E516">
        <v>12851.2</v>
      </c>
      <c r="F516">
        <v>279.87599999999998</v>
      </c>
      <c r="G516">
        <v>0.17846400000000001</v>
      </c>
      <c r="H516">
        <v>0.83699500000000004</v>
      </c>
      <c r="I516">
        <v>0</v>
      </c>
    </row>
    <row r="517" spans="1:9" x14ac:dyDescent="0.25">
      <c r="A517" t="s">
        <v>104</v>
      </c>
      <c r="B517">
        <v>12840.6</v>
      </c>
      <c r="C517">
        <v>12728.8</v>
      </c>
      <c r="D517">
        <v>12721.4</v>
      </c>
      <c r="E517">
        <v>12668</v>
      </c>
      <c r="F517">
        <v>280.089</v>
      </c>
      <c r="G517">
        <v>0.17846899999999999</v>
      </c>
      <c r="H517">
        <v>0.83696300000000001</v>
      </c>
      <c r="I517">
        <v>0</v>
      </c>
    </row>
    <row r="518" spans="1:9" x14ac:dyDescent="0.25">
      <c r="A518" t="s">
        <v>104</v>
      </c>
      <c r="B518">
        <v>12803.4</v>
      </c>
      <c r="C518">
        <v>12690.4</v>
      </c>
      <c r="D518">
        <v>12683.1</v>
      </c>
      <c r="E518">
        <v>12629.7</v>
      </c>
      <c r="F518">
        <v>279.73700000000002</v>
      </c>
      <c r="G518">
        <v>0.14734900000000001</v>
      </c>
      <c r="H518">
        <v>0.86895100000000003</v>
      </c>
      <c r="I518">
        <v>0</v>
      </c>
    </row>
    <row r="519" spans="1:9" x14ac:dyDescent="0.25">
      <c r="A519" t="s">
        <v>104</v>
      </c>
      <c r="B519">
        <v>13084.5</v>
      </c>
      <c r="C519">
        <v>12975.5</v>
      </c>
      <c r="D519">
        <v>12965</v>
      </c>
      <c r="E519">
        <v>12911.6</v>
      </c>
      <c r="F519">
        <v>280.07</v>
      </c>
      <c r="G519">
        <v>0.14949000000000001</v>
      </c>
      <c r="H519">
        <v>0.83700799999999997</v>
      </c>
      <c r="I519">
        <v>0</v>
      </c>
    </row>
    <row r="520" spans="1:9" x14ac:dyDescent="0.25">
      <c r="A520" t="s">
        <v>104</v>
      </c>
      <c r="B520">
        <v>13115.9</v>
      </c>
      <c r="C520">
        <v>12952.6</v>
      </c>
      <c r="D520">
        <v>12940.3</v>
      </c>
      <c r="E520">
        <v>12886.7</v>
      </c>
      <c r="F520">
        <v>280.68</v>
      </c>
      <c r="G520">
        <v>0.178454</v>
      </c>
      <c r="H520">
        <v>0.83685799999999999</v>
      </c>
      <c r="I520">
        <v>0</v>
      </c>
    </row>
    <row r="521" spans="1:9" x14ac:dyDescent="0.25">
      <c r="A521" t="s">
        <v>104</v>
      </c>
      <c r="B521">
        <v>12867.8</v>
      </c>
      <c r="C521">
        <v>12753.2</v>
      </c>
      <c r="D521">
        <v>12743.3</v>
      </c>
      <c r="E521">
        <v>12689.8</v>
      </c>
      <c r="F521">
        <v>280.52699999999999</v>
      </c>
      <c r="G521">
        <v>0.158304</v>
      </c>
      <c r="H521">
        <v>0.836974</v>
      </c>
      <c r="I521">
        <v>0</v>
      </c>
    </row>
    <row r="522" spans="1:9" x14ac:dyDescent="0.25">
      <c r="A522" t="s">
        <v>104</v>
      </c>
      <c r="B522">
        <v>12754</v>
      </c>
      <c r="C522">
        <v>12647.1</v>
      </c>
      <c r="D522">
        <v>12638</v>
      </c>
      <c r="E522">
        <v>12584.5</v>
      </c>
      <c r="F522">
        <v>280.2</v>
      </c>
      <c r="G522">
        <v>0.14730299999999999</v>
      </c>
      <c r="H522">
        <v>0.83702600000000005</v>
      </c>
      <c r="I522">
        <v>0</v>
      </c>
    </row>
    <row r="523" spans="1:9" x14ac:dyDescent="0.25">
      <c r="A523" t="s">
        <v>104</v>
      </c>
      <c r="B523">
        <v>13342.5</v>
      </c>
      <c r="C523">
        <v>13162.6</v>
      </c>
      <c r="D523">
        <v>13041.6</v>
      </c>
      <c r="E523">
        <v>12988.1</v>
      </c>
      <c r="F523">
        <v>280.274</v>
      </c>
      <c r="G523">
        <v>0.156113</v>
      </c>
      <c r="H523">
        <v>0.83660299999999999</v>
      </c>
      <c r="I523">
        <v>0</v>
      </c>
    </row>
    <row r="524" spans="1:9" x14ac:dyDescent="0.25">
      <c r="A524" t="s">
        <v>104</v>
      </c>
      <c r="B524">
        <v>13330.8</v>
      </c>
      <c r="C524">
        <v>13212.2</v>
      </c>
      <c r="D524">
        <v>13204.4</v>
      </c>
      <c r="E524">
        <v>13150.9</v>
      </c>
      <c r="F524">
        <v>280.41000000000003</v>
      </c>
      <c r="G524">
        <v>0.147428</v>
      </c>
      <c r="H524">
        <v>0.83630700000000002</v>
      </c>
      <c r="I524">
        <v>0</v>
      </c>
    </row>
    <row r="525" spans="1:9" x14ac:dyDescent="0.25">
      <c r="A525" t="s">
        <v>104</v>
      </c>
      <c r="B525">
        <v>12927.4</v>
      </c>
      <c r="C525">
        <v>12817.4</v>
      </c>
      <c r="D525">
        <v>12810.1</v>
      </c>
      <c r="E525">
        <v>12756.7</v>
      </c>
      <c r="F525">
        <v>280.05099999999999</v>
      </c>
      <c r="G525">
        <v>0.17847399999999999</v>
      </c>
      <c r="H525">
        <v>0.83693399999999996</v>
      </c>
      <c r="I525">
        <v>0</v>
      </c>
    </row>
    <row r="526" spans="1:9" x14ac:dyDescent="0.25">
      <c r="A526" t="s">
        <v>104</v>
      </c>
      <c r="B526">
        <v>12695.5</v>
      </c>
      <c r="C526">
        <v>12577.1</v>
      </c>
      <c r="D526">
        <v>12569.7</v>
      </c>
      <c r="E526">
        <v>12516.4</v>
      </c>
      <c r="F526">
        <v>279.83100000000002</v>
      </c>
      <c r="G526">
        <v>0.15418699999999999</v>
      </c>
      <c r="H526">
        <v>0.83705200000000002</v>
      </c>
      <c r="I526">
        <v>0</v>
      </c>
    </row>
    <row r="527" spans="1:9" x14ac:dyDescent="0.25">
      <c r="A527" t="s">
        <v>104</v>
      </c>
      <c r="B527">
        <v>12861.9</v>
      </c>
      <c r="C527">
        <v>12744.7</v>
      </c>
      <c r="D527">
        <v>12737.3</v>
      </c>
      <c r="E527">
        <v>12684</v>
      </c>
      <c r="F527">
        <v>279.904</v>
      </c>
      <c r="G527">
        <v>0.17851800000000001</v>
      </c>
      <c r="H527">
        <v>0.83691199999999999</v>
      </c>
      <c r="I527">
        <v>0</v>
      </c>
    </row>
    <row r="528" spans="1:9" x14ac:dyDescent="0.25">
      <c r="A528" t="s">
        <v>104</v>
      </c>
      <c r="B528">
        <v>12761.2</v>
      </c>
      <c r="C528">
        <v>12609.4</v>
      </c>
      <c r="D528">
        <v>12602.1</v>
      </c>
      <c r="E528">
        <v>12548.7</v>
      </c>
      <c r="F528">
        <v>279.899</v>
      </c>
      <c r="G528">
        <v>0.178455</v>
      </c>
      <c r="H528">
        <v>0.83685100000000001</v>
      </c>
      <c r="I528">
        <v>0</v>
      </c>
    </row>
    <row r="529" spans="1:9" x14ac:dyDescent="0.25">
      <c r="A529" t="s">
        <v>104</v>
      </c>
      <c r="B529">
        <v>12572.2</v>
      </c>
      <c r="C529">
        <v>12460.9</v>
      </c>
      <c r="D529">
        <v>12453.5</v>
      </c>
      <c r="E529">
        <v>12400.2</v>
      </c>
      <c r="F529">
        <v>280.09300000000002</v>
      </c>
      <c r="G529">
        <v>0.14824899999999999</v>
      </c>
      <c r="H529">
        <v>0.83696800000000005</v>
      </c>
      <c r="I529">
        <v>0</v>
      </c>
    </row>
    <row r="530" spans="1:9" x14ac:dyDescent="0.25">
      <c r="A530" t="s">
        <v>104</v>
      </c>
      <c r="B530">
        <v>13028.5</v>
      </c>
      <c r="C530">
        <v>12916.6</v>
      </c>
      <c r="D530">
        <v>12909.2</v>
      </c>
      <c r="E530">
        <v>12855.7</v>
      </c>
      <c r="F530">
        <v>279.84399999999999</v>
      </c>
      <c r="G530">
        <v>0.178482</v>
      </c>
      <c r="H530">
        <v>0.83586199999999999</v>
      </c>
      <c r="I530">
        <v>0</v>
      </c>
    </row>
    <row r="531" spans="1:9" x14ac:dyDescent="0.25">
      <c r="A531" t="s">
        <v>104</v>
      </c>
      <c r="B531">
        <v>13204.9</v>
      </c>
      <c r="C531">
        <v>13022.1</v>
      </c>
      <c r="D531">
        <v>13014.6</v>
      </c>
      <c r="E531">
        <v>12961.1</v>
      </c>
      <c r="F531">
        <v>280.23200000000003</v>
      </c>
      <c r="G531">
        <v>0.176734</v>
      </c>
      <c r="H531">
        <v>0.83658200000000005</v>
      </c>
      <c r="I531">
        <v>0</v>
      </c>
    </row>
    <row r="532" spans="1:9" x14ac:dyDescent="0.25">
      <c r="A532" t="s">
        <v>104</v>
      </c>
      <c r="B532">
        <v>12715.3</v>
      </c>
      <c r="C532">
        <v>12495.4</v>
      </c>
      <c r="D532">
        <v>12488.1</v>
      </c>
      <c r="E532">
        <v>12434.7</v>
      </c>
      <c r="F532">
        <v>279.78300000000002</v>
      </c>
      <c r="G532">
        <v>0.17845800000000001</v>
      </c>
      <c r="H532">
        <v>0.83675900000000003</v>
      </c>
      <c r="I532">
        <v>0</v>
      </c>
    </row>
    <row r="533" spans="1:9" x14ac:dyDescent="0.25">
      <c r="A533" t="s">
        <v>104</v>
      </c>
      <c r="B533">
        <v>13416.3</v>
      </c>
      <c r="C533">
        <v>13292</v>
      </c>
      <c r="D533">
        <v>13283.1</v>
      </c>
      <c r="E533">
        <v>13229.6</v>
      </c>
      <c r="F533">
        <v>280.75200000000001</v>
      </c>
      <c r="G533">
        <v>0.149147</v>
      </c>
      <c r="H533">
        <v>0.83666600000000002</v>
      </c>
      <c r="I533">
        <v>0</v>
      </c>
    </row>
    <row r="534" spans="1:9" x14ac:dyDescent="0.25">
      <c r="A534" t="s">
        <v>104</v>
      </c>
      <c r="B534">
        <v>13239.7</v>
      </c>
      <c r="C534">
        <v>13132.4</v>
      </c>
      <c r="D534">
        <v>13124.8</v>
      </c>
      <c r="E534">
        <v>13071.2</v>
      </c>
      <c r="F534">
        <v>280.43099999999998</v>
      </c>
      <c r="G534">
        <v>0.147425</v>
      </c>
      <c r="H534">
        <v>0.85299400000000003</v>
      </c>
      <c r="I534">
        <v>0</v>
      </c>
    </row>
    <row r="535" spans="1:9" x14ac:dyDescent="0.25">
      <c r="A535" t="s">
        <v>104</v>
      </c>
      <c r="B535">
        <v>13329.8</v>
      </c>
      <c r="C535">
        <v>12718.6</v>
      </c>
      <c r="D535">
        <v>12711.1</v>
      </c>
      <c r="E535">
        <v>12657.6</v>
      </c>
      <c r="F535">
        <v>280.23599999999999</v>
      </c>
      <c r="G535">
        <v>0.164136</v>
      </c>
      <c r="H535">
        <v>0.84205300000000005</v>
      </c>
      <c r="I535">
        <v>0</v>
      </c>
    </row>
    <row r="536" spans="1:9" x14ac:dyDescent="0.25">
      <c r="A536" t="s">
        <v>104</v>
      </c>
      <c r="B536">
        <v>13235</v>
      </c>
      <c r="C536">
        <v>13087.7</v>
      </c>
      <c r="D536">
        <v>13080</v>
      </c>
      <c r="E536">
        <v>13026.4</v>
      </c>
      <c r="F536">
        <v>280.46499999999997</v>
      </c>
      <c r="G536">
        <v>0.15548200000000001</v>
      </c>
      <c r="H536">
        <v>0.83275900000000003</v>
      </c>
      <c r="I536">
        <v>0</v>
      </c>
    </row>
    <row r="537" spans="1:9" x14ac:dyDescent="0.25">
      <c r="A537" t="s">
        <v>104</v>
      </c>
      <c r="B537">
        <v>13225.9</v>
      </c>
      <c r="C537">
        <v>13113.5</v>
      </c>
      <c r="D537">
        <v>13085</v>
      </c>
      <c r="E537">
        <v>13031.5</v>
      </c>
      <c r="F537">
        <v>280.30399999999997</v>
      </c>
      <c r="G537">
        <v>0.14744299999999999</v>
      </c>
      <c r="H537">
        <v>0.83705099999999999</v>
      </c>
      <c r="I537">
        <v>0</v>
      </c>
    </row>
    <row r="538" spans="1:9" x14ac:dyDescent="0.25">
      <c r="A538" t="s">
        <v>104</v>
      </c>
      <c r="B538">
        <v>13535.3</v>
      </c>
      <c r="C538">
        <v>12962</v>
      </c>
      <c r="D538">
        <v>12954.6</v>
      </c>
      <c r="E538">
        <v>12901.2</v>
      </c>
      <c r="F538">
        <v>279.92399999999998</v>
      </c>
      <c r="G538">
        <v>0.14715400000000001</v>
      </c>
      <c r="H538">
        <v>0.83704400000000001</v>
      </c>
      <c r="I538">
        <v>0</v>
      </c>
    </row>
    <row r="539" spans="1:9" x14ac:dyDescent="0.25">
      <c r="A539" t="s">
        <v>104</v>
      </c>
      <c r="B539">
        <v>13189.2</v>
      </c>
      <c r="C539">
        <v>13024.9</v>
      </c>
      <c r="D539">
        <v>13017.5</v>
      </c>
      <c r="E539">
        <v>12964.2</v>
      </c>
      <c r="F539">
        <v>279.80900000000003</v>
      </c>
      <c r="G539">
        <v>0.154527</v>
      </c>
      <c r="H539">
        <v>0.86892100000000005</v>
      </c>
      <c r="I539">
        <v>0</v>
      </c>
    </row>
    <row r="540" spans="1:9" x14ac:dyDescent="0.25">
      <c r="A540" t="s">
        <v>104</v>
      </c>
      <c r="B540">
        <v>12932.7</v>
      </c>
      <c r="C540">
        <v>12822.5</v>
      </c>
      <c r="D540">
        <v>12815.2</v>
      </c>
      <c r="E540">
        <v>12761.9</v>
      </c>
      <c r="F540">
        <v>279.75700000000001</v>
      </c>
      <c r="G540">
        <v>0.14754200000000001</v>
      </c>
      <c r="H540">
        <v>0.86085</v>
      </c>
      <c r="I540">
        <v>0</v>
      </c>
    </row>
    <row r="541" spans="1:9" x14ac:dyDescent="0.25">
      <c r="A541" t="s">
        <v>104</v>
      </c>
      <c r="B541">
        <v>12790.9</v>
      </c>
      <c r="C541">
        <v>12614.4</v>
      </c>
      <c r="D541">
        <v>12606.9</v>
      </c>
      <c r="E541">
        <v>12553.5</v>
      </c>
      <c r="F541">
        <v>279.97800000000001</v>
      </c>
      <c r="G541">
        <v>0.16072500000000001</v>
      </c>
      <c r="H541">
        <v>0.83705200000000002</v>
      </c>
      <c r="I541">
        <v>0</v>
      </c>
    </row>
    <row r="542" spans="1:9" x14ac:dyDescent="0.25">
      <c r="A542" t="s">
        <v>104</v>
      </c>
      <c r="B542">
        <v>14745.3</v>
      </c>
      <c r="C542">
        <v>13630.3</v>
      </c>
      <c r="D542">
        <v>13610.5</v>
      </c>
      <c r="E542">
        <v>13556.9</v>
      </c>
      <c r="F542">
        <v>280.46199999999999</v>
      </c>
      <c r="G542">
        <v>0.14749399999999999</v>
      </c>
      <c r="H542">
        <v>0.83702699999999997</v>
      </c>
      <c r="I542">
        <v>0</v>
      </c>
    </row>
    <row r="543" spans="1:9" x14ac:dyDescent="0.25">
      <c r="A543" t="s">
        <v>104</v>
      </c>
      <c r="B543">
        <v>13459.6</v>
      </c>
      <c r="C543">
        <v>13321.2</v>
      </c>
      <c r="D543">
        <v>13313.5</v>
      </c>
      <c r="E543">
        <v>13259.9</v>
      </c>
      <c r="F543">
        <v>280.67200000000003</v>
      </c>
      <c r="G543">
        <v>0.17848700000000001</v>
      </c>
      <c r="H543">
        <v>0.836391</v>
      </c>
      <c r="I543">
        <v>0</v>
      </c>
    </row>
    <row r="544" spans="1:9" x14ac:dyDescent="0.25">
      <c r="A544" t="s">
        <v>104</v>
      </c>
      <c r="B544">
        <v>12891.8</v>
      </c>
      <c r="C544">
        <v>12656.3</v>
      </c>
      <c r="D544">
        <v>12648.6</v>
      </c>
      <c r="E544">
        <v>12595</v>
      </c>
      <c r="F544">
        <v>280.423</v>
      </c>
      <c r="G544">
        <v>0.15904399999999999</v>
      </c>
      <c r="H544">
        <v>0.83705200000000002</v>
      </c>
      <c r="I544">
        <v>0</v>
      </c>
    </row>
    <row r="545" spans="1:25" x14ac:dyDescent="0.25">
      <c r="A545" t="s">
        <v>104</v>
      </c>
      <c r="B545">
        <v>12705.4</v>
      </c>
      <c r="C545">
        <v>12567.9</v>
      </c>
      <c r="D545">
        <v>12560.1</v>
      </c>
      <c r="E545">
        <v>12491.6</v>
      </c>
      <c r="F545">
        <v>280.37900000000002</v>
      </c>
      <c r="G545">
        <v>0.15663199999999999</v>
      </c>
      <c r="H545">
        <v>0.83699199999999996</v>
      </c>
      <c r="I545">
        <v>0</v>
      </c>
    </row>
    <row r="546" spans="1:25" x14ac:dyDescent="0.25">
      <c r="A546" t="s">
        <v>104</v>
      </c>
      <c r="B546">
        <v>13155.6</v>
      </c>
      <c r="C546">
        <v>12982.5</v>
      </c>
      <c r="D546">
        <v>12974.9</v>
      </c>
      <c r="E546">
        <v>12921.3</v>
      </c>
      <c r="F546">
        <v>280.42700000000002</v>
      </c>
      <c r="G546">
        <v>0.14766299999999999</v>
      </c>
      <c r="H546">
        <v>0.83676799999999996</v>
      </c>
      <c r="I546">
        <v>0</v>
      </c>
    </row>
    <row r="547" spans="1:25" x14ac:dyDescent="0.25">
      <c r="A547" t="s">
        <v>104</v>
      </c>
      <c r="B547">
        <v>14131.2</v>
      </c>
      <c r="C547">
        <v>13331.3</v>
      </c>
      <c r="D547">
        <v>13306.2</v>
      </c>
      <c r="E547">
        <v>13252.7</v>
      </c>
      <c r="F547">
        <v>280.2</v>
      </c>
      <c r="G547">
        <v>0.148371</v>
      </c>
      <c r="H547">
        <v>0.83704199999999995</v>
      </c>
      <c r="I547">
        <v>0</v>
      </c>
    </row>
    <row r="548" spans="1:25" x14ac:dyDescent="0.25">
      <c r="A548" t="s">
        <v>104</v>
      </c>
      <c r="B548">
        <v>13364.2</v>
      </c>
      <c r="C548">
        <v>13200.4</v>
      </c>
      <c r="D548">
        <v>13192.9</v>
      </c>
      <c r="E548">
        <v>13139.4</v>
      </c>
      <c r="F548">
        <v>280.31299999999999</v>
      </c>
      <c r="G548">
        <v>0.178506</v>
      </c>
      <c r="H548">
        <v>0.83506499999999995</v>
      </c>
      <c r="I548">
        <v>0</v>
      </c>
    </row>
    <row r="549" spans="1:25" x14ac:dyDescent="0.25">
      <c r="A549" t="s">
        <v>104</v>
      </c>
      <c r="B549">
        <v>13155.6</v>
      </c>
      <c r="C549">
        <v>13047.5</v>
      </c>
      <c r="D549">
        <v>13022.1</v>
      </c>
      <c r="E549">
        <v>12968.7</v>
      </c>
      <c r="F549">
        <v>280.00099999999998</v>
      </c>
      <c r="G549">
        <v>0.15964100000000001</v>
      </c>
      <c r="H549">
        <v>0.83643299999999998</v>
      </c>
      <c r="I549">
        <v>0</v>
      </c>
    </row>
    <row r="550" spans="1:25" x14ac:dyDescent="0.25">
      <c r="A550" t="s">
        <v>104</v>
      </c>
      <c r="B550">
        <v>13498.6</v>
      </c>
      <c r="C550">
        <v>12499.5</v>
      </c>
      <c r="D550">
        <v>12488.6</v>
      </c>
      <c r="E550">
        <v>12435.2</v>
      </c>
      <c r="F550">
        <v>279.76600000000002</v>
      </c>
      <c r="G550">
        <v>0.15703600000000001</v>
      </c>
      <c r="H550">
        <v>0.83650899999999995</v>
      </c>
      <c r="I550">
        <v>0</v>
      </c>
    </row>
    <row r="551" spans="1:25" x14ac:dyDescent="0.25">
      <c r="A551" t="s">
        <v>104</v>
      </c>
      <c r="B551">
        <v>13620.5</v>
      </c>
      <c r="C551">
        <v>13450</v>
      </c>
      <c r="D551">
        <v>13442.5</v>
      </c>
      <c r="E551">
        <v>13389</v>
      </c>
      <c r="F551">
        <v>280.20499999999998</v>
      </c>
      <c r="G551">
        <v>0.178454</v>
      </c>
      <c r="H551">
        <v>0.83699699999999999</v>
      </c>
      <c r="I551">
        <v>0</v>
      </c>
    </row>
    <row r="552" spans="1:25" x14ac:dyDescent="0.25">
      <c r="A552" t="s">
        <v>104</v>
      </c>
      <c r="B552">
        <v>13362.6</v>
      </c>
      <c r="C552">
        <v>13241.4</v>
      </c>
      <c r="D552">
        <v>13233.7</v>
      </c>
      <c r="E552">
        <v>13180.1</v>
      </c>
      <c r="F552">
        <v>280.26400000000001</v>
      </c>
      <c r="G552">
        <v>0.15254200000000001</v>
      </c>
      <c r="H552">
        <v>0.86858800000000003</v>
      </c>
      <c r="I552">
        <v>0</v>
      </c>
    </row>
    <row r="553" spans="1:25" x14ac:dyDescent="0.25">
      <c r="A553" t="s">
        <v>104</v>
      </c>
      <c r="B553">
        <v>13358.4</v>
      </c>
      <c r="C553">
        <v>13252.4</v>
      </c>
      <c r="D553">
        <v>13244.9</v>
      </c>
      <c r="E553">
        <v>13191.5</v>
      </c>
      <c r="F553">
        <v>280.06700000000001</v>
      </c>
      <c r="G553">
        <v>0.178456</v>
      </c>
      <c r="H553">
        <v>0.837032</v>
      </c>
      <c r="I553">
        <v>0</v>
      </c>
    </row>
    <row r="554" spans="1:25" x14ac:dyDescent="0.25">
      <c r="A554" t="s">
        <v>104</v>
      </c>
      <c r="B554">
        <v>13248.1</v>
      </c>
      <c r="C554">
        <v>13135.3</v>
      </c>
      <c r="D554">
        <v>13127.9</v>
      </c>
      <c r="E554">
        <v>13074.5</v>
      </c>
      <c r="F554">
        <v>280.12400000000002</v>
      </c>
      <c r="G554">
        <v>0.178454</v>
      </c>
      <c r="H554">
        <v>0.83701400000000004</v>
      </c>
      <c r="I554">
        <v>0</v>
      </c>
    </row>
    <row r="555" spans="1:25" x14ac:dyDescent="0.25">
      <c r="A555" t="s">
        <v>104</v>
      </c>
      <c r="B555">
        <v>12735.7</v>
      </c>
      <c r="C555">
        <v>12623.8</v>
      </c>
      <c r="D555">
        <v>12614.7</v>
      </c>
      <c r="E555">
        <v>12561.2</v>
      </c>
      <c r="F555">
        <v>279.97199999999998</v>
      </c>
      <c r="G555">
        <v>0.15401799999999999</v>
      </c>
      <c r="H555">
        <v>0.83644600000000002</v>
      </c>
      <c r="I555">
        <v>0</v>
      </c>
    </row>
    <row r="556" spans="1:25" x14ac:dyDescent="0.25">
      <c r="A556" t="s">
        <v>104</v>
      </c>
      <c r="B556">
        <v>12342.4</v>
      </c>
      <c r="C556">
        <v>12233.7</v>
      </c>
      <c r="D556">
        <v>12226.6</v>
      </c>
      <c r="E556">
        <v>12173.4</v>
      </c>
      <c r="F556">
        <v>279.53399999999999</v>
      </c>
      <c r="G556">
        <v>0.14872299999999999</v>
      </c>
      <c r="H556">
        <v>0.837009</v>
      </c>
      <c r="I556">
        <v>0</v>
      </c>
    </row>
    <row r="557" spans="1:25" x14ac:dyDescent="0.25">
      <c r="A557" t="s">
        <v>104</v>
      </c>
      <c r="B557">
        <v>12431.5</v>
      </c>
      <c r="C557">
        <v>12303.6</v>
      </c>
      <c r="D557">
        <v>12283.9</v>
      </c>
      <c r="E557">
        <v>12230.6</v>
      </c>
      <c r="F557">
        <v>279.61799999999999</v>
      </c>
      <c r="G557">
        <v>0.15831700000000001</v>
      </c>
      <c r="H557">
        <v>0.83669000000000004</v>
      </c>
      <c r="I557">
        <v>0</v>
      </c>
    </row>
    <row r="558" spans="1:25" x14ac:dyDescent="0.25">
      <c r="A558" t="s">
        <v>104</v>
      </c>
      <c r="B558">
        <v>12905.7</v>
      </c>
      <c r="C558">
        <v>12775.5</v>
      </c>
      <c r="D558">
        <v>12768.2</v>
      </c>
      <c r="E558">
        <v>12714.9</v>
      </c>
      <c r="F558">
        <v>279.62200000000001</v>
      </c>
      <c r="G558">
        <v>0.15060499999999999</v>
      </c>
      <c r="H558">
        <v>0.83703099999999997</v>
      </c>
      <c r="I558">
        <v>0</v>
      </c>
    </row>
    <row r="559" spans="1:25" x14ac:dyDescent="0.25">
      <c r="A559" t="s">
        <v>104</v>
      </c>
      <c r="B559">
        <v>13094.1</v>
      </c>
      <c r="C559">
        <v>12967.1</v>
      </c>
      <c r="D559">
        <v>12959.8</v>
      </c>
      <c r="E559">
        <v>12906.4</v>
      </c>
      <c r="F559">
        <v>297.55399999999997</v>
      </c>
      <c r="G559">
        <v>0.15051999999999999</v>
      </c>
      <c r="H559">
        <v>0.83539200000000002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12889.8</v>
      </c>
      <c r="C560">
        <v>12590.2</v>
      </c>
      <c r="D560">
        <v>12582.9</v>
      </c>
      <c r="E560">
        <v>12529.6</v>
      </c>
      <c r="F560">
        <v>279.75599999999997</v>
      </c>
      <c r="G560">
        <v>0.14710300000000001</v>
      </c>
      <c r="H560">
        <v>0.83434600000000003</v>
      </c>
      <c r="I560">
        <v>0</v>
      </c>
      <c r="R560">
        <f>AVERAGE(B511:B560)</f>
        <v>13135.694</v>
      </c>
      <c r="S560">
        <f>AVERAGE(C511:C560)</f>
        <v>12931.158000000003</v>
      </c>
      <c r="U560">
        <f>_xlfn.VAR.P(B511:B560)</f>
        <v>171177.50016399994</v>
      </c>
      <c r="V560">
        <f>_xlfn.VAR.P(C511:C560)</f>
        <v>107064.86643599994</v>
      </c>
      <c r="X560">
        <f>1.96*SQRT(U560)/50</f>
        <v>16.218452264381114</v>
      </c>
      <c r="Y560">
        <f>1.96*SQRT(V560)/50</f>
        <v>12.826541091043016</v>
      </c>
    </row>
    <row r="561" spans="1:9" x14ac:dyDescent="0.25">
      <c r="A561" t="s">
        <v>105</v>
      </c>
      <c r="B561">
        <v>656786.66592599999</v>
      </c>
      <c r="C561" t="s">
        <v>36</v>
      </c>
    </row>
    <row r="562" spans="1:9" x14ac:dyDescent="0.25">
      <c r="A562" t="s">
        <v>38</v>
      </c>
      <c r="B562">
        <v>439.72399999999999</v>
      </c>
      <c r="C562">
        <v>0</v>
      </c>
      <c r="D562">
        <v>0</v>
      </c>
      <c r="E562">
        <v>0</v>
      </c>
      <c r="F562">
        <v>0</v>
      </c>
      <c r="G562">
        <v>0.26720899999999997</v>
      </c>
      <c r="H562">
        <v>1</v>
      </c>
      <c r="I562">
        <v>0</v>
      </c>
    </row>
    <row r="563" spans="1:9" x14ac:dyDescent="0.25">
      <c r="A563" t="s">
        <v>38</v>
      </c>
      <c r="B563">
        <v>620.25800000000004</v>
      </c>
      <c r="C563">
        <v>0</v>
      </c>
      <c r="D563">
        <v>0</v>
      </c>
      <c r="E563">
        <v>0</v>
      </c>
      <c r="F563">
        <v>0</v>
      </c>
      <c r="G563">
        <v>0.26720899999999997</v>
      </c>
      <c r="H563">
        <v>1</v>
      </c>
      <c r="I563">
        <v>0</v>
      </c>
    </row>
    <row r="564" spans="1:9" x14ac:dyDescent="0.25">
      <c r="A564" t="s">
        <v>38</v>
      </c>
      <c r="B564">
        <v>412.8</v>
      </c>
      <c r="C564">
        <v>0</v>
      </c>
      <c r="D564">
        <v>0</v>
      </c>
      <c r="E564">
        <v>0</v>
      </c>
      <c r="F564">
        <v>0</v>
      </c>
      <c r="G564">
        <v>0.26791300000000001</v>
      </c>
      <c r="H564">
        <v>1</v>
      </c>
      <c r="I564">
        <v>0</v>
      </c>
    </row>
    <row r="565" spans="1:9" x14ac:dyDescent="0.25">
      <c r="A565" t="s">
        <v>38</v>
      </c>
      <c r="B565">
        <v>412.46300000000002</v>
      </c>
      <c r="C565">
        <v>0</v>
      </c>
      <c r="D565">
        <v>0</v>
      </c>
      <c r="E565">
        <v>0</v>
      </c>
      <c r="F565">
        <v>0</v>
      </c>
      <c r="G565">
        <v>0.26750600000000002</v>
      </c>
      <c r="H565">
        <v>1</v>
      </c>
      <c r="I565">
        <v>0</v>
      </c>
    </row>
    <row r="566" spans="1:9" x14ac:dyDescent="0.25">
      <c r="A566" t="s">
        <v>38</v>
      </c>
      <c r="B566">
        <v>423.72399999999999</v>
      </c>
      <c r="C566">
        <v>0</v>
      </c>
      <c r="D566">
        <v>0</v>
      </c>
      <c r="E566">
        <v>0</v>
      </c>
      <c r="F566">
        <v>0</v>
      </c>
      <c r="G566">
        <v>0.26730700000000002</v>
      </c>
      <c r="H566">
        <v>1</v>
      </c>
      <c r="I566">
        <v>0</v>
      </c>
    </row>
    <row r="567" spans="1:9" x14ac:dyDescent="0.25">
      <c r="A567" t="s">
        <v>38</v>
      </c>
      <c r="B567">
        <v>413.24900000000002</v>
      </c>
      <c r="C567">
        <v>0</v>
      </c>
      <c r="D567">
        <v>0</v>
      </c>
      <c r="E567">
        <v>0</v>
      </c>
      <c r="F567">
        <v>0</v>
      </c>
      <c r="G567">
        <v>0.26730700000000002</v>
      </c>
      <c r="H567">
        <v>1</v>
      </c>
      <c r="I567">
        <v>0</v>
      </c>
    </row>
    <row r="568" spans="1:9" x14ac:dyDescent="0.25">
      <c r="A568" t="s">
        <v>38</v>
      </c>
      <c r="B568">
        <v>412.971</v>
      </c>
      <c r="C568">
        <v>0</v>
      </c>
      <c r="D568">
        <v>0</v>
      </c>
      <c r="E568">
        <v>0</v>
      </c>
      <c r="F568">
        <v>0</v>
      </c>
      <c r="G568">
        <v>0.26730700000000002</v>
      </c>
      <c r="H568">
        <v>1</v>
      </c>
      <c r="I568">
        <v>0</v>
      </c>
    </row>
    <row r="569" spans="1:9" x14ac:dyDescent="0.25">
      <c r="A569" t="s">
        <v>38</v>
      </c>
      <c r="B569">
        <v>411.911</v>
      </c>
      <c r="C569">
        <v>0</v>
      </c>
      <c r="D569">
        <v>0</v>
      </c>
      <c r="E569">
        <v>0</v>
      </c>
      <c r="F569">
        <v>0</v>
      </c>
      <c r="G569">
        <v>0.26730700000000002</v>
      </c>
      <c r="H569">
        <v>1</v>
      </c>
      <c r="I569">
        <v>0</v>
      </c>
    </row>
    <row r="570" spans="1:9" x14ac:dyDescent="0.25">
      <c r="A570" t="s">
        <v>38</v>
      </c>
      <c r="B570">
        <v>410.214</v>
      </c>
      <c r="C570">
        <v>0</v>
      </c>
      <c r="D570">
        <v>0</v>
      </c>
      <c r="E570">
        <v>0</v>
      </c>
      <c r="F570">
        <v>0</v>
      </c>
      <c r="G570">
        <v>0.266706</v>
      </c>
      <c r="H570">
        <v>1</v>
      </c>
      <c r="I570">
        <v>0</v>
      </c>
    </row>
    <row r="571" spans="1:9" x14ac:dyDescent="0.25">
      <c r="A571" t="s">
        <v>38</v>
      </c>
      <c r="B571">
        <v>414.36599999999999</v>
      </c>
      <c r="C571">
        <v>0</v>
      </c>
      <c r="D571">
        <v>0</v>
      </c>
      <c r="E571">
        <v>0</v>
      </c>
      <c r="F571">
        <v>0</v>
      </c>
      <c r="G571">
        <v>0.26676</v>
      </c>
      <c r="H571">
        <v>1</v>
      </c>
      <c r="I571">
        <v>0</v>
      </c>
    </row>
    <row r="572" spans="1:9" x14ac:dyDescent="0.25">
      <c r="A572" t="s">
        <v>38</v>
      </c>
      <c r="B572">
        <v>413.00200000000001</v>
      </c>
      <c r="C572">
        <v>0</v>
      </c>
      <c r="D572">
        <v>0</v>
      </c>
      <c r="E572">
        <v>0</v>
      </c>
      <c r="F572">
        <v>0</v>
      </c>
      <c r="G572">
        <v>0.266706</v>
      </c>
      <c r="H572">
        <v>1</v>
      </c>
      <c r="I572">
        <v>0</v>
      </c>
    </row>
    <row r="573" spans="1:9" x14ac:dyDescent="0.25">
      <c r="A573" t="s">
        <v>38</v>
      </c>
      <c r="B573">
        <v>413.59500000000003</v>
      </c>
      <c r="C573">
        <v>0</v>
      </c>
      <c r="D573">
        <v>0</v>
      </c>
      <c r="E573">
        <v>0</v>
      </c>
      <c r="F573">
        <v>0</v>
      </c>
      <c r="G573">
        <v>0.26676</v>
      </c>
      <c r="H573">
        <v>1</v>
      </c>
      <c r="I573">
        <v>0</v>
      </c>
    </row>
    <row r="574" spans="1:9" x14ac:dyDescent="0.25">
      <c r="A574" t="s">
        <v>38</v>
      </c>
      <c r="B574">
        <v>410.803</v>
      </c>
      <c r="C574">
        <v>0</v>
      </c>
      <c r="D574">
        <v>0</v>
      </c>
      <c r="E574">
        <v>0</v>
      </c>
      <c r="F574">
        <v>0</v>
      </c>
      <c r="G574">
        <v>0.26676</v>
      </c>
      <c r="H574">
        <v>1</v>
      </c>
      <c r="I574">
        <v>0</v>
      </c>
    </row>
    <row r="575" spans="1:9" x14ac:dyDescent="0.25">
      <c r="A575" t="s">
        <v>38</v>
      </c>
      <c r="B575">
        <v>410.49900000000002</v>
      </c>
      <c r="C575">
        <v>0</v>
      </c>
      <c r="D575">
        <v>0</v>
      </c>
      <c r="E575">
        <v>0</v>
      </c>
      <c r="F575">
        <v>0</v>
      </c>
      <c r="G575">
        <v>0.26676</v>
      </c>
      <c r="H575">
        <v>1</v>
      </c>
      <c r="I575">
        <v>0</v>
      </c>
    </row>
    <row r="576" spans="1:9" x14ac:dyDescent="0.25">
      <c r="A576" t="s">
        <v>38</v>
      </c>
      <c r="B576">
        <v>412.61399999999998</v>
      </c>
      <c r="C576">
        <v>0</v>
      </c>
      <c r="D576">
        <v>0</v>
      </c>
      <c r="E576">
        <v>0</v>
      </c>
      <c r="F576">
        <v>0</v>
      </c>
      <c r="G576">
        <v>0.27199000000000001</v>
      </c>
      <c r="H576">
        <v>1</v>
      </c>
      <c r="I576">
        <v>0</v>
      </c>
    </row>
    <row r="577" spans="1:9" x14ac:dyDescent="0.25">
      <c r="A577" t="s">
        <v>38</v>
      </c>
      <c r="B577">
        <v>409.62299999999999</v>
      </c>
      <c r="C577">
        <v>0</v>
      </c>
      <c r="D577">
        <v>0</v>
      </c>
      <c r="E577">
        <v>0</v>
      </c>
      <c r="F577">
        <v>0</v>
      </c>
      <c r="G577">
        <v>0.27199000000000001</v>
      </c>
      <c r="H577">
        <v>1</v>
      </c>
      <c r="I577">
        <v>0</v>
      </c>
    </row>
    <row r="578" spans="1:9" x14ac:dyDescent="0.25">
      <c r="A578" t="s">
        <v>38</v>
      </c>
      <c r="B578">
        <v>407.411</v>
      </c>
      <c r="C578">
        <v>0</v>
      </c>
      <c r="D578">
        <v>0</v>
      </c>
      <c r="E578">
        <v>0</v>
      </c>
      <c r="F578">
        <v>0</v>
      </c>
      <c r="G578">
        <v>0.27179300000000001</v>
      </c>
      <c r="H578">
        <v>1</v>
      </c>
      <c r="I578">
        <v>0</v>
      </c>
    </row>
    <row r="579" spans="1:9" x14ac:dyDescent="0.25">
      <c r="A579" t="s">
        <v>38</v>
      </c>
      <c r="B579">
        <v>407.87</v>
      </c>
      <c r="C579">
        <v>0</v>
      </c>
      <c r="D579">
        <v>0</v>
      </c>
      <c r="E579">
        <v>0</v>
      </c>
      <c r="F579">
        <v>0</v>
      </c>
      <c r="G579">
        <v>0.27179300000000001</v>
      </c>
      <c r="H579">
        <v>1</v>
      </c>
      <c r="I579">
        <v>0</v>
      </c>
    </row>
    <row r="580" spans="1:9" x14ac:dyDescent="0.25">
      <c r="A580" t="s">
        <v>38</v>
      </c>
      <c r="B580">
        <v>422.65600000000001</v>
      </c>
      <c r="C580">
        <v>0</v>
      </c>
      <c r="D580">
        <v>0</v>
      </c>
      <c r="E580">
        <v>0</v>
      </c>
      <c r="F580">
        <v>0</v>
      </c>
      <c r="G580">
        <v>0.27179300000000001</v>
      </c>
      <c r="H580">
        <v>1</v>
      </c>
      <c r="I580">
        <v>0</v>
      </c>
    </row>
    <row r="581" spans="1:9" x14ac:dyDescent="0.25">
      <c r="A581" t="s">
        <v>38</v>
      </c>
      <c r="B581">
        <v>414.37700000000001</v>
      </c>
      <c r="C581">
        <v>0</v>
      </c>
      <c r="D581">
        <v>0</v>
      </c>
      <c r="E581">
        <v>0</v>
      </c>
      <c r="F581">
        <v>0</v>
      </c>
      <c r="G581">
        <v>0.26652199999999998</v>
      </c>
      <c r="H581">
        <v>1</v>
      </c>
      <c r="I581">
        <v>0</v>
      </c>
    </row>
    <row r="582" spans="1:9" x14ac:dyDescent="0.25">
      <c r="A582" t="s">
        <v>38</v>
      </c>
      <c r="B582">
        <v>409.73599999999999</v>
      </c>
      <c r="C582">
        <v>0</v>
      </c>
      <c r="D582">
        <v>0</v>
      </c>
      <c r="E582">
        <v>0</v>
      </c>
      <c r="F582">
        <v>0</v>
      </c>
      <c r="G582">
        <v>0.26712200000000003</v>
      </c>
      <c r="H582">
        <v>1</v>
      </c>
      <c r="I582">
        <v>0</v>
      </c>
    </row>
    <row r="583" spans="1:9" x14ac:dyDescent="0.25">
      <c r="A583" t="s">
        <v>38</v>
      </c>
      <c r="B583">
        <v>1087.02</v>
      </c>
      <c r="C583">
        <v>0</v>
      </c>
      <c r="D583">
        <v>0</v>
      </c>
      <c r="E583">
        <v>0</v>
      </c>
      <c r="F583">
        <v>0</v>
      </c>
      <c r="G583">
        <v>0.26712200000000003</v>
      </c>
      <c r="H583">
        <v>1</v>
      </c>
      <c r="I583">
        <v>0</v>
      </c>
    </row>
    <row r="584" spans="1:9" x14ac:dyDescent="0.25">
      <c r="A584" t="s">
        <v>38</v>
      </c>
      <c r="B584">
        <v>416.90100000000001</v>
      </c>
      <c r="C584">
        <v>0</v>
      </c>
      <c r="D584">
        <v>0</v>
      </c>
      <c r="E584">
        <v>0</v>
      </c>
      <c r="F584">
        <v>0</v>
      </c>
      <c r="G584">
        <v>0.267318</v>
      </c>
      <c r="H584">
        <v>1</v>
      </c>
      <c r="I584">
        <v>0</v>
      </c>
    </row>
    <row r="585" spans="1:9" x14ac:dyDescent="0.25">
      <c r="A585" t="s">
        <v>38</v>
      </c>
      <c r="B585">
        <v>695.61699999999996</v>
      </c>
      <c r="C585">
        <v>0</v>
      </c>
      <c r="D585">
        <v>0</v>
      </c>
      <c r="E585">
        <v>0</v>
      </c>
      <c r="F585">
        <v>0</v>
      </c>
      <c r="G585">
        <v>0.26722699999999999</v>
      </c>
      <c r="H585">
        <v>1</v>
      </c>
      <c r="I585">
        <v>0</v>
      </c>
    </row>
    <row r="586" spans="1:9" x14ac:dyDescent="0.25">
      <c r="A586" t="s">
        <v>38</v>
      </c>
      <c r="B586">
        <v>411.86399999999998</v>
      </c>
      <c r="C586">
        <v>0</v>
      </c>
      <c r="D586">
        <v>0</v>
      </c>
      <c r="E586">
        <v>0</v>
      </c>
      <c r="F586">
        <v>0</v>
      </c>
      <c r="G586">
        <v>0.26912900000000001</v>
      </c>
      <c r="H586">
        <v>1</v>
      </c>
      <c r="I586">
        <v>0</v>
      </c>
    </row>
    <row r="587" spans="1:9" x14ac:dyDescent="0.25">
      <c r="A587" t="s">
        <v>38</v>
      </c>
      <c r="B587">
        <v>415.99700000000001</v>
      </c>
      <c r="C587">
        <v>0</v>
      </c>
      <c r="D587">
        <v>0</v>
      </c>
      <c r="E587">
        <v>0</v>
      </c>
      <c r="F587">
        <v>0</v>
      </c>
      <c r="G587">
        <v>0.26697900000000002</v>
      </c>
      <c r="H587">
        <v>1</v>
      </c>
      <c r="I587">
        <v>0</v>
      </c>
    </row>
    <row r="588" spans="1:9" x14ac:dyDescent="0.25">
      <c r="A588" t="s">
        <v>38</v>
      </c>
      <c r="B588">
        <v>417.55500000000001</v>
      </c>
      <c r="C588">
        <v>0</v>
      </c>
      <c r="D588">
        <v>0</v>
      </c>
      <c r="E588">
        <v>0</v>
      </c>
      <c r="F588">
        <v>0</v>
      </c>
      <c r="G588">
        <v>0.26994699999999999</v>
      </c>
      <c r="H588">
        <v>1</v>
      </c>
      <c r="I588">
        <v>0</v>
      </c>
    </row>
    <row r="589" spans="1:9" x14ac:dyDescent="0.25">
      <c r="A589" t="s">
        <v>38</v>
      </c>
      <c r="B589">
        <v>409.77199999999999</v>
      </c>
      <c r="C589">
        <v>0</v>
      </c>
      <c r="D589">
        <v>0</v>
      </c>
      <c r="E589">
        <v>0</v>
      </c>
      <c r="F589">
        <v>0</v>
      </c>
      <c r="G589">
        <v>0.26960600000000001</v>
      </c>
      <c r="H589">
        <v>1</v>
      </c>
      <c r="I589">
        <v>0</v>
      </c>
    </row>
    <row r="590" spans="1:9" x14ac:dyDescent="0.25">
      <c r="A590" t="s">
        <v>38</v>
      </c>
      <c r="B590">
        <v>422.221</v>
      </c>
      <c r="C590">
        <v>0</v>
      </c>
      <c r="D590">
        <v>0</v>
      </c>
      <c r="E590">
        <v>0</v>
      </c>
      <c r="F590">
        <v>0</v>
      </c>
      <c r="G590">
        <v>0.26960600000000001</v>
      </c>
      <c r="H590">
        <v>1</v>
      </c>
      <c r="I590">
        <v>0</v>
      </c>
    </row>
    <row r="591" spans="1:9" x14ac:dyDescent="0.25">
      <c r="A591" t="s">
        <v>38</v>
      </c>
      <c r="B591">
        <v>408.72199999999998</v>
      </c>
      <c r="C591">
        <v>0</v>
      </c>
      <c r="D591">
        <v>0</v>
      </c>
      <c r="E591">
        <v>0</v>
      </c>
      <c r="F591">
        <v>0</v>
      </c>
      <c r="G591">
        <v>0.26958300000000002</v>
      </c>
      <c r="H591">
        <v>1</v>
      </c>
      <c r="I591">
        <v>0</v>
      </c>
    </row>
    <row r="592" spans="1:9" x14ac:dyDescent="0.25">
      <c r="A592" t="s">
        <v>38</v>
      </c>
      <c r="B592">
        <v>407.09399999999999</v>
      </c>
      <c r="C592">
        <v>0</v>
      </c>
      <c r="D592">
        <v>0</v>
      </c>
      <c r="E592">
        <v>0</v>
      </c>
      <c r="F592">
        <v>0</v>
      </c>
      <c r="G592">
        <v>0.26724799999999999</v>
      </c>
      <c r="H592">
        <v>1</v>
      </c>
      <c r="I592">
        <v>0</v>
      </c>
    </row>
    <row r="593" spans="1:9" x14ac:dyDescent="0.25">
      <c r="A593" t="s">
        <v>38</v>
      </c>
      <c r="B593">
        <v>408.39800000000002</v>
      </c>
      <c r="C593">
        <v>0</v>
      </c>
      <c r="D593">
        <v>0</v>
      </c>
      <c r="E593">
        <v>0</v>
      </c>
      <c r="F593">
        <v>0</v>
      </c>
      <c r="G593">
        <v>0.27074799999999999</v>
      </c>
      <c r="H593">
        <v>1</v>
      </c>
      <c r="I593">
        <v>0</v>
      </c>
    </row>
    <row r="594" spans="1:9" x14ac:dyDescent="0.25">
      <c r="A594" t="s">
        <v>38</v>
      </c>
      <c r="B594">
        <v>411.22699999999998</v>
      </c>
      <c r="C594">
        <v>0</v>
      </c>
      <c r="D594">
        <v>0</v>
      </c>
      <c r="E594">
        <v>0</v>
      </c>
      <c r="F594">
        <v>0</v>
      </c>
      <c r="G594">
        <v>0.27074799999999999</v>
      </c>
      <c r="H594">
        <v>1</v>
      </c>
      <c r="I594">
        <v>0</v>
      </c>
    </row>
    <row r="595" spans="1:9" x14ac:dyDescent="0.25">
      <c r="A595" t="s">
        <v>38</v>
      </c>
      <c r="B595">
        <v>416.32400000000001</v>
      </c>
      <c r="C595">
        <v>0</v>
      </c>
      <c r="D595">
        <v>0</v>
      </c>
      <c r="E595">
        <v>0</v>
      </c>
      <c r="F595">
        <v>0</v>
      </c>
      <c r="G595">
        <v>0.26719300000000001</v>
      </c>
      <c r="H595">
        <v>1</v>
      </c>
      <c r="I595">
        <v>0</v>
      </c>
    </row>
    <row r="596" spans="1:9" x14ac:dyDescent="0.25">
      <c r="A596" t="s">
        <v>38</v>
      </c>
      <c r="B596">
        <v>428.34500000000003</v>
      </c>
      <c r="C596">
        <v>0</v>
      </c>
      <c r="D596">
        <v>0</v>
      </c>
      <c r="E596">
        <v>0</v>
      </c>
      <c r="F596">
        <v>0</v>
      </c>
      <c r="G596">
        <v>0.26954</v>
      </c>
      <c r="H596">
        <v>1</v>
      </c>
      <c r="I596">
        <v>0</v>
      </c>
    </row>
    <row r="597" spans="1:9" x14ac:dyDescent="0.25">
      <c r="A597" t="s">
        <v>38</v>
      </c>
      <c r="B597">
        <v>412.26299999999998</v>
      </c>
      <c r="C597">
        <v>0</v>
      </c>
      <c r="D597">
        <v>0</v>
      </c>
      <c r="E597">
        <v>0</v>
      </c>
      <c r="F597">
        <v>0</v>
      </c>
      <c r="G597">
        <v>0.26899099999999998</v>
      </c>
      <c r="H597">
        <v>1</v>
      </c>
      <c r="I597">
        <v>0</v>
      </c>
    </row>
    <row r="598" spans="1:9" x14ac:dyDescent="0.25">
      <c r="A598" t="s">
        <v>38</v>
      </c>
      <c r="B598">
        <v>413.72199999999998</v>
      </c>
      <c r="C598">
        <v>0</v>
      </c>
      <c r="D598">
        <v>0</v>
      </c>
      <c r="E598">
        <v>0</v>
      </c>
      <c r="F598">
        <v>0</v>
      </c>
      <c r="G598">
        <v>0.26900200000000002</v>
      </c>
      <c r="H598">
        <v>1</v>
      </c>
      <c r="I598">
        <v>0</v>
      </c>
    </row>
    <row r="599" spans="1:9" x14ac:dyDescent="0.25">
      <c r="A599" t="s">
        <v>38</v>
      </c>
      <c r="B599">
        <v>412.38099999999997</v>
      </c>
      <c r="C599">
        <v>0</v>
      </c>
      <c r="D599">
        <v>0</v>
      </c>
      <c r="E599">
        <v>0</v>
      </c>
      <c r="F599">
        <v>0</v>
      </c>
      <c r="G599">
        <v>0.269787</v>
      </c>
      <c r="H599">
        <v>1</v>
      </c>
      <c r="I599">
        <v>0</v>
      </c>
    </row>
    <row r="600" spans="1:9" x14ac:dyDescent="0.25">
      <c r="A600" t="s">
        <v>38</v>
      </c>
      <c r="B600">
        <v>422.98899999999998</v>
      </c>
      <c r="C600">
        <v>0</v>
      </c>
      <c r="D600">
        <v>0</v>
      </c>
      <c r="E600">
        <v>0</v>
      </c>
      <c r="F600">
        <v>0</v>
      </c>
      <c r="G600">
        <v>0.269787</v>
      </c>
      <c r="H600">
        <v>1</v>
      </c>
      <c r="I600">
        <v>0</v>
      </c>
    </row>
    <row r="601" spans="1:9" x14ac:dyDescent="0.25">
      <c r="A601" t="s">
        <v>38</v>
      </c>
      <c r="B601">
        <v>427.53500000000003</v>
      </c>
      <c r="C601">
        <v>0</v>
      </c>
      <c r="D601">
        <v>0</v>
      </c>
      <c r="E601">
        <v>0</v>
      </c>
      <c r="F601">
        <v>0</v>
      </c>
      <c r="G601">
        <v>0.269787</v>
      </c>
      <c r="H601">
        <v>1</v>
      </c>
      <c r="I601">
        <v>0</v>
      </c>
    </row>
    <row r="602" spans="1:9" x14ac:dyDescent="0.25">
      <c r="A602" t="s">
        <v>38</v>
      </c>
      <c r="B602">
        <v>410.40100000000001</v>
      </c>
      <c r="C602">
        <v>0</v>
      </c>
      <c r="D602">
        <v>0</v>
      </c>
      <c r="E602">
        <v>0</v>
      </c>
      <c r="F602">
        <v>0</v>
      </c>
      <c r="G602">
        <v>0.267488</v>
      </c>
      <c r="H602">
        <v>1</v>
      </c>
      <c r="I602">
        <v>0</v>
      </c>
    </row>
    <row r="603" spans="1:9" x14ac:dyDescent="0.25">
      <c r="A603" t="s">
        <v>38</v>
      </c>
      <c r="B603">
        <v>411.51100000000002</v>
      </c>
      <c r="C603">
        <v>0</v>
      </c>
      <c r="D603">
        <v>0</v>
      </c>
      <c r="E603">
        <v>0</v>
      </c>
      <c r="F603">
        <v>0</v>
      </c>
      <c r="G603">
        <v>0.27049000000000001</v>
      </c>
      <c r="H603">
        <v>1</v>
      </c>
      <c r="I603">
        <v>0</v>
      </c>
    </row>
    <row r="604" spans="1:9" x14ac:dyDescent="0.25">
      <c r="A604" t="s">
        <v>38</v>
      </c>
      <c r="B604">
        <v>412.25</v>
      </c>
      <c r="C604">
        <v>0</v>
      </c>
      <c r="D604">
        <v>0</v>
      </c>
      <c r="E604">
        <v>0</v>
      </c>
      <c r="F604">
        <v>0</v>
      </c>
      <c r="G604">
        <v>0.27058199999999999</v>
      </c>
      <c r="H604">
        <v>1</v>
      </c>
      <c r="I604">
        <v>0</v>
      </c>
    </row>
    <row r="605" spans="1:9" x14ac:dyDescent="0.25">
      <c r="A605" t="s">
        <v>38</v>
      </c>
      <c r="B605">
        <v>1011.7</v>
      </c>
      <c r="C605">
        <v>0</v>
      </c>
      <c r="D605">
        <v>0</v>
      </c>
      <c r="E605">
        <v>0</v>
      </c>
      <c r="F605">
        <v>0</v>
      </c>
      <c r="G605">
        <v>0.26685900000000001</v>
      </c>
      <c r="H605">
        <v>1</v>
      </c>
      <c r="I605">
        <v>0</v>
      </c>
    </row>
    <row r="606" spans="1:9" x14ac:dyDescent="0.25">
      <c r="A606" t="s">
        <v>38</v>
      </c>
      <c r="B606">
        <v>441.28899999999999</v>
      </c>
      <c r="C606">
        <v>0</v>
      </c>
      <c r="D606">
        <v>0</v>
      </c>
      <c r="E606">
        <v>0</v>
      </c>
      <c r="F606">
        <v>0</v>
      </c>
      <c r="G606">
        <v>0.26896799999999998</v>
      </c>
      <c r="H606">
        <v>1</v>
      </c>
      <c r="I606">
        <v>0</v>
      </c>
    </row>
    <row r="607" spans="1:9" x14ac:dyDescent="0.25">
      <c r="A607" t="s">
        <v>38</v>
      </c>
      <c r="B607">
        <v>416.94299999999998</v>
      </c>
      <c r="C607">
        <v>0</v>
      </c>
      <c r="D607">
        <v>0</v>
      </c>
      <c r="E607">
        <v>0</v>
      </c>
      <c r="F607">
        <v>0</v>
      </c>
      <c r="G607">
        <v>0.26685900000000001</v>
      </c>
      <c r="H607">
        <v>1</v>
      </c>
      <c r="I607">
        <v>0</v>
      </c>
    </row>
    <row r="608" spans="1:9" x14ac:dyDescent="0.25">
      <c r="A608" t="s">
        <v>38</v>
      </c>
      <c r="B608">
        <v>410.56700000000001</v>
      </c>
      <c r="C608">
        <v>0</v>
      </c>
      <c r="D608">
        <v>0</v>
      </c>
      <c r="E608">
        <v>0</v>
      </c>
      <c r="F608">
        <v>0</v>
      </c>
      <c r="G608">
        <v>0.26685900000000001</v>
      </c>
      <c r="H608">
        <v>1</v>
      </c>
      <c r="I608">
        <v>0</v>
      </c>
    </row>
    <row r="609" spans="1:25" x14ac:dyDescent="0.25">
      <c r="A609" t="s">
        <v>38</v>
      </c>
      <c r="B609">
        <v>412.798</v>
      </c>
      <c r="C609">
        <v>0</v>
      </c>
      <c r="D609">
        <v>0</v>
      </c>
      <c r="E609">
        <v>0</v>
      </c>
      <c r="F609">
        <v>0</v>
      </c>
      <c r="G609">
        <v>0.26874199999999998</v>
      </c>
      <c r="H609">
        <v>1</v>
      </c>
      <c r="I609">
        <v>0</v>
      </c>
    </row>
    <row r="610" spans="1:25" x14ac:dyDescent="0.25">
      <c r="A610" t="s">
        <v>38</v>
      </c>
      <c r="B610">
        <v>410.30900000000003</v>
      </c>
      <c r="C610">
        <v>0</v>
      </c>
      <c r="D610">
        <v>0</v>
      </c>
      <c r="E610">
        <v>0</v>
      </c>
      <c r="F610">
        <v>0</v>
      </c>
      <c r="G610">
        <v>0.26851799999999998</v>
      </c>
      <c r="H610">
        <v>1</v>
      </c>
      <c r="I610">
        <v>0</v>
      </c>
    </row>
    <row r="611" spans="1:25" x14ac:dyDescent="0.25">
      <c r="A611" t="s">
        <v>38</v>
      </c>
      <c r="B611">
        <v>408.14299999999997</v>
      </c>
      <c r="C611">
        <v>0</v>
      </c>
      <c r="D611">
        <v>0</v>
      </c>
      <c r="E611">
        <v>0</v>
      </c>
      <c r="F611">
        <v>0</v>
      </c>
      <c r="G611">
        <v>0.26756000000000002</v>
      </c>
      <c r="H611">
        <v>1</v>
      </c>
      <c r="I611">
        <v>0</v>
      </c>
    </row>
    <row r="612" spans="1:25" x14ac:dyDescent="0.25">
      <c r="A612" t="s">
        <v>38</v>
      </c>
      <c r="B612">
        <v>420.64499999999998</v>
      </c>
      <c r="C612">
        <v>0</v>
      </c>
      <c r="D612">
        <v>0</v>
      </c>
      <c r="E612">
        <v>0</v>
      </c>
      <c r="F612">
        <v>0</v>
      </c>
      <c r="G612">
        <v>0.26756000000000002</v>
      </c>
      <c r="H612">
        <v>1</v>
      </c>
      <c r="I612">
        <v>0</v>
      </c>
    </row>
    <row r="613" spans="1:25" x14ac:dyDescent="0.25">
      <c r="A613" t="s">
        <v>38</v>
      </c>
      <c r="B613">
        <v>409.14100000000002</v>
      </c>
      <c r="C613">
        <v>0</v>
      </c>
      <c r="D613">
        <v>0</v>
      </c>
      <c r="E613">
        <v>0</v>
      </c>
      <c r="F613">
        <v>0</v>
      </c>
      <c r="G613">
        <v>0.272787</v>
      </c>
      <c r="H613">
        <v>1</v>
      </c>
      <c r="I613">
        <v>0</v>
      </c>
    </row>
    <row r="614" spans="1:25" x14ac:dyDescent="0.25">
      <c r="A614" t="s">
        <v>38</v>
      </c>
      <c r="B614">
        <v>407.90499999999997</v>
      </c>
      <c r="C614">
        <v>0</v>
      </c>
      <c r="D614">
        <v>0</v>
      </c>
      <c r="E614">
        <v>0</v>
      </c>
      <c r="F614">
        <v>0</v>
      </c>
      <c r="G614">
        <v>0.272787</v>
      </c>
      <c r="H614">
        <v>1</v>
      </c>
      <c r="I614">
        <v>0</v>
      </c>
    </row>
    <row r="615" spans="1:25" x14ac:dyDescent="0.25">
      <c r="A615" t="s">
        <v>38</v>
      </c>
      <c r="B615">
        <v>413.09</v>
      </c>
      <c r="C615">
        <v>0</v>
      </c>
      <c r="D615">
        <v>0</v>
      </c>
      <c r="E615">
        <v>0</v>
      </c>
      <c r="F615">
        <v>0</v>
      </c>
      <c r="G615">
        <v>0.272787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413.62799999999999</v>
      </c>
      <c r="C616">
        <v>0</v>
      </c>
      <c r="D616">
        <v>0</v>
      </c>
      <c r="E616">
        <v>0</v>
      </c>
      <c r="F616">
        <v>0</v>
      </c>
      <c r="G616">
        <v>0.272787</v>
      </c>
      <c r="H616">
        <v>1</v>
      </c>
      <c r="I616">
        <v>0</v>
      </c>
      <c r="R616">
        <f>AVERAGE(B567:B616)</f>
        <v>445.02327999999994</v>
      </c>
      <c r="S616">
        <f>AVERAGE(C567:C616)</f>
        <v>0</v>
      </c>
      <c r="U616">
        <f>_xlfn.VAR.P(B567:B616)</f>
        <v>16865.594909041665</v>
      </c>
      <c r="V616">
        <f>_xlfn.VAR.P(C567:C616)</f>
        <v>0</v>
      </c>
      <c r="X616">
        <f>1.96*SQRT(U616)/50</f>
        <v>5.0908101281652396</v>
      </c>
      <c r="Y616">
        <f>1.96*SQRT(V616)/50</f>
        <v>0</v>
      </c>
    </row>
    <row r="617" spans="1:25" x14ac:dyDescent="0.25">
      <c r="A617" t="s">
        <v>38</v>
      </c>
      <c r="B617">
        <v>22254.173870999999</v>
      </c>
      <c r="C617" t="s">
        <v>36</v>
      </c>
    </row>
    <row r="618" spans="1:25" x14ac:dyDescent="0.25">
      <c r="A618" t="s">
        <v>39</v>
      </c>
      <c r="B618">
        <v>432.839</v>
      </c>
      <c r="C618">
        <v>426.65199999999999</v>
      </c>
      <c r="D618">
        <v>386.24200000000002</v>
      </c>
      <c r="E618">
        <v>130.11000000000001</v>
      </c>
      <c r="F618">
        <v>0</v>
      </c>
      <c r="G618">
        <v>0.272787</v>
      </c>
      <c r="H618">
        <v>1</v>
      </c>
      <c r="I618">
        <v>0</v>
      </c>
    </row>
    <row r="619" spans="1:25" x14ac:dyDescent="0.25">
      <c r="A619" t="s">
        <v>39</v>
      </c>
      <c r="B619">
        <v>413.96499999999997</v>
      </c>
      <c r="C619">
        <v>407.77699999999999</v>
      </c>
      <c r="D619">
        <v>385.50799999999998</v>
      </c>
      <c r="E619">
        <v>129.97300000000001</v>
      </c>
      <c r="F619">
        <v>0</v>
      </c>
      <c r="G619">
        <v>0.272787</v>
      </c>
      <c r="H619">
        <v>1</v>
      </c>
      <c r="I619">
        <v>0</v>
      </c>
    </row>
    <row r="620" spans="1:25" x14ac:dyDescent="0.25">
      <c r="A620" t="s">
        <v>39</v>
      </c>
      <c r="B620">
        <v>416.30799999999999</v>
      </c>
      <c r="C620">
        <v>409.43</v>
      </c>
      <c r="D620">
        <v>386.63099999999997</v>
      </c>
      <c r="E620">
        <v>130.45400000000001</v>
      </c>
      <c r="F620">
        <v>0</v>
      </c>
      <c r="G620">
        <v>0.272787</v>
      </c>
      <c r="H620">
        <v>1</v>
      </c>
      <c r="I620">
        <v>0</v>
      </c>
    </row>
    <row r="621" spans="1:25" x14ac:dyDescent="0.25">
      <c r="A621" t="s">
        <v>39</v>
      </c>
      <c r="B621">
        <v>424.15600000000001</v>
      </c>
      <c r="C621">
        <v>407.41</v>
      </c>
      <c r="D621">
        <v>385.09699999999998</v>
      </c>
      <c r="E621">
        <v>129.54599999999999</v>
      </c>
      <c r="F621">
        <v>0</v>
      </c>
      <c r="G621">
        <v>0.272787</v>
      </c>
      <c r="H621">
        <v>1</v>
      </c>
      <c r="I621">
        <v>0</v>
      </c>
    </row>
    <row r="622" spans="1:25" x14ac:dyDescent="0.25">
      <c r="A622" t="s">
        <v>39</v>
      </c>
      <c r="B622">
        <v>412.20100000000002</v>
      </c>
      <c r="C622">
        <v>405.88900000000001</v>
      </c>
      <c r="D622">
        <v>385.52499999999998</v>
      </c>
      <c r="E622">
        <v>129.66499999999999</v>
      </c>
      <c r="F622">
        <v>0</v>
      </c>
      <c r="G622">
        <v>0.272787</v>
      </c>
      <c r="H622">
        <v>1</v>
      </c>
      <c r="I622">
        <v>0</v>
      </c>
    </row>
    <row r="623" spans="1:25" x14ac:dyDescent="0.25">
      <c r="A623" t="s">
        <v>39</v>
      </c>
      <c r="B623">
        <v>415.31400000000002</v>
      </c>
      <c r="C623">
        <v>409.238</v>
      </c>
      <c r="D623">
        <v>385.16500000000002</v>
      </c>
      <c r="E623">
        <v>129.92099999999999</v>
      </c>
      <c r="F623">
        <v>0</v>
      </c>
      <c r="G623">
        <v>0.27170899999999998</v>
      </c>
      <c r="H623">
        <v>1</v>
      </c>
      <c r="I623">
        <v>0</v>
      </c>
    </row>
    <row r="624" spans="1:25" x14ac:dyDescent="0.25">
      <c r="A624" t="s">
        <v>39</v>
      </c>
      <c r="B624">
        <v>412.11500000000001</v>
      </c>
      <c r="C624">
        <v>405.79899999999998</v>
      </c>
      <c r="D624">
        <v>385.459</v>
      </c>
      <c r="E624">
        <v>129.67599999999999</v>
      </c>
      <c r="F624">
        <v>0</v>
      </c>
      <c r="G624">
        <v>0.27255299999999999</v>
      </c>
      <c r="H624">
        <v>1</v>
      </c>
      <c r="I624">
        <v>0</v>
      </c>
    </row>
    <row r="625" spans="1:9" x14ac:dyDescent="0.25">
      <c r="A625" t="s">
        <v>39</v>
      </c>
      <c r="B625">
        <v>411.93700000000001</v>
      </c>
      <c r="C625">
        <v>405.54199999999997</v>
      </c>
      <c r="D625">
        <v>385.14600000000002</v>
      </c>
      <c r="E625">
        <v>129.85499999999999</v>
      </c>
      <c r="F625">
        <v>0</v>
      </c>
      <c r="G625">
        <v>0.27255299999999999</v>
      </c>
      <c r="H625">
        <v>1</v>
      </c>
      <c r="I625">
        <v>0</v>
      </c>
    </row>
    <row r="626" spans="1:9" x14ac:dyDescent="0.25">
      <c r="A626" t="s">
        <v>39</v>
      </c>
      <c r="B626">
        <v>418.15499999999997</v>
      </c>
      <c r="C626">
        <v>411.61900000000003</v>
      </c>
      <c r="D626">
        <v>386.81200000000001</v>
      </c>
      <c r="E626">
        <v>130.285</v>
      </c>
      <c r="F626">
        <v>0</v>
      </c>
      <c r="G626">
        <v>0.27255299999999999</v>
      </c>
      <c r="H626">
        <v>1</v>
      </c>
      <c r="I626">
        <v>0</v>
      </c>
    </row>
    <row r="627" spans="1:9" x14ac:dyDescent="0.25">
      <c r="A627" t="s">
        <v>39</v>
      </c>
      <c r="B627">
        <v>415.19600000000003</v>
      </c>
      <c r="C627">
        <v>407.59800000000001</v>
      </c>
      <c r="D627">
        <v>385.23700000000002</v>
      </c>
      <c r="E627">
        <v>129.691</v>
      </c>
      <c r="F627">
        <v>0</v>
      </c>
      <c r="G627">
        <v>0.27182499999999998</v>
      </c>
      <c r="H627">
        <v>1</v>
      </c>
      <c r="I627">
        <v>0</v>
      </c>
    </row>
    <row r="628" spans="1:9" x14ac:dyDescent="0.25">
      <c r="A628" t="s">
        <v>39</v>
      </c>
      <c r="B628">
        <v>1257.76</v>
      </c>
      <c r="C628">
        <v>409.16399999999999</v>
      </c>
      <c r="D628">
        <v>386.77800000000002</v>
      </c>
      <c r="E628">
        <v>130.56899999999999</v>
      </c>
      <c r="F628">
        <v>0</v>
      </c>
      <c r="G628">
        <v>0.27277499999999999</v>
      </c>
      <c r="H628">
        <v>1</v>
      </c>
      <c r="I628">
        <v>0</v>
      </c>
    </row>
    <row r="629" spans="1:9" x14ac:dyDescent="0.25">
      <c r="A629" t="s">
        <v>39</v>
      </c>
      <c r="B629">
        <v>435.35899999999998</v>
      </c>
      <c r="C629">
        <v>423.95400000000001</v>
      </c>
      <c r="D629">
        <v>386.46600000000001</v>
      </c>
      <c r="E629">
        <v>130.67699999999999</v>
      </c>
      <c r="F629">
        <v>0</v>
      </c>
      <c r="G629">
        <v>0.27277499999999999</v>
      </c>
      <c r="H629">
        <v>1</v>
      </c>
      <c r="I629">
        <v>0</v>
      </c>
    </row>
    <row r="630" spans="1:9" x14ac:dyDescent="0.25">
      <c r="A630" t="s">
        <v>39</v>
      </c>
      <c r="B630">
        <v>415.291</v>
      </c>
      <c r="C630">
        <v>408.4</v>
      </c>
      <c r="D630">
        <v>386.18299999999999</v>
      </c>
      <c r="E630">
        <v>130.02199999999999</v>
      </c>
      <c r="F630">
        <v>0</v>
      </c>
      <c r="G630">
        <v>0.28616399999999997</v>
      </c>
      <c r="H630">
        <v>1</v>
      </c>
      <c r="I630">
        <v>0</v>
      </c>
    </row>
    <row r="631" spans="1:9" x14ac:dyDescent="0.25">
      <c r="A631" t="s">
        <v>39</v>
      </c>
      <c r="B631">
        <v>413.75200000000001</v>
      </c>
      <c r="C631">
        <v>407.59</v>
      </c>
      <c r="D631">
        <v>385.14400000000001</v>
      </c>
      <c r="E631">
        <v>129.70400000000001</v>
      </c>
      <c r="F631">
        <v>0</v>
      </c>
      <c r="G631">
        <v>0.27197700000000002</v>
      </c>
      <c r="H631">
        <v>1</v>
      </c>
      <c r="I631">
        <v>0</v>
      </c>
    </row>
    <row r="632" spans="1:9" x14ac:dyDescent="0.25">
      <c r="A632" t="s">
        <v>39</v>
      </c>
      <c r="B632">
        <v>416.08699999999999</v>
      </c>
      <c r="C632">
        <v>409.613</v>
      </c>
      <c r="D632">
        <v>386.87700000000001</v>
      </c>
      <c r="E632">
        <v>130.74</v>
      </c>
      <c r="F632">
        <v>0</v>
      </c>
      <c r="G632">
        <v>0.271675</v>
      </c>
      <c r="H632">
        <v>1</v>
      </c>
      <c r="I632">
        <v>8</v>
      </c>
    </row>
    <row r="633" spans="1:9" x14ac:dyDescent="0.25">
      <c r="A633" t="s">
        <v>39</v>
      </c>
      <c r="B633">
        <v>435.18</v>
      </c>
      <c r="C633">
        <v>428.79399999999998</v>
      </c>
      <c r="D633">
        <v>385.75200000000001</v>
      </c>
      <c r="E633">
        <v>129.95500000000001</v>
      </c>
      <c r="F633">
        <v>0</v>
      </c>
      <c r="G633">
        <v>0.272036</v>
      </c>
      <c r="H633">
        <v>1</v>
      </c>
      <c r="I633">
        <v>0</v>
      </c>
    </row>
    <row r="634" spans="1:9" x14ac:dyDescent="0.25">
      <c r="A634" t="s">
        <v>39</v>
      </c>
      <c r="B634">
        <v>416.82299999999998</v>
      </c>
      <c r="C634">
        <v>410.25299999999999</v>
      </c>
      <c r="D634">
        <v>386.43799999999999</v>
      </c>
      <c r="E634">
        <v>130.095</v>
      </c>
      <c r="F634">
        <v>0</v>
      </c>
      <c r="G634">
        <v>0.27257700000000001</v>
      </c>
      <c r="H634">
        <v>1</v>
      </c>
      <c r="I634">
        <v>8</v>
      </c>
    </row>
    <row r="635" spans="1:9" x14ac:dyDescent="0.25">
      <c r="A635" t="s">
        <v>39</v>
      </c>
      <c r="B635">
        <v>415.685</v>
      </c>
      <c r="C635">
        <v>408.96</v>
      </c>
      <c r="D635">
        <v>385.16</v>
      </c>
      <c r="E635">
        <v>129.65299999999999</v>
      </c>
      <c r="F635">
        <v>0</v>
      </c>
      <c r="G635">
        <v>0.27176699999999998</v>
      </c>
      <c r="H635">
        <v>1</v>
      </c>
      <c r="I635">
        <v>0</v>
      </c>
    </row>
    <row r="636" spans="1:9" x14ac:dyDescent="0.25">
      <c r="A636" t="s">
        <v>39</v>
      </c>
      <c r="B636">
        <v>420.43599999999998</v>
      </c>
      <c r="C636">
        <v>409.68</v>
      </c>
      <c r="D636">
        <v>386.20100000000002</v>
      </c>
      <c r="E636">
        <v>129.97800000000001</v>
      </c>
      <c r="F636">
        <v>0</v>
      </c>
      <c r="G636">
        <v>0.27174399999999999</v>
      </c>
      <c r="H636">
        <v>1</v>
      </c>
      <c r="I636">
        <v>0</v>
      </c>
    </row>
    <row r="637" spans="1:9" x14ac:dyDescent="0.25">
      <c r="A637" t="s">
        <v>39</v>
      </c>
      <c r="B637">
        <v>428.64800000000002</v>
      </c>
      <c r="C637">
        <v>422.17099999999999</v>
      </c>
      <c r="D637">
        <v>385.01600000000002</v>
      </c>
      <c r="E637">
        <v>129.51</v>
      </c>
      <c r="F637">
        <v>0</v>
      </c>
      <c r="G637">
        <v>0.27174399999999999</v>
      </c>
      <c r="H637">
        <v>1</v>
      </c>
      <c r="I637">
        <v>0</v>
      </c>
    </row>
    <row r="638" spans="1:9" x14ac:dyDescent="0.25">
      <c r="A638" t="s">
        <v>39</v>
      </c>
      <c r="B638">
        <v>415.31900000000002</v>
      </c>
      <c r="C638">
        <v>408.88</v>
      </c>
      <c r="D638">
        <v>386.17200000000003</v>
      </c>
      <c r="E638">
        <v>130.03899999999999</v>
      </c>
      <c r="F638">
        <v>0</v>
      </c>
      <c r="G638">
        <v>0.27177899999999999</v>
      </c>
      <c r="H638">
        <v>1</v>
      </c>
      <c r="I638">
        <v>0</v>
      </c>
    </row>
    <row r="639" spans="1:9" x14ac:dyDescent="0.25">
      <c r="A639" t="s">
        <v>39</v>
      </c>
      <c r="B639">
        <v>414.69799999999998</v>
      </c>
      <c r="C639">
        <v>408.29300000000001</v>
      </c>
      <c r="D639">
        <v>385.47</v>
      </c>
      <c r="E639">
        <v>129.988</v>
      </c>
      <c r="F639">
        <v>0</v>
      </c>
      <c r="G639">
        <v>0.27178999999999998</v>
      </c>
      <c r="H639">
        <v>1</v>
      </c>
      <c r="I639">
        <v>0</v>
      </c>
    </row>
    <row r="640" spans="1:9" x14ac:dyDescent="0.25">
      <c r="A640" t="s">
        <v>39</v>
      </c>
      <c r="B640">
        <v>417.17</v>
      </c>
      <c r="C640">
        <v>410.71600000000001</v>
      </c>
      <c r="D640">
        <v>386.279</v>
      </c>
      <c r="E640">
        <v>129.965</v>
      </c>
      <c r="F640">
        <v>0</v>
      </c>
      <c r="G640">
        <v>0.27243099999999998</v>
      </c>
      <c r="H640">
        <v>1</v>
      </c>
      <c r="I640">
        <v>0</v>
      </c>
    </row>
    <row r="641" spans="1:9" x14ac:dyDescent="0.25">
      <c r="A641" t="s">
        <v>39</v>
      </c>
      <c r="B641">
        <v>432.57900000000001</v>
      </c>
      <c r="C641">
        <v>424.79700000000003</v>
      </c>
      <c r="D641">
        <v>385.17</v>
      </c>
      <c r="E641">
        <v>129.904</v>
      </c>
      <c r="F641">
        <v>0</v>
      </c>
      <c r="G641">
        <v>0.27168599999999998</v>
      </c>
      <c r="H641">
        <v>1</v>
      </c>
      <c r="I641">
        <v>0</v>
      </c>
    </row>
    <row r="642" spans="1:9" x14ac:dyDescent="0.25">
      <c r="A642" t="s">
        <v>39</v>
      </c>
      <c r="B642">
        <v>412.35300000000001</v>
      </c>
      <c r="C642">
        <v>405.94</v>
      </c>
      <c r="D642">
        <v>385.74299999999999</v>
      </c>
      <c r="E642">
        <v>129.93600000000001</v>
      </c>
      <c r="F642">
        <v>0</v>
      </c>
      <c r="G642">
        <v>0.27170899999999998</v>
      </c>
      <c r="H642">
        <v>1</v>
      </c>
      <c r="I642">
        <v>0</v>
      </c>
    </row>
    <row r="643" spans="1:9" x14ac:dyDescent="0.25">
      <c r="A643" t="s">
        <v>39</v>
      </c>
      <c r="B643">
        <v>416.83600000000001</v>
      </c>
      <c r="C643">
        <v>410.267</v>
      </c>
      <c r="D643">
        <v>385.51100000000002</v>
      </c>
      <c r="E643">
        <v>129.619</v>
      </c>
      <c r="F643">
        <v>0</v>
      </c>
      <c r="G643">
        <v>0.27181300000000003</v>
      </c>
      <c r="H643">
        <v>1</v>
      </c>
      <c r="I643">
        <v>0</v>
      </c>
    </row>
    <row r="644" spans="1:9" x14ac:dyDescent="0.25">
      <c r="A644" t="s">
        <v>39</v>
      </c>
      <c r="B644">
        <v>418.83100000000002</v>
      </c>
      <c r="C644">
        <v>410.88799999999998</v>
      </c>
      <c r="D644">
        <v>386.57</v>
      </c>
      <c r="E644">
        <v>130.441</v>
      </c>
      <c r="F644">
        <v>0</v>
      </c>
      <c r="G644">
        <v>0.27185999999999999</v>
      </c>
      <c r="H644">
        <v>1</v>
      </c>
      <c r="I644">
        <v>0</v>
      </c>
    </row>
    <row r="645" spans="1:9" x14ac:dyDescent="0.25">
      <c r="A645" t="s">
        <v>39</v>
      </c>
      <c r="B645">
        <v>412.68099999999998</v>
      </c>
      <c r="C645">
        <v>405.5</v>
      </c>
      <c r="D645">
        <v>385.33300000000003</v>
      </c>
      <c r="E645">
        <v>130.12799999999999</v>
      </c>
      <c r="F645">
        <v>0</v>
      </c>
      <c r="G645">
        <v>0.27185999999999999</v>
      </c>
      <c r="H645">
        <v>1</v>
      </c>
      <c r="I645">
        <v>0</v>
      </c>
    </row>
    <row r="646" spans="1:9" x14ac:dyDescent="0.25">
      <c r="A646" t="s">
        <v>39</v>
      </c>
      <c r="B646">
        <v>415.76900000000001</v>
      </c>
      <c r="C646">
        <v>409.63799999999998</v>
      </c>
      <c r="D646">
        <v>385.78300000000002</v>
      </c>
      <c r="E646">
        <v>130.066</v>
      </c>
      <c r="F646">
        <v>0</v>
      </c>
      <c r="G646">
        <v>0.26669500000000002</v>
      </c>
      <c r="H646">
        <v>1</v>
      </c>
      <c r="I646">
        <v>0</v>
      </c>
    </row>
    <row r="647" spans="1:9" x14ac:dyDescent="0.25">
      <c r="A647" t="s">
        <v>39</v>
      </c>
      <c r="B647">
        <v>411.85399999999998</v>
      </c>
      <c r="C647">
        <v>405.529</v>
      </c>
      <c r="D647">
        <v>385.16300000000001</v>
      </c>
      <c r="E647">
        <v>129.82499999999999</v>
      </c>
      <c r="F647">
        <v>0</v>
      </c>
      <c r="G647">
        <v>0.26846199999999998</v>
      </c>
      <c r="H647">
        <v>1</v>
      </c>
      <c r="I647">
        <v>0</v>
      </c>
    </row>
    <row r="648" spans="1:9" x14ac:dyDescent="0.25">
      <c r="A648" t="s">
        <v>39</v>
      </c>
      <c r="B648">
        <v>412.51400000000001</v>
      </c>
      <c r="C648">
        <v>406.20400000000001</v>
      </c>
      <c r="D648">
        <v>385.82900000000001</v>
      </c>
      <c r="E648">
        <v>130.06800000000001</v>
      </c>
      <c r="F648">
        <v>0</v>
      </c>
      <c r="G648">
        <v>0.26846199999999998</v>
      </c>
      <c r="H648">
        <v>1</v>
      </c>
      <c r="I648">
        <v>0</v>
      </c>
    </row>
    <row r="649" spans="1:9" x14ac:dyDescent="0.25">
      <c r="A649" t="s">
        <v>39</v>
      </c>
      <c r="B649">
        <v>411.91199999999998</v>
      </c>
      <c r="C649">
        <v>405.57499999999999</v>
      </c>
      <c r="D649">
        <v>385.21100000000001</v>
      </c>
      <c r="E649">
        <v>129.904</v>
      </c>
      <c r="F649">
        <v>0</v>
      </c>
      <c r="G649">
        <v>0.26846199999999998</v>
      </c>
      <c r="H649">
        <v>1</v>
      </c>
      <c r="I649">
        <v>0</v>
      </c>
    </row>
    <row r="650" spans="1:9" x14ac:dyDescent="0.25">
      <c r="A650" t="s">
        <v>39</v>
      </c>
      <c r="B650">
        <v>1223.57</v>
      </c>
      <c r="C650">
        <v>421.77699999999999</v>
      </c>
      <c r="D650">
        <v>385.99099999999999</v>
      </c>
      <c r="E650">
        <v>130.17599999999999</v>
      </c>
      <c r="F650">
        <v>0</v>
      </c>
      <c r="G650">
        <v>0.26846199999999998</v>
      </c>
      <c r="H650">
        <v>1</v>
      </c>
      <c r="I650">
        <v>0</v>
      </c>
    </row>
    <row r="651" spans="1:9" x14ac:dyDescent="0.25">
      <c r="A651" t="s">
        <v>39</v>
      </c>
      <c r="B651">
        <v>420.37299999999999</v>
      </c>
      <c r="C651">
        <v>407.02100000000002</v>
      </c>
      <c r="D651">
        <v>385.399</v>
      </c>
      <c r="E651">
        <v>130.184</v>
      </c>
      <c r="F651">
        <v>0</v>
      </c>
      <c r="G651">
        <v>0.26852799999999999</v>
      </c>
      <c r="H651">
        <v>1</v>
      </c>
      <c r="I651">
        <v>0</v>
      </c>
    </row>
    <row r="652" spans="1:9" x14ac:dyDescent="0.25">
      <c r="A652" t="s">
        <v>39</v>
      </c>
      <c r="B652">
        <v>460.32600000000002</v>
      </c>
      <c r="C652">
        <v>424.36900000000003</v>
      </c>
      <c r="D652">
        <v>385.55200000000002</v>
      </c>
      <c r="E652">
        <v>129.57</v>
      </c>
      <c r="F652">
        <v>0</v>
      </c>
      <c r="G652">
        <v>0.268652</v>
      </c>
      <c r="H652">
        <v>1</v>
      </c>
      <c r="I652">
        <v>0</v>
      </c>
    </row>
    <row r="653" spans="1:9" x14ac:dyDescent="0.25">
      <c r="A653" t="s">
        <v>39</v>
      </c>
      <c r="B653">
        <v>424.12700000000001</v>
      </c>
      <c r="C653">
        <v>411.44499999999999</v>
      </c>
      <c r="D653">
        <v>385.75</v>
      </c>
      <c r="E653">
        <v>129.91800000000001</v>
      </c>
      <c r="F653">
        <v>0</v>
      </c>
      <c r="G653">
        <v>0.26883400000000002</v>
      </c>
      <c r="H653">
        <v>1</v>
      </c>
      <c r="I653">
        <v>0</v>
      </c>
    </row>
    <row r="654" spans="1:9" x14ac:dyDescent="0.25">
      <c r="A654" t="s">
        <v>39</v>
      </c>
      <c r="B654">
        <v>417.25200000000001</v>
      </c>
      <c r="C654">
        <v>406.75</v>
      </c>
      <c r="D654">
        <v>385.529</v>
      </c>
      <c r="E654">
        <v>129.767</v>
      </c>
      <c r="F654">
        <v>0</v>
      </c>
      <c r="G654">
        <v>0.26883400000000002</v>
      </c>
      <c r="H654">
        <v>1</v>
      </c>
      <c r="I654">
        <v>0</v>
      </c>
    </row>
    <row r="655" spans="1:9" x14ac:dyDescent="0.25">
      <c r="A655" t="s">
        <v>39</v>
      </c>
      <c r="B655">
        <v>426.97699999999998</v>
      </c>
      <c r="C655">
        <v>420.54</v>
      </c>
      <c r="D655">
        <v>385.26</v>
      </c>
      <c r="E655">
        <v>129.95099999999999</v>
      </c>
      <c r="F655">
        <v>0</v>
      </c>
      <c r="G655">
        <v>0.26883400000000002</v>
      </c>
      <c r="H655">
        <v>1</v>
      </c>
      <c r="I655">
        <v>0</v>
      </c>
    </row>
    <row r="656" spans="1:9" x14ac:dyDescent="0.25">
      <c r="A656" t="s">
        <v>39</v>
      </c>
      <c r="B656">
        <v>413.036</v>
      </c>
      <c r="C656">
        <v>406.61099999999999</v>
      </c>
      <c r="D656">
        <v>386.065</v>
      </c>
      <c r="E656">
        <v>130.274</v>
      </c>
      <c r="F656">
        <v>0</v>
      </c>
      <c r="G656">
        <v>0.26705800000000002</v>
      </c>
      <c r="H656">
        <v>1</v>
      </c>
      <c r="I656">
        <v>0</v>
      </c>
    </row>
    <row r="657" spans="1:25" x14ac:dyDescent="0.25">
      <c r="A657" t="s">
        <v>39</v>
      </c>
      <c r="B657">
        <v>411.22300000000001</v>
      </c>
      <c r="C657">
        <v>404.90100000000001</v>
      </c>
      <c r="D657">
        <v>384.72800000000001</v>
      </c>
      <c r="E657">
        <v>129.334</v>
      </c>
      <c r="F657">
        <v>0</v>
      </c>
      <c r="G657">
        <v>0.26716800000000002</v>
      </c>
      <c r="H657">
        <v>1</v>
      </c>
      <c r="I657">
        <v>0</v>
      </c>
    </row>
    <row r="658" spans="1:25" x14ac:dyDescent="0.25">
      <c r="A658" t="s">
        <v>39</v>
      </c>
      <c r="B658">
        <v>429.59300000000002</v>
      </c>
      <c r="C658">
        <v>423.49</v>
      </c>
      <c r="D658">
        <v>385.89499999999998</v>
      </c>
      <c r="E658">
        <v>130.08099999999999</v>
      </c>
      <c r="F658">
        <v>0</v>
      </c>
      <c r="G658">
        <v>0.269343</v>
      </c>
      <c r="H658">
        <v>1</v>
      </c>
      <c r="I658">
        <v>0</v>
      </c>
    </row>
    <row r="659" spans="1:25" x14ac:dyDescent="0.25">
      <c r="A659" t="s">
        <v>39</v>
      </c>
      <c r="B659">
        <v>411.26600000000002</v>
      </c>
      <c r="C659">
        <v>405.13299999999998</v>
      </c>
      <c r="D659">
        <v>385.11</v>
      </c>
      <c r="E659">
        <v>129.84100000000001</v>
      </c>
      <c r="F659">
        <v>0</v>
      </c>
      <c r="G659">
        <v>0.26705800000000002</v>
      </c>
      <c r="H659">
        <v>1</v>
      </c>
      <c r="I659">
        <v>0</v>
      </c>
    </row>
    <row r="660" spans="1:25" x14ac:dyDescent="0.25">
      <c r="A660" t="s">
        <v>39</v>
      </c>
      <c r="B660">
        <v>411.99700000000001</v>
      </c>
      <c r="C660">
        <v>405.83199999999999</v>
      </c>
      <c r="D660">
        <v>385.76100000000002</v>
      </c>
      <c r="E660">
        <v>130.102</v>
      </c>
      <c r="F660">
        <v>0</v>
      </c>
      <c r="G660">
        <v>0.28605999999999998</v>
      </c>
      <c r="H660">
        <v>1</v>
      </c>
      <c r="I660">
        <v>0</v>
      </c>
    </row>
    <row r="661" spans="1:25" x14ac:dyDescent="0.25">
      <c r="A661" t="s">
        <v>39</v>
      </c>
      <c r="B661">
        <v>416.7</v>
      </c>
      <c r="C661">
        <v>410.315</v>
      </c>
      <c r="D661">
        <v>385.37900000000002</v>
      </c>
      <c r="E661">
        <v>129.357</v>
      </c>
      <c r="F661">
        <v>0</v>
      </c>
      <c r="G661">
        <v>0.27154</v>
      </c>
      <c r="H661">
        <v>1</v>
      </c>
      <c r="I661">
        <v>0</v>
      </c>
    </row>
    <row r="662" spans="1:25" x14ac:dyDescent="0.25">
      <c r="A662" t="s">
        <v>39</v>
      </c>
      <c r="B662">
        <v>419.98899999999998</v>
      </c>
      <c r="C662">
        <v>413.00700000000001</v>
      </c>
      <c r="D662">
        <v>386.23200000000003</v>
      </c>
      <c r="E662">
        <v>130.09700000000001</v>
      </c>
      <c r="F662">
        <v>0</v>
      </c>
      <c r="G662">
        <v>0.26705800000000002</v>
      </c>
      <c r="H662">
        <v>1</v>
      </c>
      <c r="I662">
        <v>0</v>
      </c>
    </row>
    <row r="663" spans="1:25" x14ac:dyDescent="0.25">
      <c r="A663" t="s">
        <v>39</v>
      </c>
      <c r="B663">
        <v>414.27300000000002</v>
      </c>
      <c r="C663">
        <v>407.82299999999998</v>
      </c>
      <c r="D663">
        <v>385.11</v>
      </c>
      <c r="E663">
        <v>129.51</v>
      </c>
      <c r="F663">
        <v>0</v>
      </c>
      <c r="G663">
        <v>0.26976899999999998</v>
      </c>
      <c r="H663">
        <v>1</v>
      </c>
      <c r="I663">
        <v>0</v>
      </c>
    </row>
    <row r="664" spans="1:25" x14ac:dyDescent="0.25">
      <c r="A664" t="s">
        <v>39</v>
      </c>
      <c r="B664">
        <v>417.37900000000002</v>
      </c>
      <c r="C664">
        <v>410.73099999999999</v>
      </c>
      <c r="D664">
        <v>386.60399999999998</v>
      </c>
      <c r="E664">
        <v>130.411</v>
      </c>
      <c r="F664">
        <v>0</v>
      </c>
      <c r="G664">
        <v>0.266706</v>
      </c>
      <c r="H664">
        <v>1</v>
      </c>
      <c r="I664">
        <v>0</v>
      </c>
    </row>
    <row r="665" spans="1:25" x14ac:dyDescent="0.25">
      <c r="A665" t="s">
        <v>39</v>
      </c>
      <c r="B665">
        <v>431.80799999999999</v>
      </c>
      <c r="C665">
        <v>419.96199999999999</v>
      </c>
      <c r="D665">
        <v>385.01299999999998</v>
      </c>
      <c r="E665">
        <v>129.65600000000001</v>
      </c>
      <c r="F665">
        <v>0</v>
      </c>
      <c r="G665">
        <v>0.26962700000000001</v>
      </c>
      <c r="H665">
        <v>1</v>
      </c>
      <c r="I665">
        <v>0</v>
      </c>
    </row>
    <row r="666" spans="1:25" x14ac:dyDescent="0.25">
      <c r="A666" t="s">
        <v>39</v>
      </c>
      <c r="B666">
        <v>418.91300000000001</v>
      </c>
      <c r="C666">
        <v>411.79599999999999</v>
      </c>
      <c r="D666">
        <v>386.36700000000002</v>
      </c>
      <c r="E666">
        <v>129.76300000000001</v>
      </c>
      <c r="F666">
        <v>0</v>
      </c>
      <c r="G666">
        <v>0.26952399999999999</v>
      </c>
      <c r="H666">
        <v>1</v>
      </c>
      <c r="I666">
        <v>0</v>
      </c>
    </row>
    <row r="667" spans="1:25" x14ac:dyDescent="0.25">
      <c r="A667" t="s">
        <v>39</v>
      </c>
      <c r="B667">
        <v>431.45499999999998</v>
      </c>
      <c r="C667">
        <v>425.01400000000001</v>
      </c>
      <c r="D667">
        <v>385.38900000000001</v>
      </c>
      <c r="E667">
        <v>129.786</v>
      </c>
      <c r="F667">
        <v>0</v>
      </c>
      <c r="G667">
        <v>0.26961499999999999</v>
      </c>
      <c r="H667">
        <v>1</v>
      </c>
      <c r="I667">
        <v>0</v>
      </c>
    </row>
    <row r="668" spans="1:25" x14ac:dyDescent="0.25">
      <c r="A668" t="s">
        <v>39</v>
      </c>
      <c r="B668">
        <v>412.70100000000002</v>
      </c>
      <c r="C668">
        <v>406.26100000000002</v>
      </c>
      <c r="D668">
        <v>385.92</v>
      </c>
      <c r="E668">
        <v>130.006</v>
      </c>
      <c r="F668">
        <v>0</v>
      </c>
      <c r="G668">
        <v>0.26961499999999999</v>
      </c>
      <c r="H668">
        <v>1</v>
      </c>
      <c r="I668">
        <v>0</v>
      </c>
    </row>
    <row r="669" spans="1:25" x14ac:dyDescent="0.25">
      <c r="A669" t="s">
        <v>39</v>
      </c>
      <c r="B669">
        <v>411.63499999999999</v>
      </c>
      <c r="C669">
        <v>405.30700000000002</v>
      </c>
      <c r="D669">
        <v>384.89699999999999</v>
      </c>
      <c r="E669">
        <v>129.63399999999999</v>
      </c>
      <c r="F669">
        <v>0</v>
      </c>
      <c r="G669">
        <v>0.26961499999999999</v>
      </c>
      <c r="H669">
        <v>1</v>
      </c>
      <c r="I669">
        <v>0</v>
      </c>
    </row>
    <row r="670" spans="1:25" x14ac:dyDescent="0.25">
      <c r="A670" t="s">
        <v>39</v>
      </c>
      <c r="B670">
        <v>435.39299999999997</v>
      </c>
      <c r="C670">
        <v>428.94600000000003</v>
      </c>
      <c r="D670">
        <v>387.05799999999999</v>
      </c>
      <c r="E670">
        <v>130.441</v>
      </c>
      <c r="F670">
        <v>0</v>
      </c>
      <c r="G670">
        <v>0.26961499999999999</v>
      </c>
      <c r="H670">
        <v>1</v>
      </c>
      <c r="I670">
        <v>0</v>
      </c>
    </row>
    <row r="671" spans="1:25" x14ac:dyDescent="0.25">
      <c r="A671" t="s">
        <v>39</v>
      </c>
      <c r="B671">
        <v>413.005</v>
      </c>
      <c r="C671">
        <v>406.73</v>
      </c>
      <c r="D671">
        <v>384.50400000000002</v>
      </c>
      <c r="E671">
        <v>128.96299999999999</v>
      </c>
      <c r="F671">
        <v>0</v>
      </c>
      <c r="G671">
        <v>0.26961499999999999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1175.08</v>
      </c>
      <c r="C672">
        <v>409.404</v>
      </c>
      <c r="D672">
        <v>386.50900000000001</v>
      </c>
      <c r="E672">
        <v>130.392</v>
      </c>
      <c r="F672">
        <v>0</v>
      </c>
      <c r="G672">
        <v>0.269513</v>
      </c>
      <c r="H672">
        <v>1</v>
      </c>
      <c r="I672">
        <v>0</v>
      </c>
      <c r="R672">
        <f>AVERAGE(B623:B672)</f>
        <v>467.36650000000009</v>
      </c>
      <c r="S672">
        <f>AVERAGE(C623:C672)</f>
        <v>411.67534000000006</v>
      </c>
      <c r="U672">
        <f>_xlfn.VAR.P(B623:B672)</f>
        <v>36193.793200249813</v>
      </c>
      <c r="V672">
        <f>_xlfn.VAR.P(C623:C672)</f>
        <v>48.292636424400058</v>
      </c>
      <c r="X672">
        <f>1.96*SQRT(U672)/50</f>
        <v>7.457669232624351</v>
      </c>
      <c r="Y672">
        <f>1.96*SQRT(V672)/50</f>
        <v>0.27241218187737148</v>
      </c>
    </row>
    <row r="673" spans="1:9" x14ac:dyDescent="0.25">
      <c r="A673" t="s">
        <v>38</v>
      </c>
      <c r="B673">
        <v>23371.232133000001</v>
      </c>
      <c r="C673" t="s">
        <v>36</v>
      </c>
    </row>
    <row r="674" spans="1:9" x14ac:dyDescent="0.25">
      <c r="A674" t="s">
        <v>40</v>
      </c>
      <c r="B674">
        <v>413.40100000000001</v>
      </c>
      <c r="C674">
        <v>402.64299999999997</v>
      </c>
      <c r="D674">
        <v>380.11900000000003</v>
      </c>
      <c r="E674">
        <v>120.801</v>
      </c>
      <c r="F674">
        <v>0</v>
      </c>
      <c r="G674">
        <v>0.26925399999999999</v>
      </c>
      <c r="H674">
        <v>1</v>
      </c>
      <c r="I674">
        <v>0</v>
      </c>
    </row>
    <row r="675" spans="1:9" x14ac:dyDescent="0.25">
      <c r="A675" t="s">
        <v>40</v>
      </c>
      <c r="B675">
        <v>484.61500000000001</v>
      </c>
      <c r="C675">
        <v>408.04500000000002</v>
      </c>
      <c r="D675">
        <v>380.61200000000002</v>
      </c>
      <c r="E675">
        <v>120.867</v>
      </c>
      <c r="F675">
        <v>0</v>
      </c>
      <c r="G675">
        <v>0.26924300000000001</v>
      </c>
      <c r="H675">
        <v>1</v>
      </c>
      <c r="I675">
        <v>0</v>
      </c>
    </row>
    <row r="676" spans="1:9" x14ac:dyDescent="0.25">
      <c r="A676" t="s">
        <v>40</v>
      </c>
      <c r="B676">
        <v>429.84899999999999</v>
      </c>
      <c r="C676">
        <v>403.721</v>
      </c>
      <c r="D676">
        <v>380.28399999999999</v>
      </c>
      <c r="E676">
        <v>120.768</v>
      </c>
      <c r="F676">
        <v>0</v>
      </c>
      <c r="G676">
        <v>0.26924300000000001</v>
      </c>
      <c r="H676">
        <v>1</v>
      </c>
      <c r="I676">
        <v>0</v>
      </c>
    </row>
    <row r="677" spans="1:9" x14ac:dyDescent="0.25">
      <c r="A677" t="s">
        <v>40</v>
      </c>
      <c r="B677">
        <v>426.83699999999999</v>
      </c>
      <c r="C677">
        <v>420.863</v>
      </c>
      <c r="D677">
        <v>380.29</v>
      </c>
      <c r="E677">
        <v>120.82599999999999</v>
      </c>
      <c r="F677">
        <v>0</v>
      </c>
      <c r="G677">
        <v>0.26834000000000002</v>
      </c>
      <c r="H677">
        <v>1</v>
      </c>
      <c r="I677">
        <v>0</v>
      </c>
    </row>
    <row r="678" spans="1:9" x14ac:dyDescent="0.25">
      <c r="A678" t="s">
        <v>40</v>
      </c>
      <c r="B678">
        <v>408.03100000000001</v>
      </c>
      <c r="C678">
        <v>400.62</v>
      </c>
      <c r="D678">
        <v>379.95100000000002</v>
      </c>
      <c r="E678">
        <v>120.863</v>
      </c>
      <c r="F678">
        <v>0</v>
      </c>
      <c r="G678">
        <v>0.26924300000000001</v>
      </c>
      <c r="H678">
        <v>1</v>
      </c>
      <c r="I678">
        <v>0</v>
      </c>
    </row>
    <row r="679" spans="1:9" x14ac:dyDescent="0.25">
      <c r="A679" t="s">
        <v>40</v>
      </c>
      <c r="B679">
        <v>408.14600000000002</v>
      </c>
      <c r="C679">
        <v>402.43200000000002</v>
      </c>
      <c r="D679">
        <v>380.21300000000002</v>
      </c>
      <c r="E679">
        <v>120.84</v>
      </c>
      <c r="F679">
        <v>0</v>
      </c>
      <c r="G679">
        <v>0.26924300000000001</v>
      </c>
      <c r="H679">
        <v>1</v>
      </c>
      <c r="I679">
        <v>0</v>
      </c>
    </row>
    <row r="680" spans="1:9" x14ac:dyDescent="0.25">
      <c r="A680" t="s">
        <v>40</v>
      </c>
      <c r="B680">
        <v>427.52499999999998</v>
      </c>
      <c r="C680">
        <v>421.64299999999997</v>
      </c>
      <c r="D680">
        <v>380.30099999999999</v>
      </c>
      <c r="E680">
        <v>120.83499999999999</v>
      </c>
      <c r="F680">
        <v>0</v>
      </c>
      <c r="G680">
        <v>0.26924300000000001</v>
      </c>
      <c r="H680">
        <v>1</v>
      </c>
      <c r="I680">
        <v>0</v>
      </c>
    </row>
    <row r="681" spans="1:9" x14ac:dyDescent="0.25">
      <c r="A681" t="s">
        <v>40</v>
      </c>
      <c r="B681">
        <v>409.17099999999999</v>
      </c>
      <c r="C681">
        <v>403.30900000000003</v>
      </c>
      <c r="D681">
        <v>380.38400000000001</v>
      </c>
      <c r="E681">
        <v>120.926</v>
      </c>
      <c r="F681">
        <v>0</v>
      </c>
      <c r="G681">
        <v>0.26924300000000001</v>
      </c>
      <c r="H681">
        <v>1</v>
      </c>
      <c r="I681">
        <v>0</v>
      </c>
    </row>
    <row r="682" spans="1:9" x14ac:dyDescent="0.25">
      <c r="A682" t="s">
        <v>40</v>
      </c>
      <c r="B682">
        <v>423.69499999999999</v>
      </c>
      <c r="C682">
        <v>417.74900000000002</v>
      </c>
      <c r="D682">
        <v>380.42899999999997</v>
      </c>
      <c r="E682">
        <v>120.806</v>
      </c>
      <c r="F682">
        <v>0</v>
      </c>
      <c r="G682">
        <v>0.26834000000000002</v>
      </c>
      <c r="H682">
        <v>1</v>
      </c>
      <c r="I682">
        <v>0</v>
      </c>
    </row>
    <row r="683" spans="1:9" x14ac:dyDescent="0.25">
      <c r="A683" t="s">
        <v>40</v>
      </c>
      <c r="B683">
        <v>414.57600000000002</v>
      </c>
      <c r="C683">
        <v>401.64600000000002</v>
      </c>
      <c r="D683">
        <v>379.86700000000002</v>
      </c>
      <c r="E683">
        <v>120.726</v>
      </c>
      <c r="F683">
        <v>0</v>
      </c>
      <c r="G683">
        <v>0.26924300000000001</v>
      </c>
      <c r="H683">
        <v>1</v>
      </c>
      <c r="I683">
        <v>0</v>
      </c>
    </row>
    <row r="684" spans="1:9" x14ac:dyDescent="0.25">
      <c r="A684" t="s">
        <v>40</v>
      </c>
      <c r="B684">
        <v>423.72300000000001</v>
      </c>
      <c r="C684">
        <v>418.02699999999999</v>
      </c>
      <c r="D684">
        <v>379.88099999999997</v>
      </c>
      <c r="E684">
        <v>120.842</v>
      </c>
      <c r="F684">
        <v>0</v>
      </c>
      <c r="G684">
        <v>0.26924300000000001</v>
      </c>
      <c r="H684">
        <v>1</v>
      </c>
      <c r="I684">
        <v>0</v>
      </c>
    </row>
    <row r="685" spans="1:9" x14ac:dyDescent="0.25">
      <c r="A685" t="s">
        <v>40</v>
      </c>
      <c r="B685">
        <v>412.79300000000001</v>
      </c>
      <c r="C685">
        <v>407.02100000000002</v>
      </c>
      <c r="D685">
        <v>380.786</v>
      </c>
      <c r="E685">
        <v>120.86199999999999</v>
      </c>
      <c r="F685">
        <v>0</v>
      </c>
      <c r="G685">
        <v>0.26924300000000001</v>
      </c>
      <c r="H685">
        <v>1</v>
      </c>
      <c r="I685">
        <v>0</v>
      </c>
    </row>
    <row r="686" spans="1:9" x14ac:dyDescent="0.25">
      <c r="A686" t="s">
        <v>40</v>
      </c>
      <c r="B686">
        <v>412.11200000000002</v>
      </c>
      <c r="C686">
        <v>406.25</v>
      </c>
      <c r="D686">
        <v>380.09</v>
      </c>
      <c r="E686">
        <v>120.78700000000001</v>
      </c>
      <c r="F686">
        <v>0</v>
      </c>
      <c r="G686">
        <v>0.26924300000000001</v>
      </c>
      <c r="H686">
        <v>1</v>
      </c>
      <c r="I686">
        <v>0</v>
      </c>
    </row>
    <row r="687" spans="1:9" x14ac:dyDescent="0.25">
      <c r="A687" t="s">
        <v>40</v>
      </c>
      <c r="B687">
        <v>405.94299999999998</v>
      </c>
      <c r="C687">
        <v>400.166</v>
      </c>
      <c r="D687">
        <v>379.85</v>
      </c>
      <c r="E687">
        <v>120.81100000000001</v>
      </c>
      <c r="F687">
        <v>0</v>
      </c>
      <c r="G687">
        <v>0.26924300000000001</v>
      </c>
      <c r="H687">
        <v>1</v>
      </c>
      <c r="I687">
        <v>0</v>
      </c>
    </row>
    <row r="688" spans="1:9" x14ac:dyDescent="0.25">
      <c r="A688" t="s">
        <v>40</v>
      </c>
      <c r="B688">
        <v>431.47199999999998</v>
      </c>
      <c r="C688">
        <v>425.59199999999998</v>
      </c>
      <c r="D688">
        <v>380.60199999999998</v>
      </c>
      <c r="E688">
        <v>120.803</v>
      </c>
      <c r="F688">
        <v>0</v>
      </c>
      <c r="G688">
        <v>0.26924300000000001</v>
      </c>
      <c r="H688">
        <v>1</v>
      </c>
      <c r="I688">
        <v>0</v>
      </c>
    </row>
    <row r="689" spans="1:9" x14ac:dyDescent="0.25">
      <c r="A689" t="s">
        <v>40</v>
      </c>
      <c r="B689">
        <v>409.29500000000002</v>
      </c>
      <c r="C689">
        <v>402.74700000000001</v>
      </c>
      <c r="D689">
        <v>380.31099999999998</v>
      </c>
      <c r="E689">
        <v>120.92100000000001</v>
      </c>
      <c r="F689">
        <v>0</v>
      </c>
      <c r="G689">
        <v>0.26834000000000002</v>
      </c>
      <c r="H689">
        <v>1</v>
      </c>
      <c r="I689">
        <v>0</v>
      </c>
    </row>
    <row r="690" spans="1:9" x14ac:dyDescent="0.25">
      <c r="A690" t="s">
        <v>40</v>
      </c>
      <c r="B690">
        <v>407.96499999999997</v>
      </c>
      <c r="C690">
        <v>402.44</v>
      </c>
      <c r="D690">
        <v>380.11099999999999</v>
      </c>
      <c r="E690">
        <v>120.732</v>
      </c>
      <c r="F690">
        <v>0</v>
      </c>
      <c r="G690">
        <v>0.26924300000000001</v>
      </c>
      <c r="H690">
        <v>1</v>
      </c>
      <c r="I690">
        <v>0</v>
      </c>
    </row>
    <row r="691" spans="1:9" x14ac:dyDescent="0.25">
      <c r="A691" t="s">
        <v>40</v>
      </c>
      <c r="B691">
        <v>422.399</v>
      </c>
      <c r="C691">
        <v>417.00900000000001</v>
      </c>
      <c r="D691">
        <v>380.15800000000002</v>
      </c>
      <c r="E691">
        <v>120.78700000000001</v>
      </c>
      <c r="F691">
        <v>0</v>
      </c>
      <c r="G691">
        <v>0.26925399999999999</v>
      </c>
      <c r="H691">
        <v>1</v>
      </c>
      <c r="I691">
        <v>0</v>
      </c>
    </row>
    <row r="692" spans="1:9" x14ac:dyDescent="0.25">
      <c r="A692" t="s">
        <v>40</v>
      </c>
      <c r="B692">
        <v>407.98500000000001</v>
      </c>
      <c r="C692">
        <v>402.565</v>
      </c>
      <c r="D692">
        <v>380.14299999999997</v>
      </c>
      <c r="E692">
        <v>120.744</v>
      </c>
      <c r="F692">
        <v>0</v>
      </c>
      <c r="G692">
        <v>0.26834000000000002</v>
      </c>
      <c r="H692">
        <v>1</v>
      </c>
      <c r="I692">
        <v>0</v>
      </c>
    </row>
    <row r="693" spans="1:9" x14ac:dyDescent="0.25">
      <c r="A693" t="s">
        <v>40</v>
      </c>
      <c r="B693">
        <v>407.87900000000002</v>
      </c>
      <c r="C693">
        <v>402.50299999999999</v>
      </c>
      <c r="D693">
        <v>380.19600000000003</v>
      </c>
      <c r="E693">
        <v>120.783</v>
      </c>
      <c r="F693">
        <v>0</v>
      </c>
      <c r="G693">
        <v>0.26834000000000002</v>
      </c>
      <c r="H693">
        <v>1</v>
      </c>
      <c r="I693">
        <v>0</v>
      </c>
    </row>
    <row r="694" spans="1:9" x14ac:dyDescent="0.25">
      <c r="A694" t="s">
        <v>40</v>
      </c>
      <c r="B694">
        <v>420.84500000000003</v>
      </c>
      <c r="C694">
        <v>415.43299999999999</v>
      </c>
      <c r="D694">
        <v>380.19200000000001</v>
      </c>
      <c r="E694">
        <v>120.85</v>
      </c>
      <c r="F694">
        <v>0</v>
      </c>
      <c r="G694">
        <v>0.26925399999999999</v>
      </c>
      <c r="H694">
        <v>1</v>
      </c>
      <c r="I694">
        <v>0</v>
      </c>
    </row>
    <row r="695" spans="1:9" x14ac:dyDescent="0.25">
      <c r="A695" t="s">
        <v>40</v>
      </c>
      <c r="B695">
        <v>1148.02</v>
      </c>
      <c r="C695">
        <v>402.69900000000001</v>
      </c>
      <c r="D695">
        <v>380.19099999999997</v>
      </c>
      <c r="E695">
        <v>120.788</v>
      </c>
      <c r="F695">
        <v>0</v>
      </c>
      <c r="G695">
        <v>0.26834000000000002</v>
      </c>
      <c r="H695">
        <v>1</v>
      </c>
      <c r="I695">
        <v>0</v>
      </c>
    </row>
    <row r="696" spans="1:9" x14ac:dyDescent="0.25">
      <c r="A696" t="s">
        <v>40</v>
      </c>
      <c r="B696">
        <v>443.40899999999999</v>
      </c>
      <c r="C696">
        <v>426.072</v>
      </c>
      <c r="D696">
        <v>380.63099999999997</v>
      </c>
      <c r="E696">
        <v>120.83199999999999</v>
      </c>
      <c r="F696">
        <v>0</v>
      </c>
      <c r="G696">
        <v>0.26924300000000001</v>
      </c>
      <c r="H696">
        <v>1</v>
      </c>
      <c r="I696">
        <v>0</v>
      </c>
    </row>
    <row r="697" spans="1:9" x14ac:dyDescent="0.25">
      <c r="A697" t="s">
        <v>40</v>
      </c>
      <c r="B697">
        <v>408.32900000000001</v>
      </c>
      <c r="C697">
        <v>402.721</v>
      </c>
      <c r="D697">
        <v>380.19099999999997</v>
      </c>
      <c r="E697">
        <v>120.807</v>
      </c>
      <c r="F697">
        <v>0</v>
      </c>
      <c r="G697">
        <v>0.26924300000000001</v>
      </c>
      <c r="H697">
        <v>1</v>
      </c>
      <c r="I697">
        <v>0</v>
      </c>
    </row>
    <row r="698" spans="1:9" x14ac:dyDescent="0.25">
      <c r="A698" t="s">
        <v>40</v>
      </c>
      <c r="B698">
        <v>415.428</v>
      </c>
      <c r="C698">
        <v>402.65</v>
      </c>
      <c r="D698">
        <v>380.17200000000003</v>
      </c>
      <c r="E698">
        <v>120.858</v>
      </c>
      <c r="F698">
        <v>0</v>
      </c>
      <c r="G698">
        <v>0.26924300000000001</v>
      </c>
      <c r="H698">
        <v>1</v>
      </c>
      <c r="I698">
        <v>0</v>
      </c>
    </row>
    <row r="699" spans="1:9" x14ac:dyDescent="0.25">
      <c r="A699" t="s">
        <v>40</v>
      </c>
      <c r="B699">
        <v>432.76799999999997</v>
      </c>
      <c r="C699">
        <v>406.577</v>
      </c>
      <c r="D699">
        <v>380.22699999999998</v>
      </c>
      <c r="E699">
        <v>120.771</v>
      </c>
      <c r="F699">
        <v>0</v>
      </c>
      <c r="G699">
        <v>0.26834000000000002</v>
      </c>
      <c r="H699">
        <v>1</v>
      </c>
      <c r="I699">
        <v>0</v>
      </c>
    </row>
    <row r="700" spans="1:9" x14ac:dyDescent="0.25">
      <c r="A700" t="s">
        <v>40</v>
      </c>
      <c r="B700">
        <v>410.77</v>
      </c>
      <c r="C700">
        <v>405.07499999999999</v>
      </c>
      <c r="D700">
        <v>380.53899999999999</v>
      </c>
      <c r="E700">
        <v>120.905</v>
      </c>
      <c r="F700">
        <v>0</v>
      </c>
      <c r="G700">
        <v>0.26924300000000001</v>
      </c>
      <c r="H700">
        <v>1</v>
      </c>
      <c r="I700">
        <v>0</v>
      </c>
    </row>
    <row r="701" spans="1:9" x14ac:dyDescent="0.25">
      <c r="A701" t="s">
        <v>40</v>
      </c>
      <c r="B701">
        <v>423.37700000000001</v>
      </c>
      <c r="C701">
        <v>416.29300000000001</v>
      </c>
      <c r="D701">
        <v>379.86099999999999</v>
      </c>
      <c r="E701">
        <v>120.798</v>
      </c>
      <c r="F701">
        <v>0</v>
      </c>
      <c r="G701">
        <v>0.26924300000000001</v>
      </c>
      <c r="H701">
        <v>1</v>
      </c>
      <c r="I701">
        <v>0</v>
      </c>
    </row>
    <row r="702" spans="1:9" x14ac:dyDescent="0.25">
      <c r="A702" t="s">
        <v>40</v>
      </c>
      <c r="B702">
        <v>406.10500000000002</v>
      </c>
      <c r="C702">
        <v>400.21499999999997</v>
      </c>
      <c r="D702">
        <v>379.86500000000001</v>
      </c>
      <c r="E702">
        <v>120.764</v>
      </c>
      <c r="F702">
        <v>0</v>
      </c>
      <c r="G702">
        <v>0.26834000000000002</v>
      </c>
      <c r="H702">
        <v>1</v>
      </c>
      <c r="I702">
        <v>0</v>
      </c>
    </row>
    <row r="703" spans="1:9" x14ac:dyDescent="0.25">
      <c r="A703" t="s">
        <v>40</v>
      </c>
      <c r="B703">
        <v>405.73099999999999</v>
      </c>
      <c r="C703">
        <v>400.13200000000001</v>
      </c>
      <c r="D703">
        <v>379.834</v>
      </c>
      <c r="E703">
        <v>120.81699999999999</v>
      </c>
      <c r="F703">
        <v>0</v>
      </c>
      <c r="G703">
        <v>0.26924300000000001</v>
      </c>
      <c r="H703">
        <v>1</v>
      </c>
      <c r="I703">
        <v>0</v>
      </c>
    </row>
    <row r="704" spans="1:9" x14ac:dyDescent="0.25">
      <c r="A704" t="s">
        <v>40</v>
      </c>
      <c r="B704">
        <v>423.49599999999998</v>
      </c>
      <c r="C704">
        <v>417.87900000000002</v>
      </c>
      <c r="D704">
        <v>379.95100000000002</v>
      </c>
      <c r="E704">
        <v>120.89400000000001</v>
      </c>
      <c r="F704">
        <v>0</v>
      </c>
      <c r="G704">
        <v>0.26924300000000001</v>
      </c>
      <c r="H704">
        <v>1</v>
      </c>
      <c r="I704">
        <v>0</v>
      </c>
    </row>
    <row r="705" spans="1:9" x14ac:dyDescent="0.25">
      <c r="A705" t="s">
        <v>40</v>
      </c>
      <c r="B705">
        <v>408.33800000000002</v>
      </c>
      <c r="C705">
        <v>402.53</v>
      </c>
      <c r="D705">
        <v>380.11200000000002</v>
      </c>
      <c r="E705">
        <v>120.687</v>
      </c>
      <c r="F705">
        <v>0</v>
      </c>
      <c r="G705">
        <v>0.26924300000000001</v>
      </c>
      <c r="H705">
        <v>1</v>
      </c>
      <c r="I705">
        <v>0</v>
      </c>
    </row>
    <row r="706" spans="1:9" x14ac:dyDescent="0.25">
      <c r="A706" t="s">
        <v>40</v>
      </c>
      <c r="B706">
        <v>430.13299999999998</v>
      </c>
      <c r="C706">
        <v>417.952</v>
      </c>
      <c r="D706">
        <v>380.48899999999998</v>
      </c>
      <c r="E706">
        <v>120.81699999999999</v>
      </c>
      <c r="F706">
        <v>0</v>
      </c>
      <c r="G706">
        <v>0.26834000000000002</v>
      </c>
      <c r="H706">
        <v>1</v>
      </c>
      <c r="I706">
        <v>0</v>
      </c>
    </row>
    <row r="707" spans="1:9" x14ac:dyDescent="0.25">
      <c r="A707" t="s">
        <v>40</v>
      </c>
      <c r="B707">
        <v>408.54599999999999</v>
      </c>
      <c r="C707">
        <v>402.84500000000003</v>
      </c>
      <c r="D707">
        <v>380.23500000000001</v>
      </c>
      <c r="E707">
        <v>120.836</v>
      </c>
      <c r="F707">
        <v>0</v>
      </c>
      <c r="G707">
        <v>0.26834000000000002</v>
      </c>
      <c r="H707">
        <v>1</v>
      </c>
      <c r="I707">
        <v>0</v>
      </c>
    </row>
    <row r="708" spans="1:9" x14ac:dyDescent="0.25">
      <c r="A708" t="s">
        <v>40</v>
      </c>
      <c r="B708">
        <v>427.21699999999998</v>
      </c>
      <c r="C708">
        <v>421.49900000000002</v>
      </c>
      <c r="D708">
        <v>380.35500000000002</v>
      </c>
      <c r="E708">
        <v>120.785</v>
      </c>
      <c r="F708">
        <v>0</v>
      </c>
      <c r="G708">
        <v>0.26924300000000001</v>
      </c>
      <c r="H708">
        <v>1</v>
      </c>
      <c r="I708">
        <v>0</v>
      </c>
    </row>
    <row r="709" spans="1:9" x14ac:dyDescent="0.25">
      <c r="A709" t="s">
        <v>40</v>
      </c>
      <c r="B709">
        <v>413.01799999999997</v>
      </c>
      <c r="C709">
        <v>401.53399999999999</v>
      </c>
      <c r="D709">
        <v>379.98099999999999</v>
      </c>
      <c r="E709">
        <v>120.786</v>
      </c>
      <c r="F709">
        <v>0</v>
      </c>
      <c r="G709">
        <v>0.26924300000000001</v>
      </c>
      <c r="H709">
        <v>1</v>
      </c>
      <c r="I709">
        <v>0</v>
      </c>
    </row>
    <row r="710" spans="1:9" x14ac:dyDescent="0.25">
      <c r="A710" t="s">
        <v>40</v>
      </c>
      <c r="B710">
        <v>408.87200000000001</v>
      </c>
      <c r="C710">
        <v>403.178</v>
      </c>
      <c r="D710">
        <v>380.24200000000002</v>
      </c>
      <c r="E710">
        <v>120.79900000000001</v>
      </c>
      <c r="F710">
        <v>0</v>
      </c>
      <c r="G710">
        <v>0.26924300000000001</v>
      </c>
      <c r="H710">
        <v>1</v>
      </c>
      <c r="I710">
        <v>0</v>
      </c>
    </row>
    <row r="711" spans="1:9" x14ac:dyDescent="0.25">
      <c r="A711" t="s">
        <v>40</v>
      </c>
      <c r="B711">
        <v>414.39800000000002</v>
      </c>
      <c r="C711">
        <v>404.39299999999997</v>
      </c>
      <c r="D711">
        <v>379.86799999999999</v>
      </c>
      <c r="E711">
        <v>120.789</v>
      </c>
      <c r="F711">
        <v>0</v>
      </c>
      <c r="G711">
        <v>0.26924300000000001</v>
      </c>
      <c r="H711">
        <v>1</v>
      </c>
      <c r="I711">
        <v>0</v>
      </c>
    </row>
    <row r="712" spans="1:9" x14ac:dyDescent="0.25">
      <c r="A712" t="s">
        <v>40</v>
      </c>
      <c r="B712">
        <v>405.59500000000003</v>
      </c>
      <c r="C712">
        <v>400.16500000000002</v>
      </c>
      <c r="D712">
        <v>379.846</v>
      </c>
      <c r="E712">
        <v>120.815</v>
      </c>
      <c r="F712">
        <v>0</v>
      </c>
      <c r="G712">
        <v>0.26924300000000001</v>
      </c>
      <c r="H712">
        <v>1</v>
      </c>
      <c r="I712">
        <v>0</v>
      </c>
    </row>
    <row r="713" spans="1:9" x14ac:dyDescent="0.25">
      <c r="A713" t="s">
        <v>40</v>
      </c>
      <c r="B713">
        <v>419.63499999999999</v>
      </c>
      <c r="C713">
        <v>413.89499999999998</v>
      </c>
      <c r="D713">
        <v>379.80099999999999</v>
      </c>
      <c r="E713">
        <v>120.68899999999999</v>
      </c>
      <c r="F713">
        <v>0</v>
      </c>
      <c r="G713">
        <v>0.26924300000000001</v>
      </c>
      <c r="H713">
        <v>1</v>
      </c>
      <c r="I713">
        <v>0</v>
      </c>
    </row>
    <row r="714" spans="1:9" x14ac:dyDescent="0.25">
      <c r="A714" t="s">
        <v>40</v>
      </c>
      <c r="B714">
        <v>406.10700000000003</v>
      </c>
      <c r="C714">
        <v>400.15600000000001</v>
      </c>
      <c r="D714">
        <v>379.97500000000002</v>
      </c>
      <c r="E714">
        <v>120.88200000000001</v>
      </c>
      <c r="F714">
        <v>0</v>
      </c>
      <c r="G714">
        <v>0.26924300000000001</v>
      </c>
      <c r="H714">
        <v>1</v>
      </c>
      <c r="I714">
        <v>0</v>
      </c>
    </row>
    <row r="715" spans="1:9" x14ac:dyDescent="0.25">
      <c r="A715" t="s">
        <v>40</v>
      </c>
      <c r="B715">
        <v>430.03100000000001</v>
      </c>
      <c r="C715">
        <v>424.24700000000001</v>
      </c>
      <c r="D715">
        <v>380.48700000000002</v>
      </c>
      <c r="E715">
        <v>120.72799999999999</v>
      </c>
      <c r="F715">
        <v>0</v>
      </c>
      <c r="G715">
        <v>0.26924300000000001</v>
      </c>
      <c r="H715">
        <v>1</v>
      </c>
      <c r="I715">
        <v>0</v>
      </c>
    </row>
    <row r="716" spans="1:9" x14ac:dyDescent="0.25">
      <c r="A716" t="s">
        <v>40</v>
      </c>
      <c r="B716">
        <v>410.05500000000001</v>
      </c>
      <c r="C716">
        <v>402.822</v>
      </c>
      <c r="D716">
        <v>380.21300000000002</v>
      </c>
      <c r="E716">
        <v>120.741</v>
      </c>
      <c r="F716">
        <v>0</v>
      </c>
      <c r="G716">
        <v>0.26834000000000002</v>
      </c>
      <c r="H716">
        <v>1</v>
      </c>
      <c r="I716">
        <v>0</v>
      </c>
    </row>
    <row r="717" spans="1:9" x14ac:dyDescent="0.25">
      <c r="A717" t="s">
        <v>40</v>
      </c>
      <c r="B717">
        <v>1262.07</v>
      </c>
      <c r="C717">
        <v>402.74</v>
      </c>
      <c r="D717">
        <v>380.18099999999998</v>
      </c>
      <c r="E717">
        <v>120.77500000000001</v>
      </c>
      <c r="F717">
        <v>0</v>
      </c>
      <c r="G717">
        <v>0.26924300000000001</v>
      </c>
      <c r="H717">
        <v>1</v>
      </c>
      <c r="I717">
        <v>0</v>
      </c>
    </row>
    <row r="718" spans="1:9" x14ac:dyDescent="0.25">
      <c r="A718" t="s">
        <v>40</v>
      </c>
      <c r="B718">
        <v>445.34500000000003</v>
      </c>
      <c r="C718">
        <v>427.952</v>
      </c>
      <c r="D718">
        <v>380.71899999999999</v>
      </c>
      <c r="E718">
        <v>120.777</v>
      </c>
      <c r="F718">
        <v>0</v>
      </c>
      <c r="G718">
        <v>0.26834000000000002</v>
      </c>
      <c r="H718">
        <v>1</v>
      </c>
      <c r="I718">
        <v>0</v>
      </c>
    </row>
    <row r="719" spans="1:9" x14ac:dyDescent="0.25">
      <c r="A719" t="s">
        <v>40</v>
      </c>
      <c r="B719">
        <v>626.02800000000002</v>
      </c>
      <c r="C719">
        <v>401.26799999999997</v>
      </c>
      <c r="D719">
        <v>380.03899999999999</v>
      </c>
      <c r="E719">
        <v>120.855</v>
      </c>
      <c r="F719">
        <v>0</v>
      </c>
      <c r="G719">
        <v>0.26834000000000002</v>
      </c>
      <c r="H719">
        <v>1</v>
      </c>
      <c r="I719">
        <v>0</v>
      </c>
    </row>
    <row r="720" spans="1:9" x14ac:dyDescent="0.25">
      <c r="A720" t="s">
        <v>40</v>
      </c>
      <c r="B720">
        <v>426.37400000000002</v>
      </c>
      <c r="C720">
        <v>400.017</v>
      </c>
      <c r="D720">
        <v>379.88400000000001</v>
      </c>
      <c r="E720">
        <v>120.803</v>
      </c>
      <c r="F720">
        <v>0</v>
      </c>
      <c r="G720">
        <v>0.26924300000000001</v>
      </c>
      <c r="H720">
        <v>1</v>
      </c>
      <c r="I720">
        <v>0</v>
      </c>
    </row>
    <row r="721" spans="1:25" x14ac:dyDescent="0.25">
      <c r="A721" t="s">
        <v>40</v>
      </c>
      <c r="B721">
        <v>424.59399999999999</v>
      </c>
      <c r="C721">
        <v>419.072</v>
      </c>
      <c r="D721">
        <v>379.84399999999999</v>
      </c>
      <c r="E721">
        <v>120.773</v>
      </c>
      <c r="F721">
        <v>0</v>
      </c>
      <c r="G721">
        <v>0.26924300000000001</v>
      </c>
      <c r="H721">
        <v>1</v>
      </c>
      <c r="I721">
        <v>0</v>
      </c>
    </row>
    <row r="722" spans="1:25" x14ac:dyDescent="0.25">
      <c r="A722" t="s">
        <v>40</v>
      </c>
      <c r="B722">
        <v>411.09699999999998</v>
      </c>
      <c r="C722">
        <v>405.56099999999998</v>
      </c>
      <c r="D722">
        <v>380.53800000000001</v>
      </c>
      <c r="E722">
        <v>120.691</v>
      </c>
      <c r="F722">
        <v>0</v>
      </c>
      <c r="G722">
        <v>0.26924300000000001</v>
      </c>
      <c r="H722">
        <v>1</v>
      </c>
      <c r="I722">
        <v>0</v>
      </c>
    </row>
    <row r="723" spans="1:25" x14ac:dyDescent="0.25">
      <c r="A723" t="s">
        <v>40</v>
      </c>
      <c r="B723">
        <v>411.08699999999999</v>
      </c>
      <c r="C723">
        <v>404.60899999999998</v>
      </c>
      <c r="D723">
        <v>380.274</v>
      </c>
      <c r="E723">
        <v>120.693</v>
      </c>
      <c r="F723">
        <v>0</v>
      </c>
      <c r="G723">
        <v>0.26924300000000001</v>
      </c>
      <c r="H723">
        <v>1</v>
      </c>
      <c r="I723">
        <v>0</v>
      </c>
    </row>
    <row r="724" spans="1:25" x14ac:dyDescent="0.25">
      <c r="A724" t="s">
        <v>40</v>
      </c>
      <c r="B724">
        <v>413.71600000000001</v>
      </c>
      <c r="C724">
        <v>404.76900000000001</v>
      </c>
      <c r="D724">
        <v>380.072</v>
      </c>
      <c r="E724">
        <v>120.958</v>
      </c>
      <c r="F724">
        <v>0</v>
      </c>
      <c r="G724">
        <v>0.26925399999999999</v>
      </c>
      <c r="H724">
        <v>1</v>
      </c>
      <c r="I724">
        <v>0</v>
      </c>
    </row>
    <row r="725" spans="1:25" x14ac:dyDescent="0.25">
      <c r="A725" t="s">
        <v>40</v>
      </c>
      <c r="B725">
        <v>405.75099999999998</v>
      </c>
      <c r="C725">
        <v>400.137</v>
      </c>
      <c r="D725">
        <v>379.89499999999998</v>
      </c>
      <c r="E725">
        <v>120.782</v>
      </c>
      <c r="F725">
        <v>0</v>
      </c>
      <c r="G725">
        <v>0.26834000000000002</v>
      </c>
      <c r="H725">
        <v>1</v>
      </c>
      <c r="I725">
        <v>0</v>
      </c>
    </row>
    <row r="726" spans="1:25" x14ac:dyDescent="0.25">
      <c r="A726" t="s">
        <v>40</v>
      </c>
      <c r="B726">
        <v>405.78</v>
      </c>
      <c r="C726">
        <v>400.17899999999997</v>
      </c>
      <c r="D726">
        <v>379.863</v>
      </c>
      <c r="E726">
        <v>120.82599999999999</v>
      </c>
      <c r="F726">
        <v>0</v>
      </c>
      <c r="G726">
        <v>0.26924300000000001</v>
      </c>
      <c r="H726">
        <v>1</v>
      </c>
      <c r="I726">
        <v>0</v>
      </c>
    </row>
    <row r="727" spans="1:25" x14ac:dyDescent="0.25">
      <c r="A727" t="s">
        <v>40</v>
      </c>
      <c r="B727">
        <v>419.17599999999999</v>
      </c>
      <c r="C727">
        <v>413.38799999999998</v>
      </c>
      <c r="D727">
        <v>379.86</v>
      </c>
      <c r="E727">
        <v>120.749</v>
      </c>
      <c r="F727">
        <v>0</v>
      </c>
      <c r="G727">
        <v>0.26834000000000002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410.27300000000002</v>
      </c>
      <c r="C728">
        <v>404.28899999999999</v>
      </c>
      <c r="D728">
        <v>380.363</v>
      </c>
      <c r="E728">
        <v>120.764</v>
      </c>
      <c r="F728">
        <v>0</v>
      </c>
      <c r="G728">
        <v>0.26924300000000001</v>
      </c>
      <c r="H728">
        <v>1</v>
      </c>
      <c r="I728">
        <v>0</v>
      </c>
      <c r="R728">
        <f>AVERAGE(B679:B728)</f>
        <v>452.12385999999998</v>
      </c>
      <c r="S728">
        <f>AVERAGE(C679:C728)</f>
        <v>408.12083999999993</v>
      </c>
      <c r="U728">
        <f>_xlfn.VAR.P(B679:B728)</f>
        <v>24706.397273440409</v>
      </c>
      <c r="V728">
        <f>_xlfn.VAR.P(C679:C728)</f>
        <v>70.598150294400014</v>
      </c>
      <c r="X728">
        <f>1.96*SQRT(U728)/50</f>
        <v>6.1615613529575013</v>
      </c>
      <c r="Y728">
        <f>1.96*SQRT(V728)/50</f>
        <v>0.32936900532440333</v>
      </c>
    </row>
    <row r="729" spans="1:25" x14ac:dyDescent="0.25">
      <c r="A729" t="s">
        <v>40</v>
      </c>
      <c r="B729">
        <v>22609.372088</v>
      </c>
      <c r="C729" t="s">
        <v>36</v>
      </c>
      <c r="U729" t="s">
        <v>73</v>
      </c>
    </row>
    <row r="730" spans="1:25" x14ac:dyDescent="0.25">
      <c r="A730" t="s">
        <v>87</v>
      </c>
      <c r="B730">
        <v>845.05600000000004</v>
      </c>
      <c r="C730">
        <v>835.53899999999999</v>
      </c>
      <c r="D730">
        <v>812.84100000000001</v>
      </c>
      <c r="E730">
        <v>698.94200000000001</v>
      </c>
      <c r="F730">
        <v>0</v>
      </c>
      <c r="G730">
        <v>0.178457</v>
      </c>
      <c r="H730">
        <v>0.83693899999999999</v>
      </c>
      <c r="I730">
        <v>0</v>
      </c>
      <c r="U730">
        <f>_xlfn.STDEV.P(B679:B728)</f>
        <v>157.18268757544647</v>
      </c>
      <c r="V730">
        <f>_xlfn.STDEV.P(C679:C728)</f>
        <v>8.4022705439898804</v>
      </c>
    </row>
    <row r="731" spans="1:25" x14ac:dyDescent="0.25">
      <c r="A731" t="s">
        <v>87</v>
      </c>
      <c r="B731">
        <v>889.72</v>
      </c>
      <c r="C731">
        <v>849.92</v>
      </c>
      <c r="D731">
        <v>812.36500000000001</v>
      </c>
      <c r="E731">
        <v>698.77200000000005</v>
      </c>
      <c r="F731">
        <v>0</v>
      </c>
      <c r="G731">
        <v>0.169872</v>
      </c>
      <c r="H731">
        <v>0.83410099999999998</v>
      </c>
      <c r="I731">
        <v>0</v>
      </c>
    </row>
    <row r="732" spans="1:25" x14ac:dyDescent="0.25">
      <c r="A732" t="s">
        <v>87</v>
      </c>
      <c r="B732">
        <v>863.65599999999995</v>
      </c>
      <c r="C732">
        <v>855.82899999999995</v>
      </c>
      <c r="D732">
        <v>812.654</v>
      </c>
      <c r="E732">
        <v>698.53800000000001</v>
      </c>
      <c r="F732">
        <v>0</v>
      </c>
      <c r="G732">
        <v>0.14884900000000001</v>
      </c>
      <c r="H732">
        <v>0.83512299999999995</v>
      </c>
      <c r="I732">
        <v>0</v>
      </c>
    </row>
    <row r="733" spans="1:25" x14ac:dyDescent="0.25">
      <c r="A733" t="s">
        <v>87</v>
      </c>
      <c r="B733">
        <v>858.61800000000005</v>
      </c>
      <c r="C733">
        <v>852.17100000000005</v>
      </c>
      <c r="D733">
        <v>812.12599999999998</v>
      </c>
      <c r="E733">
        <v>698.69200000000001</v>
      </c>
      <c r="F733">
        <v>0</v>
      </c>
      <c r="G733">
        <v>0.178457</v>
      </c>
      <c r="H733">
        <v>0.83702799999999999</v>
      </c>
      <c r="I733">
        <v>0</v>
      </c>
    </row>
    <row r="734" spans="1:25" x14ac:dyDescent="0.25">
      <c r="A734" t="s">
        <v>87</v>
      </c>
      <c r="B734">
        <v>1757.45</v>
      </c>
      <c r="C734">
        <v>853.38800000000003</v>
      </c>
      <c r="D734">
        <v>812.505</v>
      </c>
      <c r="E734">
        <v>698.48299999999995</v>
      </c>
      <c r="F734">
        <v>0</v>
      </c>
      <c r="G734">
        <v>0.162249</v>
      </c>
      <c r="H734">
        <v>0.83705300000000005</v>
      </c>
      <c r="I734">
        <v>0</v>
      </c>
    </row>
    <row r="735" spans="1:25" x14ac:dyDescent="0.25">
      <c r="A735" t="s">
        <v>87</v>
      </c>
      <c r="B735">
        <v>862.38</v>
      </c>
      <c r="C735">
        <v>851.85699999999997</v>
      </c>
      <c r="D735">
        <v>811.93600000000004</v>
      </c>
      <c r="E735">
        <v>698.75099999999998</v>
      </c>
      <c r="F735">
        <v>0</v>
      </c>
      <c r="G735">
        <v>0.15858900000000001</v>
      </c>
      <c r="H735">
        <v>0.83559700000000003</v>
      </c>
      <c r="I735">
        <v>0</v>
      </c>
    </row>
    <row r="736" spans="1:25" x14ac:dyDescent="0.25">
      <c r="A736" t="s">
        <v>87</v>
      </c>
      <c r="B736">
        <v>861.86599999999999</v>
      </c>
      <c r="C736">
        <v>854.48299999999995</v>
      </c>
      <c r="D736">
        <v>812.74599999999998</v>
      </c>
      <c r="E736">
        <v>698.52499999999998</v>
      </c>
      <c r="F736">
        <v>0</v>
      </c>
      <c r="G736">
        <v>0.14715200000000001</v>
      </c>
      <c r="H736">
        <v>0.83669499999999997</v>
      </c>
      <c r="I736">
        <v>0</v>
      </c>
    </row>
    <row r="737" spans="1:9" x14ac:dyDescent="0.25">
      <c r="A737" t="s">
        <v>87</v>
      </c>
      <c r="B737">
        <v>856.70699999999999</v>
      </c>
      <c r="C737">
        <v>849.49800000000005</v>
      </c>
      <c r="D737">
        <v>812.26599999999996</v>
      </c>
      <c r="E737">
        <v>698.73599999999999</v>
      </c>
      <c r="F737">
        <v>0</v>
      </c>
      <c r="G737">
        <v>0.17852699999999999</v>
      </c>
      <c r="H737">
        <v>0.84906300000000001</v>
      </c>
      <c r="I737">
        <v>0</v>
      </c>
    </row>
    <row r="738" spans="1:9" x14ac:dyDescent="0.25">
      <c r="A738" t="s">
        <v>87</v>
      </c>
      <c r="B738">
        <v>872.41399999999999</v>
      </c>
      <c r="C738">
        <v>865.94500000000005</v>
      </c>
      <c r="D738">
        <v>812.44600000000003</v>
      </c>
      <c r="E738">
        <v>698.524</v>
      </c>
      <c r="F738">
        <v>0</v>
      </c>
      <c r="G738">
        <v>0.15149299999999999</v>
      </c>
      <c r="H738">
        <v>0.83682500000000004</v>
      </c>
      <c r="I738">
        <v>0</v>
      </c>
    </row>
    <row r="739" spans="1:9" x14ac:dyDescent="0.25">
      <c r="A739" t="s">
        <v>87</v>
      </c>
      <c r="B739">
        <v>857.53700000000003</v>
      </c>
      <c r="C739">
        <v>850.84</v>
      </c>
      <c r="D739">
        <v>811.86800000000005</v>
      </c>
      <c r="E739">
        <v>698.74199999999996</v>
      </c>
      <c r="F739">
        <v>0</v>
      </c>
      <c r="G739">
        <v>0.17846500000000001</v>
      </c>
      <c r="H739">
        <v>0.83528000000000002</v>
      </c>
      <c r="I739">
        <v>0</v>
      </c>
    </row>
    <row r="740" spans="1:9" x14ac:dyDescent="0.25">
      <c r="A740" t="s">
        <v>87</v>
      </c>
      <c r="B740">
        <v>856.06299999999999</v>
      </c>
      <c r="C740">
        <v>849.42600000000004</v>
      </c>
      <c r="D740">
        <v>812.06799999999998</v>
      </c>
      <c r="E740">
        <v>698.48500000000001</v>
      </c>
      <c r="F740">
        <v>0</v>
      </c>
      <c r="G740">
        <v>0.178483</v>
      </c>
      <c r="H740">
        <v>0.83701700000000001</v>
      </c>
      <c r="I740">
        <v>0</v>
      </c>
    </row>
    <row r="741" spans="1:9" x14ac:dyDescent="0.25">
      <c r="A741" t="s">
        <v>87</v>
      </c>
      <c r="B741">
        <v>870.31399999999996</v>
      </c>
      <c r="C741">
        <v>864.12599999999998</v>
      </c>
      <c r="D741">
        <v>811.83600000000001</v>
      </c>
      <c r="E741">
        <v>698.71299999999997</v>
      </c>
      <c r="F741">
        <v>0</v>
      </c>
      <c r="G741">
        <v>0.17846600000000001</v>
      </c>
      <c r="H741">
        <v>0.83306400000000003</v>
      </c>
      <c r="I741">
        <v>0</v>
      </c>
    </row>
    <row r="742" spans="1:9" x14ac:dyDescent="0.25">
      <c r="A742" t="s">
        <v>87</v>
      </c>
      <c r="B742">
        <v>855.40300000000002</v>
      </c>
      <c r="C742">
        <v>848.51499999999999</v>
      </c>
      <c r="D742">
        <v>812.202</v>
      </c>
      <c r="E742">
        <v>698.54100000000005</v>
      </c>
      <c r="F742">
        <v>0</v>
      </c>
      <c r="G742">
        <v>0.178454</v>
      </c>
      <c r="H742">
        <v>0.83700399999999997</v>
      </c>
      <c r="I742">
        <v>0</v>
      </c>
    </row>
    <row r="743" spans="1:9" x14ac:dyDescent="0.25">
      <c r="A743" t="s">
        <v>87</v>
      </c>
      <c r="B743">
        <v>853.66600000000005</v>
      </c>
      <c r="C743">
        <v>846.577</v>
      </c>
      <c r="D743">
        <v>811.85500000000002</v>
      </c>
      <c r="E743">
        <v>698.72500000000002</v>
      </c>
      <c r="F743">
        <v>0</v>
      </c>
      <c r="G743">
        <v>0.15718299999999999</v>
      </c>
      <c r="H743">
        <v>0.83703300000000003</v>
      </c>
      <c r="I743">
        <v>0</v>
      </c>
    </row>
    <row r="744" spans="1:9" x14ac:dyDescent="0.25">
      <c r="A744" t="s">
        <v>87</v>
      </c>
      <c r="B744">
        <v>874.70500000000004</v>
      </c>
      <c r="C744">
        <v>868.18899999999996</v>
      </c>
      <c r="D744">
        <v>812.64</v>
      </c>
      <c r="E744">
        <v>698.49900000000002</v>
      </c>
      <c r="F744">
        <v>0</v>
      </c>
      <c r="G744">
        <v>0.14785100000000001</v>
      </c>
      <c r="H744">
        <v>0.83699199999999996</v>
      </c>
      <c r="I744">
        <v>0</v>
      </c>
    </row>
    <row r="745" spans="1:9" x14ac:dyDescent="0.25">
      <c r="A745" t="s">
        <v>87</v>
      </c>
      <c r="B745">
        <v>1349.59</v>
      </c>
      <c r="C745">
        <v>854.03200000000004</v>
      </c>
      <c r="D745">
        <v>812.298</v>
      </c>
      <c r="E745">
        <v>698.74699999999996</v>
      </c>
      <c r="F745">
        <v>0</v>
      </c>
      <c r="G745">
        <v>0.14723</v>
      </c>
      <c r="H745">
        <v>0.83696800000000005</v>
      </c>
      <c r="I745">
        <v>0</v>
      </c>
    </row>
    <row r="746" spans="1:9" x14ac:dyDescent="0.25">
      <c r="A746" t="s">
        <v>87</v>
      </c>
      <c r="B746">
        <v>880.12300000000005</v>
      </c>
      <c r="C746">
        <v>865.76800000000003</v>
      </c>
      <c r="D746">
        <v>812.74300000000005</v>
      </c>
      <c r="E746">
        <v>698.53499999999997</v>
      </c>
      <c r="F746">
        <v>0</v>
      </c>
      <c r="G746">
        <v>0.14724699999999999</v>
      </c>
      <c r="H746">
        <v>0.83625499999999997</v>
      </c>
      <c r="I746">
        <v>0</v>
      </c>
    </row>
    <row r="747" spans="1:9" x14ac:dyDescent="0.25">
      <c r="A747" t="s">
        <v>87</v>
      </c>
      <c r="B747">
        <v>858.38199999999995</v>
      </c>
      <c r="C747">
        <v>851.94</v>
      </c>
      <c r="D747">
        <v>812.25699999999995</v>
      </c>
      <c r="E747">
        <v>698.73800000000006</v>
      </c>
      <c r="F747">
        <v>0</v>
      </c>
      <c r="G747">
        <v>0.17845800000000001</v>
      </c>
      <c r="H747">
        <v>0.83654799999999996</v>
      </c>
      <c r="I747">
        <v>0</v>
      </c>
    </row>
    <row r="748" spans="1:9" x14ac:dyDescent="0.25">
      <c r="A748" t="s">
        <v>87</v>
      </c>
      <c r="B748">
        <v>863.14800000000002</v>
      </c>
      <c r="C748">
        <v>856.46299999999997</v>
      </c>
      <c r="D748">
        <v>812.82</v>
      </c>
      <c r="E748">
        <v>698.47799999999995</v>
      </c>
      <c r="F748">
        <v>0</v>
      </c>
      <c r="G748">
        <v>0.178454</v>
      </c>
      <c r="H748">
        <v>0.83698499999999998</v>
      </c>
      <c r="I748">
        <v>0</v>
      </c>
    </row>
    <row r="749" spans="1:9" x14ac:dyDescent="0.25">
      <c r="A749" t="s">
        <v>87</v>
      </c>
      <c r="B749">
        <v>856.36500000000001</v>
      </c>
      <c r="C749">
        <v>849.75599999999997</v>
      </c>
      <c r="D749">
        <v>812.03499999999997</v>
      </c>
      <c r="E749">
        <v>698.74800000000005</v>
      </c>
      <c r="F749">
        <v>0</v>
      </c>
      <c r="G749">
        <v>0.17845800000000001</v>
      </c>
      <c r="H749">
        <v>0.832175</v>
      </c>
      <c r="I749">
        <v>0</v>
      </c>
    </row>
    <row r="750" spans="1:9" x14ac:dyDescent="0.25">
      <c r="A750" t="s">
        <v>87</v>
      </c>
      <c r="B750">
        <v>872.67399999999998</v>
      </c>
      <c r="C750">
        <v>866.35500000000002</v>
      </c>
      <c r="D750">
        <v>812.06500000000005</v>
      </c>
      <c r="E750">
        <v>698.46</v>
      </c>
      <c r="F750">
        <v>0</v>
      </c>
      <c r="G750">
        <v>0.17847399999999999</v>
      </c>
      <c r="H750">
        <v>0.83623099999999995</v>
      </c>
      <c r="I750">
        <v>0</v>
      </c>
    </row>
    <row r="751" spans="1:9" x14ac:dyDescent="0.25">
      <c r="A751" t="s">
        <v>87</v>
      </c>
      <c r="B751">
        <v>858.32600000000002</v>
      </c>
      <c r="C751">
        <v>851.54100000000005</v>
      </c>
      <c r="D751">
        <v>812.35900000000004</v>
      </c>
      <c r="E751">
        <v>698.74099999999999</v>
      </c>
      <c r="F751">
        <v>0</v>
      </c>
      <c r="G751">
        <v>0.178457</v>
      </c>
      <c r="H751">
        <v>0.83697699999999997</v>
      </c>
      <c r="I751">
        <v>0</v>
      </c>
    </row>
    <row r="752" spans="1:9" x14ac:dyDescent="0.25">
      <c r="A752" t="s">
        <v>87</v>
      </c>
      <c r="B752">
        <v>858.71</v>
      </c>
      <c r="C752">
        <v>850.98800000000006</v>
      </c>
      <c r="D752">
        <v>812.53300000000002</v>
      </c>
      <c r="E752">
        <v>698.54399999999998</v>
      </c>
      <c r="F752">
        <v>0</v>
      </c>
      <c r="G752">
        <v>0.17846500000000001</v>
      </c>
      <c r="H752">
        <v>0.836171</v>
      </c>
      <c r="I752">
        <v>0</v>
      </c>
    </row>
    <row r="753" spans="1:9" x14ac:dyDescent="0.25">
      <c r="A753" t="s">
        <v>87</v>
      </c>
      <c r="B753">
        <v>882.29399999999998</v>
      </c>
      <c r="C753">
        <v>866.61599999999999</v>
      </c>
      <c r="D753">
        <v>812.29499999999996</v>
      </c>
      <c r="E753">
        <v>698.73199999999997</v>
      </c>
      <c r="F753">
        <v>0</v>
      </c>
      <c r="G753">
        <v>0.178454</v>
      </c>
      <c r="H753">
        <v>0.83701899999999996</v>
      </c>
      <c r="I753">
        <v>0</v>
      </c>
    </row>
    <row r="754" spans="1:9" x14ac:dyDescent="0.25">
      <c r="A754" t="s">
        <v>87</v>
      </c>
      <c r="B754">
        <v>857.55600000000004</v>
      </c>
      <c r="C754">
        <v>850.91499999999996</v>
      </c>
      <c r="D754">
        <v>812.11699999999996</v>
      </c>
      <c r="E754">
        <v>698.49400000000003</v>
      </c>
      <c r="F754">
        <v>0</v>
      </c>
      <c r="G754">
        <v>0.178454</v>
      </c>
      <c r="H754">
        <v>0.83650599999999997</v>
      </c>
      <c r="I754">
        <v>0</v>
      </c>
    </row>
    <row r="755" spans="1:9" x14ac:dyDescent="0.25">
      <c r="A755" t="s">
        <v>87</v>
      </c>
      <c r="B755">
        <v>854.71</v>
      </c>
      <c r="C755">
        <v>848.10199999999998</v>
      </c>
      <c r="D755">
        <v>811.83</v>
      </c>
      <c r="E755">
        <v>698.72400000000005</v>
      </c>
      <c r="F755">
        <v>0</v>
      </c>
      <c r="G755">
        <v>0.17847199999999999</v>
      </c>
      <c r="H755">
        <v>0.836978</v>
      </c>
      <c r="I755">
        <v>0</v>
      </c>
    </row>
    <row r="756" spans="1:9" x14ac:dyDescent="0.25">
      <c r="A756" t="s">
        <v>87</v>
      </c>
      <c r="B756">
        <v>1379.76</v>
      </c>
      <c r="C756">
        <v>851.24900000000002</v>
      </c>
      <c r="D756">
        <v>812.68499999999995</v>
      </c>
      <c r="E756">
        <v>698.49400000000003</v>
      </c>
      <c r="F756">
        <v>0</v>
      </c>
      <c r="G756">
        <v>0.178454</v>
      </c>
      <c r="H756">
        <v>0.83704199999999995</v>
      </c>
      <c r="I756">
        <v>0</v>
      </c>
    </row>
    <row r="757" spans="1:9" x14ac:dyDescent="0.25">
      <c r="A757" t="s">
        <v>87</v>
      </c>
      <c r="B757">
        <v>851.947</v>
      </c>
      <c r="C757">
        <v>835.74099999999999</v>
      </c>
      <c r="D757">
        <v>812.36199999999997</v>
      </c>
      <c r="E757">
        <v>698.73099999999999</v>
      </c>
      <c r="F757">
        <v>0</v>
      </c>
      <c r="G757">
        <v>0.174147</v>
      </c>
      <c r="H757">
        <v>0.86874799999999996</v>
      </c>
      <c r="I757">
        <v>0</v>
      </c>
    </row>
    <row r="758" spans="1:9" x14ac:dyDescent="0.25">
      <c r="A758" t="s">
        <v>87</v>
      </c>
      <c r="B758">
        <v>880.21299999999997</v>
      </c>
      <c r="C758">
        <v>869.36500000000001</v>
      </c>
      <c r="D758">
        <v>812.59199999999998</v>
      </c>
      <c r="E758">
        <v>698.56200000000001</v>
      </c>
      <c r="F758">
        <v>0</v>
      </c>
      <c r="G758">
        <v>0.16560800000000001</v>
      </c>
      <c r="H758">
        <v>0.83705099999999999</v>
      </c>
      <c r="I758">
        <v>0</v>
      </c>
    </row>
    <row r="759" spans="1:9" x14ac:dyDescent="0.25">
      <c r="A759" t="s">
        <v>87</v>
      </c>
      <c r="B759">
        <v>855.13800000000003</v>
      </c>
      <c r="C759">
        <v>848.73599999999999</v>
      </c>
      <c r="D759">
        <v>812.05499999999995</v>
      </c>
      <c r="E759">
        <v>698.68200000000002</v>
      </c>
      <c r="F759">
        <v>0</v>
      </c>
      <c r="G759">
        <v>0.16212799999999999</v>
      </c>
      <c r="H759">
        <v>0.83690200000000003</v>
      </c>
      <c r="I759">
        <v>0</v>
      </c>
    </row>
    <row r="760" spans="1:9" x14ac:dyDescent="0.25">
      <c r="A760" t="s">
        <v>87</v>
      </c>
      <c r="B760">
        <v>860.14300000000003</v>
      </c>
      <c r="C760">
        <v>853.49599999999998</v>
      </c>
      <c r="D760">
        <v>812.76900000000001</v>
      </c>
      <c r="E760">
        <v>698.51</v>
      </c>
      <c r="F760">
        <v>0</v>
      </c>
      <c r="G760">
        <v>0.178454</v>
      </c>
      <c r="H760">
        <v>0.83579400000000004</v>
      </c>
      <c r="I760">
        <v>0</v>
      </c>
    </row>
    <row r="761" spans="1:9" x14ac:dyDescent="0.25">
      <c r="A761" t="s">
        <v>87</v>
      </c>
      <c r="B761">
        <v>857.88199999999995</v>
      </c>
      <c r="C761">
        <v>851.24900000000002</v>
      </c>
      <c r="D761">
        <v>812.33500000000004</v>
      </c>
      <c r="E761">
        <v>698.74300000000005</v>
      </c>
      <c r="F761">
        <v>0</v>
      </c>
      <c r="G761">
        <v>0.14754900000000001</v>
      </c>
      <c r="H761">
        <v>0.83705200000000002</v>
      </c>
      <c r="I761">
        <v>0</v>
      </c>
    </row>
    <row r="762" spans="1:9" x14ac:dyDescent="0.25">
      <c r="A762" t="s">
        <v>87</v>
      </c>
      <c r="B762">
        <v>874.06600000000003</v>
      </c>
      <c r="C762">
        <v>866.31399999999996</v>
      </c>
      <c r="D762">
        <v>812.67499999999995</v>
      </c>
      <c r="E762">
        <v>698.524</v>
      </c>
      <c r="F762">
        <v>0</v>
      </c>
      <c r="G762">
        <v>0.16494300000000001</v>
      </c>
      <c r="H762">
        <v>0.83636100000000002</v>
      </c>
      <c r="I762">
        <v>0</v>
      </c>
    </row>
    <row r="763" spans="1:9" x14ac:dyDescent="0.25">
      <c r="A763" t="s">
        <v>87</v>
      </c>
      <c r="B763">
        <v>861.84</v>
      </c>
      <c r="C763">
        <v>855.649</v>
      </c>
      <c r="D763">
        <v>812.18600000000004</v>
      </c>
      <c r="E763">
        <v>698.72900000000004</v>
      </c>
      <c r="F763">
        <v>0</v>
      </c>
      <c r="G763">
        <v>0.178484</v>
      </c>
      <c r="H763">
        <v>0.83704400000000001</v>
      </c>
      <c r="I763">
        <v>0</v>
      </c>
    </row>
    <row r="764" spans="1:9" x14ac:dyDescent="0.25">
      <c r="A764" t="s">
        <v>87</v>
      </c>
      <c r="B764">
        <v>857.93100000000004</v>
      </c>
      <c r="C764">
        <v>851.178</v>
      </c>
      <c r="D764">
        <v>812.12400000000002</v>
      </c>
      <c r="E764">
        <v>698.50800000000004</v>
      </c>
      <c r="F764">
        <v>0</v>
      </c>
      <c r="G764">
        <v>0.15079000000000001</v>
      </c>
      <c r="H764">
        <v>0.83698300000000003</v>
      </c>
      <c r="I764">
        <v>0</v>
      </c>
    </row>
    <row r="765" spans="1:9" x14ac:dyDescent="0.25">
      <c r="A765" t="s">
        <v>87</v>
      </c>
      <c r="B765">
        <v>854.44600000000003</v>
      </c>
      <c r="C765">
        <v>847.327</v>
      </c>
      <c r="D765">
        <v>811.84199999999998</v>
      </c>
      <c r="E765">
        <v>698.71</v>
      </c>
      <c r="F765">
        <v>0</v>
      </c>
      <c r="G765">
        <v>0.15192</v>
      </c>
      <c r="H765">
        <v>0.83583799999999997</v>
      </c>
      <c r="I765">
        <v>0</v>
      </c>
    </row>
    <row r="766" spans="1:9" x14ac:dyDescent="0.25">
      <c r="A766" t="s">
        <v>87</v>
      </c>
      <c r="B766">
        <v>857.41600000000005</v>
      </c>
      <c r="C766">
        <v>850.91200000000003</v>
      </c>
      <c r="D766">
        <v>812.55899999999997</v>
      </c>
      <c r="E766">
        <v>698.505</v>
      </c>
      <c r="F766">
        <v>0</v>
      </c>
      <c r="G766">
        <v>0.15576200000000001</v>
      </c>
      <c r="H766">
        <v>0.83641500000000002</v>
      </c>
      <c r="I766">
        <v>0</v>
      </c>
    </row>
    <row r="767" spans="1:9" x14ac:dyDescent="0.25">
      <c r="A767" t="s">
        <v>87</v>
      </c>
      <c r="B767">
        <v>1364.23</v>
      </c>
      <c r="C767">
        <v>853.90200000000004</v>
      </c>
      <c r="D767">
        <v>812.19299999999998</v>
      </c>
      <c r="E767">
        <v>698.71600000000001</v>
      </c>
      <c r="F767">
        <v>0</v>
      </c>
      <c r="G767">
        <v>0.147253</v>
      </c>
      <c r="H767">
        <v>0.83698399999999995</v>
      </c>
      <c r="I767">
        <v>0</v>
      </c>
    </row>
    <row r="768" spans="1:9" x14ac:dyDescent="0.25">
      <c r="A768" t="s">
        <v>87</v>
      </c>
      <c r="B768">
        <v>861.89099999999996</v>
      </c>
      <c r="C768">
        <v>850.57100000000003</v>
      </c>
      <c r="D768">
        <v>812.59500000000003</v>
      </c>
      <c r="E768">
        <v>698.53</v>
      </c>
      <c r="F768">
        <v>0</v>
      </c>
      <c r="G768">
        <v>0.15276300000000001</v>
      </c>
      <c r="H768">
        <v>0.83413499999999996</v>
      </c>
      <c r="I768">
        <v>0</v>
      </c>
    </row>
    <row r="769" spans="1:25" x14ac:dyDescent="0.25">
      <c r="A769" t="s">
        <v>87</v>
      </c>
      <c r="B769">
        <v>875.66899999999998</v>
      </c>
      <c r="C769">
        <v>869.32799999999997</v>
      </c>
      <c r="D769">
        <v>812.22</v>
      </c>
      <c r="E769">
        <v>698.68700000000001</v>
      </c>
      <c r="F769">
        <v>0</v>
      </c>
      <c r="G769">
        <v>0.17846000000000001</v>
      </c>
      <c r="H769">
        <v>0.83704999999999996</v>
      </c>
      <c r="I769">
        <v>0</v>
      </c>
    </row>
    <row r="770" spans="1:25" x14ac:dyDescent="0.25">
      <c r="A770" t="s">
        <v>87</v>
      </c>
      <c r="B770">
        <v>860.32500000000005</v>
      </c>
      <c r="C770">
        <v>853.66200000000003</v>
      </c>
      <c r="D770">
        <v>812.56500000000005</v>
      </c>
      <c r="E770">
        <v>698.51199999999994</v>
      </c>
      <c r="F770">
        <v>0</v>
      </c>
      <c r="G770">
        <v>0.14824200000000001</v>
      </c>
      <c r="H770">
        <v>0.83309500000000003</v>
      </c>
      <c r="I770">
        <v>0</v>
      </c>
    </row>
    <row r="771" spans="1:25" x14ac:dyDescent="0.25">
      <c r="A771" t="s">
        <v>87</v>
      </c>
      <c r="B771">
        <v>857.69200000000001</v>
      </c>
      <c r="C771">
        <v>850.92399999999998</v>
      </c>
      <c r="D771">
        <v>812.21</v>
      </c>
      <c r="E771">
        <v>698.72900000000004</v>
      </c>
      <c r="F771">
        <v>0</v>
      </c>
      <c r="G771">
        <v>0.14729800000000001</v>
      </c>
      <c r="H771">
        <v>0.83653100000000002</v>
      </c>
      <c r="I771">
        <v>0</v>
      </c>
    </row>
    <row r="772" spans="1:25" x14ac:dyDescent="0.25">
      <c r="A772" t="s">
        <v>87</v>
      </c>
      <c r="B772">
        <v>867.84299999999996</v>
      </c>
      <c r="C772">
        <v>860.71500000000003</v>
      </c>
      <c r="D772">
        <v>812.44299999999998</v>
      </c>
      <c r="E772">
        <v>698.50300000000004</v>
      </c>
      <c r="F772">
        <v>0</v>
      </c>
      <c r="G772">
        <v>0.149949</v>
      </c>
      <c r="H772">
        <v>0.83702299999999996</v>
      </c>
      <c r="I772">
        <v>0</v>
      </c>
    </row>
    <row r="773" spans="1:25" x14ac:dyDescent="0.25">
      <c r="A773" t="s">
        <v>87</v>
      </c>
      <c r="B773">
        <v>861.28300000000002</v>
      </c>
      <c r="C773">
        <v>854.92899999999997</v>
      </c>
      <c r="D773">
        <v>812.29100000000005</v>
      </c>
      <c r="E773">
        <v>698.72199999999998</v>
      </c>
      <c r="F773">
        <v>0</v>
      </c>
      <c r="G773">
        <v>0.147232</v>
      </c>
      <c r="H773">
        <v>0.83696499999999996</v>
      </c>
      <c r="I773">
        <v>0</v>
      </c>
    </row>
    <row r="774" spans="1:25" x14ac:dyDescent="0.25">
      <c r="A774" t="s">
        <v>87</v>
      </c>
      <c r="B774">
        <v>858.86500000000001</v>
      </c>
      <c r="C774">
        <v>852.31399999999996</v>
      </c>
      <c r="D774">
        <v>812.55499999999995</v>
      </c>
      <c r="E774">
        <v>698.48199999999997</v>
      </c>
      <c r="F774">
        <v>0</v>
      </c>
      <c r="G774">
        <v>0.15400800000000001</v>
      </c>
      <c r="H774">
        <v>0.83682000000000001</v>
      </c>
      <c r="I774">
        <v>0</v>
      </c>
    </row>
    <row r="775" spans="1:25" x14ac:dyDescent="0.25">
      <c r="A775" t="s">
        <v>87</v>
      </c>
      <c r="B775">
        <v>873.57799999999997</v>
      </c>
      <c r="C775">
        <v>866.96799999999996</v>
      </c>
      <c r="D775">
        <v>812.35900000000004</v>
      </c>
      <c r="E775">
        <v>698.65800000000002</v>
      </c>
      <c r="F775">
        <v>0</v>
      </c>
      <c r="G775">
        <v>0.152423</v>
      </c>
      <c r="H775">
        <v>0.83703499999999997</v>
      </c>
      <c r="I775">
        <v>0</v>
      </c>
    </row>
    <row r="776" spans="1:25" x14ac:dyDescent="0.25">
      <c r="A776" t="s">
        <v>87</v>
      </c>
      <c r="B776">
        <v>857.93</v>
      </c>
      <c r="C776">
        <v>851.61099999999999</v>
      </c>
      <c r="D776">
        <v>812.46699999999998</v>
      </c>
      <c r="E776">
        <v>698.53200000000004</v>
      </c>
      <c r="F776">
        <v>0</v>
      </c>
      <c r="G776">
        <v>0.17846500000000001</v>
      </c>
      <c r="H776">
        <v>0.83692800000000001</v>
      </c>
      <c r="I776">
        <v>0</v>
      </c>
    </row>
    <row r="777" spans="1:25" x14ac:dyDescent="0.25">
      <c r="A777" t="s">
        <v>87</v>
      </c>
      <c r="B777">
        <v>858.29</v>
      </c>
      <c r="C777">
        <v>851.69399999999996</v>
      </c>
      <c r="D777">
        <v>812.02200000000005</v>
      </c>
      <c r="E777">
        <v>698.72199999999998</v>
      </c>
      <c r="F777">
        <v>0</v>
      </c>
      <c r="G777">
        <v>0.17846699999999999</v>
      </c>
      <c r="H777">
        <v>0.83704100000000004</v>
      </c>
      <c r="I777">
        <v>0</v>
      </c>
    </row>
    <row r="778" spans="1:25" x14ac:dyDescent="0.25">
      <c r="A778" t="s">
        <v>87</v>
      </c>
      <c r="B778">
        <v>1373.79</v>
      </c>
      <c r="C778">
        <v>849.86599999999999</v>
      </c>
      <c r="D778">
        <v>812.11599999999999</v>
      </c>
      <c r="E778">
        <v>698.45500000000004</v>
      </c>
      <c r="F778">
        <v>0</v>
      </c>
      <c r="G778">
        <v>0.16792899999999999</v>
      </c>
      <c r="H778">
        <v>0.83579199999999998</v>
      </c>
      <c r="I778">
        <v>0</v>
      </c>
    </row>
    <row r="779" spans="1:25" x14ac:dyDescent="0.25">
      <c r="A779" t="s">
        <v>87</v>
      </c>
      <c r="B779">
        <v>892.18299999999999</v>
      </c>
      <c r="C779">
        <v>874.13300000000004</v>
      </c>
      <c r="D779">
        <v>812.25900000000001</v>
      </c>
      <c r="E779">
        <v>698.68100000000004</v>
      </c>
      <c r="F779">
        <v>0</v>
      </c>
      <c r="G779">
        <v>0.15895999999999999</v>
      </c>
      <c r="H779">
        <v>0.83702299999999996</v>
      </c>
      <c r="I779">
        <v>0</v>
      </c>
    </row>
    <row r="780" spans="1:25" x14ac:dyDescent="0.25">
      <c r="A780" t="s">
        <v>87</v>
      </c>
      <c r="B780">
        <v>860.71</v>
      </c>
      <c r="C780">
        <v>852.86199999999997</v>
      </c>
      <c r="D780">
        <v>812.50800000000004</v>
      </c>
      <c r="E780">
        <v>698.49</v>
      </c>
      <c r="F780">
        <v>0</v>
      </c>
      <c r="G780">
        <v>0.14865600000000001</v>
      </c>
      <c r="H780">
        <v>0.83691199999999999</v>
      </c>
      <c r="I780">
        <v>0</v>
      </c>
    </row>
    <row r="781" spans="1:25" x14ac:dyDescent="0.25">
      <c r="A781" t="s">
        <v>87</v>
      </c>
      <c r="B781">
        <v>854.13400000000001</v>
      </c>
      <c r="C781">
        <v>847.48</v>
      </c>
      <c r="D781">
        <v>811.84799999999996</v>
      </c>
      <c r="E781">
        <v>698.70899999999995</v>
      </c>
      <c r="F781">
        <v>0</v>
      </c>
      <c r="G781">
        <v>0.17852799999999999</v>
      </c>
      <c r="H781">
        <v>0.86690500000000004</v>
      </c>
      <c r="I781">
        <v>0</v>
      </c>
    </row>
    <row r="782" spans="1:25" x14ac:dyDescent="0.25">
      <c r="A782" t="s">
        <v>87</v>
      </c>
      <c r="B782">
        <v>871.93700000000001</v>
      </c>
      <c r="C782">
        <v>865.41200000000003</v>
      </c>
      <c r="D782">
        <v>812.57399999999996</v>
      </c>
      <c r="E782">
        <v>698.46199999999999</v>
      </c>
      <c r="F782">
        <v>0</v>
      </c>
      <c r="G782">
        <v>0.164904</v>
      </c>
      <c r="H782">
        <v>0.83699400000000002</v>
      </c>
      <c r="I782">
        <v>0</v>
      </c>
    </row>
    <row r="783" spans="1:25" x14ac:dyDescent="0.25">
      <c r="A783" t="s">
        <v>87</v>
      </c>
      <c r="B783">
        <v>862.25900000000001</v>
      </c>
      <c r="C783">
        <v>855.44500000000005</v>
      </c>
      <c r="D783">
        <v>812.26300000000003</v>
      </c>
      <c r="E783">
        <v>698.66700000000003</v>
      </c>
      <c r="F783">
        <v>0</v>
      </c>
      <c r="G783">
        <v>0.17233899999999999</v>
      </c>
      <c r="H783">
        <v>0.83631299999999997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861.73500000000001</v>
      </c>
      <c r="C784">
        <v>854.29399999999998</v>
      </c>
      <c r="D784">
        <v>812.59699999999998</v>
      </c>
      <c r="E784">
        <v>698.45500000000004</v>
      </c>
      <c r="F784">
        <v>0</v>
      </c>
      <c r="G784">
        <v>0.14843000000000001</v>
      </c>
      <c r="H784">
        <v>0.83696999999999999</v>
      </c>
      <c r="I784">
        <v>0</v>
      </c>
      <c r="R784">
        <f>AVERAGE(B735:B784)</f>
        <v>903.56118000000004</v>
      </c>
      <c r="S784">
        <f>AVERAGE(C735:C784)</f>
        <v>855.18516000000022</v>
      </c>
      <c r="U784">
        <f>_xlfn.VAR.P(B735:B784)</f>
        <v>18747.61519326744</v>
      </c>
      <c r="V784">
        <f>_xlfn.VAR.P(C735:C784)</f>
        <v>59.348464614399994</v>
      </c>
      <c r="X784">
        <f>1.96*SQRT(U784)/50</f>
        <v>5.367339695843973</v>
      </c>
      <c r="Y784">
        <f>1.96*SQRT(V784)/50</f>
        <v>0.30198878234972837</v>
      </c>
    </row>
    <row r="785" spans="1:9" x14ac:dyDescent="0.25">
      <c r="A785" t="s">
        <v>87</v>
      </c>
      <c r="B785">
        <v>45182.085275999998</v>
      </c>
      <c r="C785" t="s">
        <v>36</v>
      </c>
    </row>
    <row r="786" spans="1:9" x14ac:dyDescent="0.25">
      <c r="A786" t="s">
        <v>88</v>
      </c>
      <c r="B786">
        <v>800.31399999999996</v>
      </c>
      <c r="C786">
        <v>782.34400000000005</v>
      </c>
      <c r="D786">
        <v>745.03399999999999</v>
      </c>
      <c r="E786">
        <v>631.27300000000002</v>
      </c>
      <c r="F786">
        <v>0</v>
      </c>
      <c r="G786">
        <v>0.15040999999999999</v>
      </c>
      <c r="H786">
        <v>0.83671300000000004</v>
      </c>
      <c r="I786">
        <v>0</v>
      </c>
    </row>
    <row r="787" spans="1:9" x14ac:dyDescent="0.25">
      <c r="A787" t="s">
        <v>88</v>
      </c>
      <c r="B787">
        <v>792.13900000000001</v>
      </c>
      <c r="C787">
        <v>786.053</v>
      </c>
      <c r="D787">
        <v>745.06500000000005</v>
      </c>
      <c r="E787">
        <v>631.55899999999997</v>
      </c>
      <c r="F787">
        <v>0</v>
      </c>
      <c r="G787">
        <v>0.16159799999999999</v>
      </c>
      <c r="H787">
        <v>0.83535599999999999</v>
      </c>
      <c r="I787">
        <v>0</v>
      </c>
    </row>
    <row r="788" spans="1:9" x14ac:dyDescent="0.25">
      <c r="A788" t="s">
        <v>88</v>
      </c>
      <c r="B788">
        <v>814.13199999999995</v>
      </c>
      <c r="C788">
        <v>798.30399999999997</v>
      </c>
      <c r="D788">
        <v>744.76300000000003</v>
      </c>
      <c r="E788">
        <v>631.59400000000005</v>
      </c>
      <c r="F788">
        <v>0</v>
      </c>
      <c r="G788">
        <v>0.14710500000000001</v>
      </c>
      <c r="H788">
        <v>0.83633800000000003</v>
      </c>
      <c r="I788">
        <v>0</v>
      </c>
    </row>
    <row r="789" spans="1:9" x14ac:dyDescent="0.25">
      <c r="A789" t="s">
        <v>88</v>
      </c>
      <c r="B789">
        <v>789.57799999999997</v>
      </c>
      <c r="C789">
        <v>783.75699999999995</v>
      </c>
      <c r="D789">
        <v>745.01599999999996</v>
      </c>
      <c r="E789">
        <v>631.56399999999996</v>
      </c>
      <c r="F789">
        <v>0</v>
      </c>
      <c r="G789">
        <v>0.15359800000000001</v>
      </c>
      <c r="H789">
        <v>0.836341</v>
      </c>
      <c r="I789">
        <v>0</v>
      </c>
    </row>
    <row r="790" spans="1:9" x14ac:dyDescent="0.25">
      <c r="A790" t="s">
        <v>88</v>
      </c>
      <c r="B790">
        <v>1606.27</v>
      </c>
      <c r="C790">
        <v>784.74699999999996</v>
      </c>
      <c r="D790">
        <v>744.98099999999999</v>
      </c>
      <c r="E790">
        <v>631.57899999999995</v>
      </c>
      <c r="F790">
        <v>0</v>
      </c>
      <c r="G790">
        <v>0.178457</v>
      </c>
      <c r="H790">
        <v>0.83535899999999996</v>
      </c>
      <c r="I790">
        <v>0</v>
      </c>
    </row>
    <row r="791" spans="1:9" x14ac:dyDescent="0.25">
      <c r="A791" t="s">
        <v>88</v>
      </c>
      <c r="B791">
        <v>985.69100000000003</v>
      </c>
      <c r="C791">
        <v>787.54600000000005</v>
      </c>
      <c r="D791">
        <v>745.20799999999997</v>
      </c>
      <c r="E791">
        <v>631.54700000000003</v>
      </c>
      <c r="F791">
        <v>0</v>
      </c>
      <c r="G791">
        <v>0.16644200000000001</v>
      </c>
      <c r="H791">
        <v>0.84320799999999996</v>
      </c>
      <c r="I791">
        <v>0</v>
      </c>
    </row>
    <row r="792" spans="1:9" x14ac:dyDescent="0.25">
      <c r="A792" t="s">
        <v>88</v>
      </c>
      <c r="B792">
        <v>812.12699999999995</v>
      </c>
      <c r="C792">
        <v>785.39</v>
      </c>
      <c r="D792">
        <v>744.96600000000001</v>
      </c>
      <c r="E792">
        <v>631.55100000000004</v>
      </c>
      <c r="F792">
        <v>0</v>
      </c>
      <c r="G792">
        <v>0.175343</v>
      </c>
      <c r="H792">
        <v>0.86895599999999995</v>
      </c>
      <c r="I792">
        <v>0</v>
      </c>
    </row>
    <row r="793" spans="1:9" x14ac:dyDescent="0.25">
      <c r="A793" t="s">
        <v>88</v>
      </c>
      <c r="B793">
        <v>788.95899999999995</v>
      </c>
      <c r="C793">
        <v>783.19399999999996</v>
      </c>
      <c r="D793">
        <v>744.81899999999996</v>
      </c>
      <c r="E793">
        <v>631.55200000000002</v>
      </c>
      <c r="F793">
        <v>0</v>
      </c>
      <c r="G793">
        <v>0.178454</v>
      </c>
      <c r="H793">
        <v>0.83682100000000004</v>
      </c>
      <c r="I793">
        <v>0</v>
      </c>
    </row>
    <row r="794" spans="1:9" x14ac:dyDescent="0.25">
      <c r="A794" t="s">
        <v>88</v>
      </c>
      <c r="B794">
        <v>790.51599999999996</v>
      </c>
      <c r="C794">
        <v>784.68600000000004</v>
      </c>
      <c r="D794">
        <v>745.01099999999997</v>
      </c>
      <c r="E794">
        <v>631.59500000000003</v>
      </c>
      <c r="F794">
        <v>0</v>
      </c>
      <c r="G794">
        <v>0.15426999999999999</v>
      </c>
      <c r="H794">
        <v>0.83615799999999996</v>
      </c>
      <c r="I794">
        <v>0</v>
      </c>
    </row>
    <row r="795" spans="1:9" x14ac:dyDescent="0.25">
      <c r="A795" t="s">
        <v>88</v>
      </c>
      <c r="B795">
        <v>793.07299999999998</v>
      </c>
      <c r="C795">
        <v>787.07899999999995</v>
      </c>
      <c r="D795">
        <v>745.00099999999998</v>
      </c>
      <c r="E795">
        <v>631.577</v>
      </c>
      <c r="F795">
        <v>0</v>
      </c>
      <c r="G795">
        <v>0.17136299999999999</v>
      </c>
      <c r="H795">
        <v>0.83702500000000002</v>
      </c>
      <c r="I795">
        <v>0</v>
      </c>
    </row>
    <row r="796" spans="1:9" x14ac:dyDescent="0.25">
      <c r="A796" t="s">
        <v>88</v>
      </c>
      <c r="B796">
        <v>793.08399999999995</v>
      </c>
      <c r="C796">
        <v>787.05399999999997</v>
      </c>
      <c r="D796">
        <v>745.12099999999998</v>
      </c>
      <c r="E796">
        <v>631.57100000000003</v>
      </c>
      <c r="F796">
        <v>0</v>
      </c>
      <c r="G796">
        <v>0.147702</v>
      </c>
      <c r="H796">
        <v>0.833063</v>
      </c>
      <c r="I796">
        <v>0</v>
      </c>
    </row>
    <row r="797" spans="1:9" x14ac:dyDescent="0.25">
      <c r="A797" t="s">
        <v>88</v>
      </c>
      <c r="B797">
        <v>787.60799999999995</v>
      </c>
      <c r="C797">
        <v>781.76</v>
      </c>
      <c r="D797">
        <v>744.98599999999999</v>
      </c>
      <c r="E797">
        <v>631.53700000000003</v>
      </c>
      <c r="F797">
        <v>0</v>
      </c>
      <c r="G797">
        <v>0.15409700000000001</v>
      </c>
      <c r="H797">
        <v>0.83452300000000001</v>
      </c>
      <c r="I797">
        <v>0</v>
      </c>
    </row>
    <row r="798" spans="1:9" x14ac:dyDescent="0.25">
      <c r="A798" t="s">
        <v>88</v>
      </c>
      <c r="B798">
        <v>793.976</v>
      </c>
      <c r="C798">
        <v>788.12699999999995</v>
      </c>
      <c r="D798">
        <v>745.00599999999997</v>
      </c>
      <c r="E798">
        <v>631.56299999999999</v>
      </c>
      <c r="F798">
        <v>0</v>
      </c>
      <c r="G798">
        <v>0.178455</v>
      </c>
      <c r="H798">
        <v>0.83577699999999999</v>
      </c>
      <c r="I798">
        <v>0</v>
      </c>
    </row>
    <row r="799" spans="1:9" x14ac:dyDescent="0.25">
      <c r="A799" t="s">
        <v>88</v>
      </c>
      <c r="B799">
        <v>773.03499999999997</v>
      </c>
      <c r="C799">
        <v>767.40800000000002</v>
      </c>
      <c r="D799">
        <v>744.60900000000004</v>
      </c>
      <c r="E799">
        <v>631.56500000000005</v>
      </c>
      <c r="F799">
        <v>0</v>
      </c>
      <c r="G799">
        <v>0.15273600000000001</v>
      </c>
      <c r="H799">
        <v>0.83688600000000002</v>
      </c>
      <c r="I799">
        <v>0</v>
      </c>
    </row>
    <row r="800" spans="1:9" x14ac:dyDescent="0.25">
      <c r="A800" t="s">
        <v>88</v>
      </c>
      <c r="B800">
        <v>783.27</v>
      </c>
      <c r="C800">
        <v>777.57600000000002</v>
      </c>
      <c r="D800">
        <v>744.60199999999998</v>
      </c>
      <c r="E800">
        <v>631.54999999999995</v>
      </c>
      <c r="F800">
        <v>0</v>
      </c>
      <c r="G800">
        <v>0.14818700000000001</v>
      </c>
      <c r="H800">
        <v>0.836974</v>
      </c>
      <c r="I800">
        <v>0</v>
      </c>
    </row>
    <row r="801" spans="1:9" x14ac:dyDescent="0.25">
      <c r="A801" t="s">
        <v>88</v>
      </c>
      <c r="B801">
        <v>788.01599999999996</v>
      </c>
      <c r="C801">
        <v>782.125</v>
      </c>
      <c r="D801">
        <v>744.57399999999996</v>
      </c>
      <c r="E801">
        <v>631.54200000000003</v>
      </c>
      <c r="F801">
        <v>0</v>
      </c>
      <c r="G801">
        <v>0.17846799999999999</v>
      </c>
      <c r="H801">
        <v>0.83701700000000001</v>
      </c>
      <c r="I801">
        <v>0</v>
      </c>
    </row>
    <row r="802" spans="1:9" x14ac:dyDescent="0.25">
      <c r="A802" t="s">
        <v>88</v>
      </c>
      <c r="B802">
        <v>1110.74</v>
      </c>
      <c r="C802">
        <v>779.48800000000006</v>
      </c>
      <c r="D802">
        <v>744.65499999999997</v>
      </c>
      <c r="E802">
        <v>631.61099999999999</v>
      </c>
      <c r="F802">
        <v>0</v>
      </c>
      <c r="G802">
        <v>0.147144</v>
      </c>
      <c r="H802">
        <v>0.83705200000000002</v>
      </c>
      <c r="I802">
        <v>0</v>
      </c>
    </row>
    <row r="803" spans="1:9" x14ac:dyDescent="0.25">
      <c r="A803" t="s">
        <v>88</v>
      </c>
      <c r="B803">
        <v>986.58600000000001</v>
      </c>
      <c r="C803">
        <v>786.08900000000006</v>
      </c>
      <c r="D803">
        <v>745.07299999999998</v>
      </c>
      <c r="E803">
        <v>631.52499999999998</v>
      </c>
      <c r="F803">
        <v>0</v>
      </c>
      <c r="G803">
        <v>0.148752</v>
      </c>
      <c r="H803">
        <v>0.83680500000000002</v>
      </c>
      <c r="I803">
        <v>0</v>
      </c>
    </row>
    <row r="804" spans="1:9" x14ac:dyDescent="0.25">
      <c r="A804" t="s">
        <v>88</v>
      </c>
      <c r="B804">
        <v>797.64400000000001</v>
      </c>
      <c r="C804">
        <v>771.12300000000005</v>
      </c>
      <c r="D804">
        <v>744.971</v>
      </c>
      <c r="E804">
        <v>631.54300000000001</v>
      </c>
      <c r="F804">
        <v>0</v>
      </c>
      <c r="G804">
        <v>0.17847399999999999</v>
      </c>
      <c r="H804">
        <v>0.86891799999999997</v>
      </c>
      <c r="I804">
        <v>0</v>
      </c>
    </row>
    <row r="805" spans="1:9" x14ac:dyDescent="0.25">
      <c r="A805" t="s">
        <v>88</v>
      </c>
      <c r="B805">
        <v>785.19299999999998</v>
      </c>
      <c r="C805">
        <v>779.15499999999997</v>
      </c>
      <c r="D805">
        <v>744.62800000000004</v>
      </c>
      <c r="E805">
        <v>631.55399999999997</v>
      </c>
      <c r="F805">
        <v>0</v>
      </c>
      <c r="G805">
        <v>0.15281600000000001</v>
      </c>
      <c r="H805">
        <v>0.83704999999999996</v>
      </c>
      <c r="I805">
        <v>0</v>
      </c>
    </row>
    <row r="806" spans="1:9" x14ac:dyDescent="0.25">
      <c r="A806" t="s">
        <v>88</v>
      </c>
      <c r="B806">
        <v>786.13599999999997</v>
      </c>
      <c r="C806">
        <v>780.06799999999998</v>
      </c>
      <c r="D806">
        <v>744.58399999999995</v>
      </c>
      <c r="E806">
        <v>631.54600000000005</v>
      </c>
      <c r="F806">
        <v>0</v>
      </c>
      <c r="G806">
        <v>0.17846699999999999</v>
      </c>
      <c r="H806">
        <v>0.83645899999999995</v>
      </c>
      <c r="I806">
        <v>0</v>
      </c>
    </row>
    <row r="807" spans="1:9" x14ac:dyDescent="0.25">
      <c r="A807" t="s">
        <v>88</v>
      </c>
      <c r="B807">
        <v>784.82500000000005</v>
      </c>
      <c r="C807">
        <v>778.98400000000004</v>
      </c>
      <c r="D807">
        <v>744.75800000000004</v>
      </c>
      <c r="E807">
        <v>631.54100000000005</v>
      </c>
      <c r="F807">
        <v>0</v>
      </c>
      <c r="G807">
        <v>0.14730599999999999</v>
      </c>
      <c r="H807">
        <v>0.83669400000000005</v>
      </c>
      <c r="I807">
        <v>0</v>
      </c>
    </row>
    <row r="808" spans="1:9" x14ac:dyDescent="0.25">
      <c r="A808" t="s">
        <v>88</v>
      </c>
      <c r="B808">
        <v>800.62300000000005</v>
      </c>
      <c r="C808">
        <v>788.29200000000003</v>
      </c>
      <c r="D808">
        <v>745.11500000000001</v>
      </c>
      <c r="E808">
        <v>631.55200000000002</v>
      </c>
      <c r="F808">
        <v>0</v>
      </c>
      <c r="G808">
        <v>0.14929799999999999</v>
      </c>
      <c r="H808">
        <v>0.83625099999999997</v>
      </c>
      <c r="I808">
        <v>0</v>
      </c>
    </row>
    <row r="809" spans="1:9" x14ac:dyDescent="0.25">
      <c r="A809" t="s">
        <v>88</v>
      </c>
      <c r="B809">
        <v>773.35299999999995</v>
      </c>
      <c r="C809">
        <v>767.58399999999995</v>
      </c>
      <c r="D809">
        <v>744.94899999999996</v>
      </c>
      <c r="E809">
        <v>631.54300000000001</v>
      </c>
      <c r="F809">
        <v>0</v>
      </c>
      <c r="G809">
        <v>0.14802999999999999</v>
      </c>
      <c r="H809">
        <v>0.837009</v>
      </c>
      <c r="I809">
        <v>0</v>
      </c>
    </row>
    <row r="810" spans="1:9" x14ac:dyDescent="0.25">
      <c r="A810" t="s">
        <v>88</v>
      </c>
      <c r="B810">
        <v>776.32399999999996</v>
      </c>
      <c r="C810">
        <v>770.64200000000005</v>
      </c>
      <c r="D810">
        <v>744.78</v>
      </c>
      <c r="E810">
        <v>631.51499999999999</v>
      </c>
      <c r="F810">
        <v>0</v>
      </c>
      <c r="G810">
        <v>0.17111999999999999</v>
      </c>
      <c r="H810">
        <v>0.83445999999999998</v>
      </c>
      <c r="I810">
        <v>0</v>
      </c>
    </row>
    <row r="811" spans="1:9" x14ac:dyDescent="0.25">
      <c r="A811" t="s">
        <v>88</v>
      </c>
      <c r="B811">
        <v>792.54300000000001</v>
      </c>
      <c r="C811">
        <v>786.58699999999999</v>
      </c>
      <c r="D811">
        <v>745.21100000000001</v>
      </c>
      <c r="E811">
        <v>631.548</v>
      </c>
      <c r="F811">
        <v>0</v>
      </c>
      <c r="G811">
        <v>0.178455</v>
      </c>
      <c r="H811">
        <v>0.83629299999999995</v>
      </c>
      <c r="I811">
        <v>0</v>
      </c>
    </row>
    <row r="812" spans="1:9" x14ac:dyDescent="0.25">
      <c r="A812" t="s">
        <v>88</v>
      </c>
      <c r="B812">
        <v>791.60400000000004</v>
      </c>
      <c r="C812">
        <v>785.58699999999999</v>
      </c>
      <c r="D812">
        <v>744.97699999999998</v>
      </c>
      <c r="E812">
        <v>631.553</v>
      </c>
      <c r="F812">
        <v>0</v>
      </c>
      <c r="G812">
        <v>0.17847199999999999</v>
      </c>
      <c r="H812">
        <v>0.83680699999999997</v>
      </c>
      <c r="I812">
        <v>0</v>
      </c>
    </row>
    <row r="813" spans="1:9" x14ac:dyDescent="0.25">
      <c r="A813" t="s">
        <v>88</v>
      </c>
      <c r="B813">
        <v>772.524</v>
      </c>
      <c r="C813">
        <v>766.80399999999997</v>
      </c>
      <c r="D813">
        <v>744.78700000000003</v>
      </c>
      <c r="E813">
        <v>631.54200000000003</v>
      </c>
      <c r="F813">
        <v>0</v>
      </c>
      <c r="G813">
        <v>0.178457</v>
      </c>
      <c r="H813">
        <v>0.83696099999999996</v>
      </c>
      <c r="I813">
        <v>0</v>
      </c>
    </row>
    <row r="814" spans="1:9" x14ac:dyDescent="0.25">
      <c r="A814" t="s">
        <v>88</v>
      </c>
      <c r="B814">
        <v>1159.22</v>
      </c>
      <c r="C814">
        <v>776.74800000000005</v>
      </c>
      <c r="D814">
        <v>744.63499999999999</v>
      </c>
      <c r="E814">
        <v>631.56399999999996</v>
      </c>
      <c r="F814">
        <v>0</v>
      </c>
      <c r="G814">
        <v>0.178476</v>
      </c>
      <c r="H814">
        <v>0.836843</v>
      </c>
      <c r="I814">
        <v>0</v>
      </c>
    </row>
    <row r="815" spans="1:9" x14ac:dyDescent="0.25">
      <c r="A815" t="s">
        <v>88</v>
      </c>
      <c r="B815">
        <v>784.928</v>
      </c>
      <c r="C815">
        <v>768.60699999999997</v>
      </c>
      <c r="D815">
        <v>745.08399999999995</v>
      </c>
      <c r="E815">
        <v>631.53300000000002</v>
      </c>
      <c r="F815">
        <v>0</v>
      </c>
      <c r="G815">
        <v>0.17188300000000001</v>
      </c>
      <c r="H815">
        <v>0.833206</v>
      </c>
      <c r="I815">
        <v>0</v>
      </c>
    </row>
    <row r="816" spans="1:9" x14ac:dyDescent="0.25">
      <c r="A816" t="s">
        <v>88</v>
      </c>
      <c r="B816">
        <v>789.67100000000005</v>
      </c>
      <c r="C816">
        <v>784.05499999999995</v>
      </c>
      <c r="D816">
        <v>744.95899999999995</v>
      </c>
      <c r="E816">
        <v>631.52499999999998</v>
      </c>
      <c r="F816">
        <v>0</v>
      </c>
      <c r="G816">
        <v>0.178454</v>
      </c>
      <c r="H816">
        <v>0.83075600000000005</v>
      </c>
      <c r="I816">
        <v>0</v>
      </c>
    </row>
    <row r="817" spans="1:9" x14ac:dyDescent="0.25">
      <c r="A817" t="s">
        <v>88</v>
      </c>
      <c r="B817">
        <v>778.01800000000003</v>
      </c>
      <c r="C817">
        <v>772.24599999999998</v>
      </c>
      <c r="D817">
        <v>745.08900000000006</v>
      </c>
      <c r="E817">
        <v>631.53499999999997</v>
      </c>
      <c r="F817">
        <v>0</v>
      </c>
      <c r="G817">
        <v>0.16811599999999999</v>
      </c>
      <c r="H817">
        <v>0.83689100000000005</v>
      </c>
      <c r="I817">
        <v>0</v>
      </c>
    </row>
    <row r="818" spans="1:9" x14ac:dyDescent="0.25">
      <c r="A818" t="s">
        <v>88</v>
      </c>
      <c r="B818">
        <v>771.83199999999999</v>
      </c>
      <c r="C818">
        <v>764.84500000000003</v>
      </c>
      <c r="D818">
        <v>744.58799999999997</v>
      </c>
      <c r="E818">
        <v>631.56399999999996</v>
      </c>
      <c r="F818">
        <v>0</v>
      </c>
      <c r="G818">
        <v>0.148091</v>
      </c>
      <c r="H818">
        <v>0.83513199999999999</v>
      </c>
      <c r="I818">
        <v>0</v>
      </c>
    </row>
    <row r="819" spans="1:9" x14ac:dyDescent="0.25">
      <c r="A819" t="s">
        <v>88</v>
      </c>
      <c r="B819">
        <v>785.42600000000004</v>
      </c>
      <c r="C819">
        <v>779.60500000000002</v>
      </c>
      <c r="D819">
        <v>744.596</v>
      </c>
      <c r="E819">
        <v>631.524</v>
      </c>
      <c r="F819">
        <v>0</v>
      </c>
      <c r="G819">
        <v>0.178477</v>
      </c>
      <c r="H819">
        <v>0.82989800000000002</v>
      </c>
      <c r="I819">
        <v>0</v>
      </c>
    </row>
    <row r="820" spans="1:9" x14ac:dyDescent="0.25">
      <c r="A820" t="s">
        <v>88</v>
      </c>
      <c r="B820">
        <v>787.63099999999997</v>
      </c>
      <c r="C820">
        <v>781.74699999999996</v>
      </c>
      <c r="D820">
        <v>744.56399999999996</v>
      </c>
      <c r="E820">
        <v>631.53200000000004</v>
      </c>
      <c r="F820">
        <v>0</v>
      </c>
      <c r="G820">
        <v>0.178454</v>
      </c>
      <c r="H820">
        <v>0.83705099999999999</v>
      </c>
      <c r="I820">
        <v>0</v>
      </c>
    </row>
    <row r="821" spans="1:9" x14ac:dyDescent="0.25">
      <c r="A821" t="s">
        <v>88</v>
      </c>
      <c r="B821">
        <v>770.57399999999996</v>
      </c>
      <c r="C821">
        <v>764.82100000000003</v>
      </c>
      <c r="D821">
        <v>744.58299999999997</v>
      </c>
      <c r="E821">
        <v>631.53800000000001</v>
      </c>
      <c r="F821">
        <v>0</v>
      </c>
      <c r="G821">
        <v>0.178484</v>
      </c>
      <c r="H821">
        <v>0.837032</v>
      </c>
      <c r="I821">
        <v>0</v>
      </c>
    </row>
    <row r="822" spans="1:9" x14ac:dyDescent="0.25">
      <c r="A822" t="s">
        <v>88</v>
      </c>
      <c r="B822">
        <v>785.27599999999995</v>
      </c>
      <c r="C822">
        <v>779.54100000000005</v>
      </c>
      <c r="D822">
        <v>744.87800000000004</v>
      </c>
      <c r="E822">
        <v>631.52300000000002</v>
      </c>
      <c r="F822">
        <v>0</v>
      </c>
      <c r="G822">
        <v>0.17849100000000001</v>
      </c>
      <c r="H822">
        <v>0.83628400000000003</v>
      </c>
      <c r="I822">
        <v>0</v>
      </c>
    </row>
    <row r="823" spans="1:9" x14ac:dyDescent="0.25">
      <c r="A823" t="s">
        <v>88</v>
      </c>
      <c r="B823">
        <v>792.35799999999995</v>
      </c>
      <c r="C823">
        <v>783.55700000000002</v>
      </c>
      <c r="D823">
        <v>744.97500000000002</v>
      </c>
      <c r="E823">
        <v>631.553</v>
      </c>
      <c r="F823">
        <v>0</v>
      </c>
      <c r="G823">
        <v>0.17846000000000001</v>
      </c>
      <c r="H823">
        <v>0.83689999999999998</v>
      </c>
      <c r="I823">
        <v>0</v>
      </c>
    </row>
    <row r="824" spans="1:9" x14ac:dyDescent="0.25">
      <c r="A824" t="s">
        <v>88</v>
      </c>
      <c r="B824">
        <v>777.01199999999994</v>
      </c>
      <c r="C824">
        <v>771.33600000000001</v>
      </c>
      <c r="D824">
        <v>744.97900000000004</v>
      </c>
      <c r="E824">
        <v>631.53300000000002</v>
      </c>
      <c r="F824">
        <v>0</v>
      </c>
      <c r="G824">
        <v>0.16223399999999999</v>
      </c>
      <c r="H824">
        <v>0.83701499999999995</v>
      </c>
      <c r="I824">
        <v>0</v>
      </c>
    </row>
    <row r="825" spans="1:9" x14ac:dyDescent="0.25">
      <c r="A825" t="s">
        <v>88</v>
      </c>
      <c r="B825">
        <v>792.09299999999996</v>
      </c>
      <c r="C825">
        <v>778.08600000000001</v>
      </c>
      <c r="D825">
        <v>744.68299999999999</v>
      </c>
      <c r="E825">
        <v>631.54200000000003</v>
      </c>
      <c r="F825">
        <v>0</v>
      </c>
      <c r="G825">
        <v>0.14877799999999999</v>
      </c>
      <c r="H825">
        <v>0.86723099999999997</v>
      </c>
      <c r="I825">
        <v>0</v>
      </c>
    </row>
    <row r="826" spans="1:9" x14ac:dyDescent="0.25">
      <c r="A826" t="s">
        <v>88</v>
      </c>
      <c r="B826">
        <v>1380.23</v>
      </c>
      <c r="C826">
        <v>764.755</v>
      </c>
      <c r="D826">
        <v>744.56700000000001</v>
      </c>
      <c r="E826">
        <v>631.50599999999997</v>
      </c>
      <c r="F826">
        <v>0</v>
      </c>
      <c r="G826">
        <v>0.17846500000000001</v>
      </c>
      <c r="H826">
        <v>0.83509800000000001</v>
      </c>
      <c r="I826">
        <v>0</v>
      </c>
    </row>
    <row r="827" spans="1:9" x14ac:dyDescent="0.25">
      <c r="A827" t="s">
        <v>88</v>
      </c>
      <c r="B827">
        <v>783.61199999999997</v>
      </c>
      <c r="C827">
        <v>769.12199999999996</v>
      </c>
      <c r="D827">
        <v>745.13</v>
      </c>
      <c r="E827">
        <v>631.52499999999998</v>
      </c>
      <c r="F827">
        <v>0</v>
      </c>
      <c r="G827">
        <v>0.176035</v>
      </c>
      <c r="H827">
        <v>0.867336</v>
      </c>
      <c r="I827">
        <v>0</v>
      </c>
    </row>
    <row r="828" spans="1:9" x14ac:dyDescent="0.25">
      <c r="A828" t="s">
        <v>88</v>
      </c>
      <c r="B828">
        <v>787.87699999999995</v>
      </c>
      <c r="C828">
        <v>782.20100000000002</v>
      </c>
      <c r="D828">
        <v>744.93499999999995</v>
      </c>
      <c r="E828">
        <v>631.50199999999995</v>
      </c>
      <c r="F828">
        <v>0</v>
      </c>
      <c r="G828">
        <v>0.153195</v>
      </c>
      <c r="H828">
        <v>0.86838599999999999</v>
      </c>
      <c r="I828">
        <v>0</v>
      </c>
    </row>
    <row r="829" spans="1:9" x14ac:dyDescent="0.25">
      <c r="A829" t="s">
        <v>88</v>
      </c>
      <c r="B829">
        <v>772.90499999999997</v>
      </c>
      <c r="C829">
        <v>767.21</v>
      </c>
      <c r="D829">
        <v>744.82299999999998</v>
      </c>
      <c r="E829">
        <v>631.53300000000002</v>
      </c>
      <c r="F829">
        <v>0</v>
      </c>
      <c r="G829">
        <v>0.17180500000000001</v>
      </c>
      <c r="H829">
        <v>0.83705300000000005</v>
      </c>
      <c r="I829">
        <v>0</v>
      </c>
    </row>
    <row r="830" spans="1:9" x14ac:dyDescent="0.25">
      <c r="A830" t="s">
        <v>88</v>
      </c>
      <c r="B830">
        <v>790.04499999999996</v>
      </c>
      <c r="C830">
        <v>784.19100000000003</v>
      </c>
      <c r="D830">
        <v>744.59400000000005</v>
      </c>
      <c r="E830">
        <v>631.54899999999998</v>
      </c>
      <c r="F830">
        <v>0</v>
      </c>
      <c r="G830">
        <v>0.14998600000000001</v>
      </c>
      <c r="H830">
        <v>0.83631</v>
      </c>
      <c r="I830">
        <v>0</v>
      </c>
    </row>
    <row r="831" spans="1:9" x14ac:dyDescent="0.25">
      <c r="A831" t="s">
        <v>88</v>
      </c>
      <c r="B831">
        <v>770.63599999999997</v>
      </c>
      <c r="C831">
        <v>764.92399999999998</v>
      </c>
      <c r="D831">
        <v>744.58900000000006</v>
      </c>
      <c r="E831">
        <v>631.52599999999995</v>
      </c>
      <c r="F831">
        <v>0</v>
      </c>
      <c r="G831">
        <v>0.14716099999999999</v>
      </c>
      <c r="H831">
        <v>0.83700799999999997</v>
      </c>
      <c r="I831">
        <v>0</v>
      </c>
    </row>
    <row r="832" spans="1:9" x14ac:dyDescent="0.25">
      <c r="A832" t="s">
        <v>88</v>
      </c>
      <c r="B832">
        <v>777.58699999999999</v>
      </c>
      <c r="C832">
        <v>771.80399999999997</v>
      </c>
      <c r="D832">
        <v>745.15200000000004</v>
      </c>
      <c r="E832">
        <v>631.52300000000002</v>
      </c>
      <c r="F832">
        <v>0</v>
      </c>
      <c r="G832">
        <v>0.15112300000000001</v>
      </c>
      <c r="H832">
        <v>0.83694999999999997</v>
      </c>
      <c r="I832">
        <v>0</v>
      </c>
    </row>
    <row r="833" spans="1:25" x14ac:dyDescent="0.25">
      <c r="A833" t="s">
        <v>88</v>
      </c>
      <c r="B833">
        <v>774.36300000000006</v>
      </c>
      <c r="C833">
        <v>768.59</v>
      </c>
      <c r="D833">
        <v>745.05200000000002</v>
      </c>
      <c r="E833">
        <v>631.53099999999995</v>
      </c>
      <c r="F833">
        <v>0</v>
      </c>
      <c r="G833">
        <v>0.178454</v>
      </c>
      <c r="H833">
        <v>0.83638500000000005</v>
      </c>
      <c r="I833">
        <v>0</v>
      </c>
    </row>
    <row r="834" spans="1:25" x14ac:dyDescent="0.25">
      <c r="A834" t="s">
        <v>88</v>
      </c>
      <c r="B834">
        <v>792.85599999999999</v>
      </c>
      <c r="C834">
        <v>782.60699999999997</v>
      </c>
      <c r="D834">
        <v>745.16800000000001</v>
      </c>
      <c r="E834">
        <v>631.51700000000005</v>
      </c>
      <c r="F834">
        <v>0</v>
      </c>
      <c r="G834">
        <v>0.14710400000000001</v>
      </c>
      <c r="H834">
        <v>0.83705200000000002</v>
      </c>
      <c r="I834">
        <v>0</v>
      </c>
    </row>
    <row r="835" spans="1:25" x14ac:dyDescent="0.25">
      <c r="A835" t="s">
        <v>88</v>
      </c>
      <c r="B835">
        <v>774.47699999999998</v>
      </c>
      <c r="C835">
        <v>768.52300000000002</v>
      </c>
      <c r="D835">
        <v>745.01300000000003</v>
      </c>
      <c r="E835">
        <v>631.53599999999994</v>
      </c>
      <c r="F835">
        <v>0</v>
      </c>
      <c r="G835">
        <v>0.14935399999999999</v>
      </c>
      <c r="H835">
        <v>0.83703899999999998</v>
      </c>
      <c r="I835">
        <v>0</v>
      </c>
    </row>
    <row r="836" spans="1:25" x14ac:dyDescent="0.25">
      <c r="A836" t="s">
        <v>88</v>
      </c>
      <c r="B836">
        <v>786.88900000000001</v>
      </c>
      <c r="C836">
        <v>780.55100000000004</v>
      </c>
      <c r="D836">
        <v>744.55499999999995</v>
      </c>
      <c r="E836">
        <v>631.48900000000003</v>
      </c>
      <c r="F836">
        <v>0</v>
      </c>
      <c r="G836">
        <v>0.15088199999999999</v>
      </c>
      <c r="H836">
        <v>0.83704999999999996</v>
      </c>
      <c r="I836">
        <v>0</v>
      </c>
    </row>
    <row r="837" spans="1:25" x14ac:dyDescent="0.25">
      <c r="A837" t="s">
        <v>88</v>
      </c>
      <c r="B837">
        <v>774.18700000000001</v>
      </c>
      <c r="C837">
        <v>768.49099999999999</v>
      </c>
      <c r="D837">
        <v>745.06</v>
      </c>
      <c r="E837">
        <v>631.48900000000003</v>
      </c>
      <c r="F837">
        <v>0</v>
      </c>
      <c r="G837">
        <v>0.150168</v>
      </c>
      <c r="H837">
        <v>0.83705099999999999</v>
      </c>
      <c r="I837">
        <v>0</v>
      </c>
    </row>
    <row r="838" spans="1:25" x14ac:dyDescent="0.25">
      <c r="A838" t="s">
        <v>88</v>
      </c>
      <c r="B838">
        <v>1389.45</v>
      </c>
      <c r="C838">
        <v>786.27099999999996</v>
      </c>
      <c r="D838">
        <v>745.02099999999996</v>
      </c>
      <c r="E838">
        <v>631.52800000000002</v>
      </c>
      <c r="F838">
        <v>0</v>
      </c>
      <c r="G838">
        <v>0.178454</v>
      </c>
      <c r="H838">
        <v>0.83613400000000004</v>
      </c>
      <c r="I838">
        <v>0</v>
      </c>
    </row>
    <row r="839" spans="1:25" x14ac:dyDescent="0.25">
      <c r="A839" t="s">
        <v>88</v>
      </c>
      <c r="B839">
        <v>782.76700000000005</v>
      </c>
      <c r="C839">
        <v>765.40700000000004</v>
      </c>
      <c r="D839">
        <v>744.601</v>
      </c>
      <c r="E839">
        <v>631.505</v>
      </c>
      <c r="F839">
        <v>0</v>
      </c>
      <c r="G839">
        <v>0.14710699999999999</v>
      </c>
      <c r="H839">
        <v>0.83578300000000005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795.35500000000002</v>
      </c>
      <c r="C840">
        <v>789.447</v>
      </c>
      <c r="D840">
        <v>745.14300000000003</v>
      </c>
      <c r="E840">
        <v>631.51599999999996</v>
      </c>
      <c r="F840">
        <v>0</v>
      </c>
      <c r="G840">
        <v>0.17845800000000001</v>
      </c>
      <c r="H840">
        <v>0.83615799999999996</v>
      </c>
      <c r="I840">
        <v>0</v>
      </c>
      <c r="R840">
        <f>AVERAGE(B791:B840)</f>
        <v>831.09449999999993</v>
      </c>
      <c r="S840">
        <f>AVERAGE(C791:C840)</f>
        <v>777.43272000000002</v>
      </c>
      <c r="U840">
        <f>_xlfn.VAR.P(B791:B840)</f>
        <v>18882.018110850047</v>
      </c>
      <c r="V840">
        <f>_xlfn.VAR.P(C791:C840)</f>
        <v>62.993911281599949</v>
      </c>
      <c r="X840">
        <f>1.96*SQRT(U840)/50</f>
        <v>5.3865447468536471</v>
      </c>
      <c r="Y840">
        <f>1.96*SQRT(V840)/50</f>
        <v>0.31112531853219172</v>
      </c>
    </row>
    <row r="841" spans="1:25" x14ac:dyDescent="0.25">
      <c r="A841" t="s">
        <v>88</v>
      </c>
      <c r="B841">
        <v>41558.173345000003</v>
      </c>
      <c r="C841" t="s">
        <v>36</v>
      </c>
    </row>
    <row r="842" spans="1:25" x14ac:dyDescent="0.25">
      <c r="A842" t="s">
        <v>106</v>
      </c>
      <c r="B842">
        <v>1012.85</v>
      </c>
      <c r="C842">
        <v>1006.26</v>
      </c>
      <c r="D842">
        <v>981.95500000000004</v>
      </c>
      <c r="E842">
        <v>699.00099999999998</v>
      </c>
      <c r="F842">
        <v>0</v>
      </c>
      <c r="G842">
        <v>0.14733199999999999</v>
      </c>
      <c r="H842">
        <v>0.830067</v>
      </c>
      <c r="I842">
        <v>0</v>
      </c>
    </row>
    <row r="843" spans="1:25" x14ac:dyDescent="0.25">
      <c r="A843" t="s">
        <v>106</v>
      </c>
      <c r="B843">
        <v>1015.04</v>
      </c>
      <c r="C843">
        <v>1008.46</v>
      </c>
      <c r="D843">
        <v>981.61699999999996</v>
      </c>
      <c r="E843">
        <v>698.71199999999999</v>
      </c>
      <c r="F843">
        <v>0</v>
      </c>
      <c r="G843">
        <v>0.17846600000000001</v>
      </c>
      <c r="H843">
        <v>0.83704299999999998</v>
      </c>
      <c r="I843">
        <v>0</v>
      </c>
    </row>
    <row r="844" spans="1:25" x14ac:dyDescent="0.25">
      <c r="A844" t="s">
        <v>106</v>
      </c>
      <c r="B844">
        <v>1009.35</v>
      </c>
      <c r="C844">
        <v>1002.82</v>
      </c>
      <c r="D844">
        <v>981.03200000000004</v>
      </c>
      <c r="E844">
        <v>698.51599999999996</v>
      </c>
      <c r="F844">
        <v>0</v>
      </c>
      <c r="G844">
        <v>0.14737900000000001</v>
      </c>
      <c r="H844">
        <v>0.86239500000000002</v>
      </c>
      <c r="I844">
        <v>0</v>
      </c>
    </row>
    <row r="845" spans="1:25" x14ac:dyDescent="0.25">
      <c r="A845" t="s">
        <v>106</v>
      </c>
      <c r="B845">
        <v>1012.69</v>
      </c>
      <c r="C845">
        <v>1006.23</v>
      </c>
      <c r="D845">
        <v>981.55100000000004</v>
      </c>
      <c r="E845">
        <v>698.68499999999995</v>
      </c>
      <c r="F845">
        <v>0</v>
      </c>
      <c r="G845">
        <v>0.15252099999999999</v>
      </c>
      <c r="H845">
        <v>0.835839</v>
      </c>
      <c r="I845">
        <v>0</v>
      </c>
    </row>
    <row r="846" spans="1:25" x14ac:dyDescent="0.25">
      <c r="A846" t="s">
        <v>106</v>
      </c>
      <c r="B846">
        <v>1022.35</v>
      </c>
      <c r="C846">
        <v>1013.96</v>
      </c>
      <c r="D846">
        <v>980.81100000000004</v>
      </c>
      <c r="E846">
        <v>698.47400000000005</v>
      </c>
      <c r="F846">
        <v>0</v>
      </c>
      <c r="G846">
        <v>0.17846200000000001</v>
      </c>
      <c r="H846">
        <v>0.83705200000000002</v>
      </c>
      <c r="I846">
        <v>0</v>
      </c>
    </row>
    <row r="847" spans="1:25" x14ac:dyDescent="0.25">
      <c r="A847" t="s">
        <v>106</v>
      </c>
      <c r="B847">
        <v>1007.23</v>
      </c>
      <c r="C847">
        <v>1000.92</v>
      </c>
      <c r="D847">
        <v>980.94399999999996</v>
      </c>
      <c r="E847">
        <v>698.67100000000005</v>
      </c>
      <c r="F847">
        <v>0</v>
      </c>
      <c r="G847">
        <v>0.17846200000000001</v>
      </c>
      <c r="H847">
        <v>0.83702799999999999</v>
      </c>
      <c r="I847">
        <v>0</v>
      </c>
    </row>
    <row r="848" spans="1:25" x14ac:dyDescent="0.25">
      <c r="A848" t="s">
        <v>106</v>
      </c>
      <c r="B848">
        <v>1022.92</v>
      </c>
      <c r="C848">
        <v>1016.82</v>
      </c>
      <c r="D848">
        <v>980.83199999999999</v>
      </c>
      <c r="E848">
        <v>698.505</v>
      </c>
      <c r="F848">
        <v>0</v>
      </c>
      <c r="G848">
        <v>0.16423299999999999</v>
      </c>
      <c r="H848">
        <v>0.83705300000000005</v>
      </c>
      <c r="I848">
        <v>0</v>
      </c>
    </row>
    <row r="849" spans="1:9" x14ac:dyDescent="0.25">
      <c r="A849" t="s">
        <v>106</v>
      </c>
      <c r="B849">
        <v>1318.98</v>
      </c>
      <c r="C849">
        <v>1014.41</v>
      </c>
      <c r="D849">
        <v>981.02800000000002</v>
      </c>
      <c r="E849">
        <v>698.71600000000001</v>
      </c>
      <c r="F849">
        <v>0</v>
      </c>
      <c r="G849">
        <v>0.148259</v>
      </c>
      <c r="H849">
        <v>0.83659700000000004</v>
      </c>
      <c r="I849">
        <v>0</v>
      </c>
    </row>
    <row r="850" spans="1:9" x14ac:dyDescent="0.25">
      <c r="A850" t="s">
        <v>106</v>
      </c>
      <c r="B850">
        <v>1133.29</v>
      </c>
      <c r="C850">
        <v>1001.75</v>
      </c>
      <c r="D850">
        <v>980.98500000000001</v>
      </c>
      <c r="E850">
        <v>698.98500000000001</v>
      </c>
      <c r="F850">
        <v>0</v>
      </c>
      <c r="G850">
        <v>0.17848700000000001</v>
      </c>
      <c r="H850">
        <v>0.83551500000000001</v>
      </c>
      <c r="I850">
        <v>0</v>
      </c>
    </row>
    <row r="851" spans="1:9" x14ac:dyDescent="0.25">
      <c r="A851" t="s">
        <v>106</v>
      </c>
      <c r="B851">
        <v>1026.7</v>
      </c>
      <c r="C851">
        <v>1020.06</v>
      </c>
      <c r="D851">
        <v>981.05899999999997</v>
      </c>
      <c r="E851">
        <v>698.947</v>
      </c>
      <c r="F851">
        <v>0</v>
      </c>
      <c r="G851">
        <v>0.17308899999999999</v>
      </c>
      <c r="H851">
        <v>0.83687800000000001</v>
      </c>
      <c r="I851">
        <v>0</v>
      </c>
    </row>
    <row r="852" spans="1:9" x14ac:dyDescent="0.25">
      <c r="A852" t="s">
        <v>106</v>
      </c>
      <c r="B852">
        <v>1015</v>
      </c>
      <c r="C852">
        <v>1008.54</v>
      </c>
      <c r="D852">
        <v>981.36199999999997</v>
      </c>
      <c r="E852">
        <v>698.68600000000004</v>
      </c>
      <c r="F852">
        <v>0</v>
      </c>
      <c r="G852">
        <v>0.151139</v>
      </c>
      <c r="H852">
        <v>0.83619600000000005</v>
      </c>
      <c r="I852">
        <v>0</v>
      </c>
    </row>
    <row r="853" spans="1:9" x14ac:dyDescent="0.25">
      <c r="A853" t="s">
        <v>106</v>
      </c>
      <c r="B853">
        <v>1008.72</v>
      </c>
      <c r="C853">
        <v>1001.83</v>
      </c>
      <c r="D853">
        <v>980.84799999999996</v>
      </c>
      <c r="E853">
        <v>698.42200000000003</v>
      </c>
      <c r="F853">
        <v>0</v>
      </c>
      <c r="G853">
        <v>0.15148600000000001</v>
      </c>
      <c r="H853">
        <v>0.83699500000000004</v>
      </c>
      <c r="I853">
        <v>0</v>
      </c>
    </row>
    <row r="854" spans="1:9" x14ac:dyDescent="0.25">
      <c r="A854" t="s">
        <v>106</v>
      </c>
      <c r="B854">
        <v>1033.8</v>
      </c>
      <c r="C854">
        <v>1020.52</v>
      </c>
      <c r="D854">
        <v>981.40599999999995</v>
      </c>
      <c r="E854">
        <v>698.66099999999994</v>
      </c>
      <c r="F854">
        <v>0</v>
      </c>
      <c r="G854">
        <v>0.177369</v>
      </c>
      <c r="H854">
        <v>0.83609</v>
      </c>
      <c r="I854">
        <v>0</v>
      </c>
    </row>
    <row r="855" spans="1:9" x14ac:dyDescent="0.25">
      <c r="A855" t="s">
        <v>106</v>
      </c>
      <c r="B855">
        <v>1010.73</v>
      </c>
      <c r="C855">
        <v>1004</v>
      </c>
      <c r="D855">
        <v>981.149</v>
      </c>
      <c r="E855">
        <v>698.46699999999998</v>
      </c>
      <c r="F855">
        <v>0</v>
      </c>
      <c r="G855">
        <v>0.14738799999999999</v>
      </c>
      <c r="H855">
        <v>0.86687599999999998</v>
      </c>
      <c r="I855">
        <v>0</v>
      </c>
    </row>
    <row r="856" spans="1:9" x14ac:dyDescent="0.25">
      <c r="A856" t="s">
        <v>106</v>
      </c>
      <c r="B856">
        <v>1010.84</v>
      </c>
      <c r="C856">
        <v>1004.3</v>
      </c>
      <c r="D856">
        <v>981.31899999999996</v>
      </c>
      <c r="E856">
        <v>698.65899999999999</v>
      </c>
      <c r="F856">
        <v>0</v>
      </c>
      <c r="G856">
        <v>0.16727800000000001</v>
      </c>
      <c r="H856">
        <v>0.83704699999999999</v>
      </c>
      <c r="I856">
        <v>0</v>
      </c>
    </row>
    <row r="857" spans="1:9" x14ac:dyDescent="0.25">
      <c r="A857" t="s">
        <v>106</v>
      </c>
      <c r="B857">
        <v>1021.74</v>
      </c>
      <c r="C857">
        <v>1015.27</v>
      </c>
      <c r="D857">
        <v>980.75300000000004</v>
      </c>
      <c r="E857">
        <v>698.48</v>
      </c>
      <c r="F857">
        <v>0</v>
      </c>
      <c r="G857">
        <v>0.178507</v>
      </c>
      <c r="H857">
        <v>0.83701400000000004</v>
      </c>
      <c r="I857">
        <v>0</v>
      </c>
    </row>
    <row r="858" spans="1:9" x14ac:dyDescent="0.25">
      <c r="A858" t="s">
        <v>106</v>
      </c>
      <c r="B858">
        <v>1756.57</v>
      </c>
      <c r="C858">
        <v>1005.5</v>
      </c>
      <c r="D858">
        <v>981.59100000000001</v>
      </c>
      <c r="E858">
        <v>698.67200000000003</v>
      </c>
      <c r="F858">
        <v>0</v>
      </c>
      <c r="G858">
        <v>0.178503</v>
      </c>
      <c r="H858">
        <v>0.83676499999999998</v>
      </c>
      <c r="I858">
        <v>0</v>
      </c>
    </row>
    <row r="859" spans="1:9" x14ac:dyDescent="0.25">
      <c r="A859" t="s">
        <v>106</v>
      </c>
      <c r="B859">
        <v>1089.8800000000001</v>
      </c>
      <c r="C859">
        <v>1003.82</v>
      </c>
      <c r="D859">
        <v>981.07899999999995</v>
      </c>
      <c r="E859">
        <v>698.43700000000001</v>
      </c>
      <c r="F859">
        <v>0</v>
      </c>
      <c r="G859">
        <v>0.176702</v>
      </c>
      <c r="H859">
        <v>0.83618099999999995</v>
      </c>
      <c r="I859">
        <v>0</v>
      </c>
    </row>
    <row r="860" spans="1:9" x14ac:dyDescent="0.25">
      <c r="A860" t="s">
        <v>106</v>
      </c>
      <c r="B860">
        <v>1010.47</v>
      </c>
      <c r="C860">
        <v>1003.81</v>
      </c>
      <c r="D860">
        <v>981.25</v>
      </c>
      <c r="E860">
        <v>698.97</v>
      </c>
      <c r="F860">
        <v>0</v>
      </c>
      <c r="G860">
        <v>0.178454</v>
      </c>
      <c r="H860">
        <v>0.83704400000000001</v>
      </c>
      <c r="I860">
        <v>0</v>
      </c>
    </row>
    <row r="861" spans="1:9" x14ac:dyDescent="0.25">
      <c r="A861" t="s">
        <v>106</v>
      </c>
      <c r="B861">
        <v>1029.8399999999999</v>
      </c>
      <c r="C861">
        <v>1023.23</v>
      </c>
      <c r="D861">
        <v>981.15200000000004</v>
      </c>
      <c r="E861">
        <v>698.64099999999996</v>
      </c>
      <c r="F861">
        <v>0</v>
      </c>
      <c r="G861">
        <v>0.17058499999999999</v>
      </c>
      <c r="H861">
        <v>0.83609100000000003</v>
      </c>
      <c r="I861">
        <v>0</v>
      </c>
    </row>
    <row r="862" spans="1:9" x14ac:dyDescent="0.25">
      <c r="A862" t="s">
        <v>106</v>
      </c>
      <c r="B862">
        <v>1011.09</v>
      </c>
      <c r="C862">
        <v>1004.58</v>
      </c>
      <c r="D862">
        <v>981.202</v>
      </c>
      <c r="E862">
        <v>698.46199999999999</v>
      </c>
      <c r="F862">
        <v>0</v>
      </c>
      <c r="G862">
        <v>0.17296500000000001</v>
      </c>
      <c r="H862">
        <v>0.83705200000000002</v>
      </c>
      <c r="I862">
        <v>0</v>
      </c>
    </row>
    <row r="863" spans="1:9" x14ac:dyDescent="0.25">
      <c r="A863" t="s">
        <v>106</v>
      </c>
      <c r="B863">
        <v>1014.25</v>
      </c>
      <c r="C863">
        <v>1007.43</v>
      </c>
      <c r="D863">
        <v>981.25400000000002</v>
      </c>
      <c r="E863">
        <v>698.62099999999998</v>
      </c>
      <c r="F863">
        <v>0</v>
      </c>
      <c r="G863">
        <v>0.149865</v>
      </c>
      <c r="H863">
        <v>0.83662199999999998</v>
      </c>
      <c r="I863">
        <v>0</v>
      </c>
    </row>
    <row r="864" spans="1:9" x14ac:dyDescent="0.25">
      <c r="A864" t="s">
        <v>106</v>
      </c>
      <c r="B864">
        <v>1011.66</v>
      </c>
      <c r="C864">
        <v>1004.72</v>
      </c>
      <c r="D864">
        <v>981.14599999999996</v>
      </c>
      <c r="E864">
        <v>698.44200000000001</v>
      </c>
      <c r="F864">
        <v>0</v>
      </c>
      <c r="G864">
        <v>0.14957899999999999</v>
      </c>
      <c r="H864">
        <v>0.83653100000000002</v>
      </c>
      <c r="I864">
        <v>0</v>
      </c>
    </row>
    <row r="865" spans="1:9" x14ac:dyDescent="0.25">
      <c r="A865" t="s">
        <v>106</v>
      </c>
      <c r="B865">
        <v>1029.47</v>
      </c>
      <c r="C865">
        <v>1016.62</v>
      </c>
      <c r="D865">
        <v>981.26400000000001</v>
      </c>
      <c r="E865">
        <v>698.61599999999999</v>
      </c>
      <c r="F865">
        <v>0</v>
      </c>
      <c r="G865">
        <v>0.166847</v>
      </c>
      <c r="H865">
        <v>0.83643000000000001</v>
      </c>
      <c r="I865">
        <v>0</v>
      </c>
    </row>
    <row r="866" spans="1:9" x14ac:dyDescent="0.25">
      <c r="A866" t="s">
        <v>106</v>
      </c>
      <c r="B866">
        <v>1011.05</v>
      </c>
      <c r="C866">
        <v>1004.06</v>
      </c>
      <c r="D866">
        <v>981.10599999999999</v>
      </c>
      <c r="E866">
        <v>698.42700000000002</v>
      </c>
      <c r="F866">
        <v>0</v>
      </c>
      <c r="G866">
        <v>0.16372700000000001</v>
      </c>
      <c r="H866">
        <v>0.83624799999999999</v>
      </c>
      <c r="I866">
        <v>0</v>
      </c>
    </row>
    <row r="867" spans="1:9" x14ac:dyDescent="0.25">
      <c r="A867" t="s">
        <v>106</v>
      </c>
      <c r="B867">
        <v>1798.01</v>
      </c>
      <c r="C867">
        <v>1015.74</v>
      </c>
      <c r="D867">
        <v>980.88599999999997</v>
      </c>
      <c r="E867">
        <v>698.63699999999994</v>
      </c>
      <c r="F867">
        <v>0</v>
      </c>
      <c r="G867">
        <v>0.163772</v>
      </c>
      <c r="H867">
        <v>0.83660800000000002</v>
      </c>
      <c r="I867">
        <v>0</v>
      </c>
    </row>
    <row r="868" spans="1:9" x14ac:dyDescent="0.25">
      <c r="A868" t="s">
        <v>106</v>
      </c>
      <c r="B868">
        <v>1049.33</v>
      </c>
      <c r="C868">
        <v>1005.33</v>
      </c>
      <c r="D868">
        <v>981.24900000000002</v>
      </c>
      <c r="E868">
        <v>698.45799999999997</v>
      </c>
      <c r="F868">
        <v>0</v>
      </c>
      <c r="G868">
        <v>0.178454</v>
      </c>
      <c r="H868">
        <v>0.83699699999999999</v>
      </c>
      <c r="I868">
        <v>0</v>
      </c>
    </row>
    <row r="869" spans="1:9" x14ac:dyDescent="0.25">
      <c r="A869" t="s">
        <v>106</v>
      </c>
      <c r="B869">
        <v>1022.9</v>
      </c>
      <c r="C869">
        <v>1016.28</v>
      </c>
      <c r="D869">
        <v>981.279</v>
      </c>
      <c r="E869">
        <v>698.93899999999996</v>
      </c>
      <c r="F869">
        <v>0</v>
      </c>
      <c r="G869">
        <v>0.15145400000000001</v>
      </c>
      <c r="H869">
        <v>0.83608099999999996</v>
      </c>
      <c r="I869">
        <v>0</v>
      </c>
    </row>
    <row r="870" spans="1:9" x14ac:dyDescent="0.25">
      <c r="A870" t="s">
        <v>106</v>
      </c>
      <c r="B870">
        <v>1029.1099999999999</v>
      </c>
      <c r="C870">
        <v>1022.51</v>
      </c>
      <c r="D870">
        <v>981.21400000000006</v>
      </c>
      <c r="E870">
        <v>698.63800000000003</v>
      </c>
      <c r="F870">
        <v>0</v>
      </c>
      <c r="G870">
        <v>0.170788</v>
      </c>
      <c r="H870">
        <v>0.83702600000000005</v>
      </c>
      <c r="I870">
        <v>0</v>
      </c>
    </row>
    <row r="871" spans="1:9" x14ac:dyDescent="0.25">
      <c r="A871" t="s">
        <v>106</v>
      </c>
      <c r="B871">
        <v>1011.2</v>
      </c>
      <c r="C871">
        <v>1004.72</v>
      </c>
      <c r="D871">
        <v>981.20899999999995</v>
      </c>
      <c r="E871">
        <v>698.44600000000003</v>
      </c>
      <c r="F871">
        <v>0</v>
      </c>
      <c r="G871">
        <v>0.17297100000000001</v>
      </c>
      <c r="H871">
        <v>0.83705099999999999</v>
      </c>
      <c r="I871">
        <v>0</v>
      </c>
    </row>
    <row r="872" spans="1:9" x14ac:dyDescent="0.25">
      <c r="A872" t="s">
        <v>106</v>
      </c>
      <c r="B872">
        <v>1016.08</v>
      </c>
      <c r="C872">
        <v>1008.69</v>
      </c>
      <c r="D872">
        <v>981.30200000000002</v>
      </c>
      <c r="E872">
        <v>698.62400000000002</v>
      </c>
      <c r="F872">
        <v>0</v>
      </c>
      <c r="G872">
        <v>0.14905499999999999</v>
      </c>
      <c r="H872">
        <v>0.84093799999999996</v>
      </c>
      <c r="I872">
        <v>0</v>
      </c>
    </row>
    <row r="873" spans="1:9" x14ac:dyDescent="0.25">
      <c r="A873" t="s">
        <v>106</v>
      </c>
      <c r="B873">
        <v>1010.76</v>
      </c>
      <c r="C873">
        <v>1004.29</v>
      </c>
      <c r="D873">
        <v>981.15599999999995</v>
      </c>
      <c r="E873">
        <v>698.46900000000005</v>
      </c>
      <c r="F873">
        <v>0</v>
      </c>
      <c r="G873">
        <v>0.17845900000000001</v>
      </c>
      <c r="H873">
        <v>0.83687800000000001</v>
      </c>
      <c r="I873">
        <v>0</v>
      </c>
    </row>
    <row r="874" spans="1:9" x14ac:dyDescent="0.25">
      <c r="A874" t="s">
        <v>106</v>
      </c>
      <c r="B874">
        <v>1025.9000000000001</v>
      </c>
      <c r="C874">
        <v>1019.21</v>
      </c>
      <c r="D874">
        <v>981.51</v>
      </c>
      <c r="E874">
        <v>698.678</v>
      </c>
      <c r="F874">
        <v>0</v>
      </c>
      <c r="G874">
        <v>0.14730699999999999</v>
      </c>
      <c r="H874">
        <v>0.83691199999999999</v>
      </c>
      <c r="I874">
        <v>0</v>
      </c>
    </row>
    <row r="875" spans="1:9" x14ac:dyDescent="0.25">
      <c r="A875" t="s">
        <v>106</v>
      </c>
      <c r="B875">
        <v>1029.54</v>
      </c>
      <c r="C875">
        <v>1022.94</v>
      </c>
      <c r="D875">
        <v>981.00900000000001</v>
      </c>
      <c r="E875">
        <v>698.428</v>
      </c>
      <c r="F875">
        <v>0</v>
      </c>
      <c r="G875">
        <v>0.17846200000000001</v>
      </c>
      <c r="H875">
        <v>0.83687199999999995</v>
      </c>
      <c r="I875">
        <v>0</v>
      </c>
    </row>
    <row r="876" spans="1:9" x14ac:dyDescent="0.25">
      <c r="A876" t="s">
        <v>106</v>
      </c>
      <c r="B876">
        <v>1789.57</v>
      </c>
      <c r="C876">
        <v>1000.84</v>
      </c>
      <c r="D876">
        <v>980.87199999999996</v>
      </c>
      <c r="E876">
        <v>698.66099999999994</v>
      </c>
      <c r="F876">
        <v>0</v>
      </c>
      <c r="G876">
        <v>0.178039</v>
      </c>
      <c r="H876">
        <v>0.83699800000000002</v>
      </c>
      <c r="I876">
        <v>0</v>
      </c>
    </row>
    <row r="877" spans="1:9" x14ac:dyDescent="0.25">
      <c r="A877" t="s">
        <v>106</v>
      </c>
      <c r="B877">
        <v>1058.46</v>
      </c>
      <c r="C877">
        <v>1020.65</v>
      </c>
      <c r="D877">
        <v>981.18100000000004</v>
      </c>
      <c r="E877">
        <v>698.41099999999994</v>
      </c>
      <c r="F877">
        <v>0</v>
      </c>
      <c r="G877">
        <v>0.162882</v>
      </c>
      <c r="H877">
        <v>0.83701300000000001</v>
      </c>
      <c r="I877">
        <v>0</v>
      </c>
    </row>
    <row r="878" spans="1:9" x14ac:dyDescent="0.25">
      <c r="A878" t="s">
        <v>106</v>
      </c>
      <c r="B878">
        <v>1029.1500000000001</v>
      </c>
      <c r="C878">
        <v>1022.49</v>
      </c>
      <c r="D878">
        <v>981.39599999999996</v>
      </c>
      <c r="E878">
        <v>698.94600000000003</v>
      </c>
      <c r="F878">
        <v>0</v>
      </c>
      <c r="G878">
        <v>0.15659899999999999</v>
      </c>
      <c r="H878">
        <v>0.83320700000000003</v>
      </c>
      <c r="I878">
        <v>0</v>
      </c>
    </row>
    <row r="879" spans="1:9" x14ac:dyDescent="0.25">
      <c r="A879" t="s">
        <v>106</v>
      </c>
      <c r="B879">
        <v>1013.19</v>
      </c>
      <c r="C879">
        <v>1006.04</v>
      </c>
      <c r="D879">
        <v>981.31200000000001</v>
      </c>
      <c r="E879">
        <v>698.59100000000001</v>
      </c>
      <c r="F879">
        <v>0</v>
      </c>
      <c r="G879">
        <v>0.17846400000000001</v>
      </c>
      <c r="H879">
        <v>0.83695799999999998</v>
      </c>
      <c r="I879">
        <v>0</v>
      </c>
    </row>
    <row r="880" spans="1:9" x14ac:dyDescent="0.25">
      <c r="A880" t="s">
        <v>106</v>
      </c>
      <c r="B880">
        <v>1010.43</v>
      </c>
      <c r="C880">
        <v>1004.15</v>
      </c>
      <c r="D880">
        <v>981.14099999999996</v>
      </c>
      <c r="E880">
        <v>698.47699999999998</v>
      </c>
      <c r="F880">
        <v>0</v>
      </c>
      <c r="G880">
        <v>0.178454</v>
      </c>
      <c r="H880">
        <v>0.83684999999999998</v>
      </c>
      <c r="I880">
        <v>0</v>
      </c>
    </row>
    <row r="881" spans="1:25" x14ac:dyDescent="0.25">
      <c r="A881" t="s">
        <v>106</v>
      </c>
      <c r="B881">
        <v>1025.1500000000001</v>
      </c>
      <c r="C881">
        <v>1018.47</v>
      </c>
      <c r="D881">
        <v>981.37300000000005</v>
      </c>
      <c r="E881">
        <v>698.65899999999999</v>
      </c>
      <c r="F881">
        <v>0</v>
      </c>
      <c r="G881">
        <v>0.17282900000000001</v>
      </c>
      <c r="H881">
        <v>0.83703499999999997</v>
      </c>
      <c r="I881">
        <v>0</v>
      </c>
    </row>
    <row r="882" spans="1:25" x14ac:dyDescent="0.25">
      <c r="A882" t="s">
        <v>106</v>
      </c>
      <c r="B882">
        <v>1012.75</v>
      </c>
      <c r="C882">
        <v>1006.22</v>
      </c>
      <c r="D882">
        <v>981.29100000000005</v>
      </c>
      <c r="E882">
        <v>698.43899999999996</v>
      </c>
      <c r="F882">
        <v>0</v>
      </c>
      <c r="G882">
        <v>0.17845900000000001</v>
      </c>
      <c r="H882">
        <v>0.83704999999999996</v>
      </c>
      <c r="I882">
        <v>0</v>
      </c>
    </row>
    <row r="883" spans="1:25" x14ac:dyDescent="0.25">
      <c r="A883" t="s">
        <v>106</v>
      </c>
      <c r="B883">
        <v>1028.76</v>
      </c>
      <c r="C883">
        <v>1021.37</v>
      </c>
      <c r="D883">
        <v>981.16499999999996</v>
      </c>
      <c r="E883">
        <v>698.673</v>
      </c>
      <c r="F883">
        <v>0</v>
      </c>
      <c r="G883">
        <v>0.15651899999999999</v>
      </c>
      <c r="H883">
        <v>0.83705200000000002</v>
      </c>
      <c r="I883">
        <v>0</v>
      </c>
    </row>
    <row r="884" spans="1:25" x14ac:dyDescent="0.25">
      <c r="A884" t="s">
        <v>106</v>
      </c>
      <c r="B884">
        <v>1018.96</v>
      </c>
      <c r="C884">
        <v>1012.47</v>
      </c>
      <c r="D884">
        <v>980.72799999999995</v>
      </c>
      <c r="E884">
        <v>698.43600000000004</v>
      </c>
      <c r="F884">
        <v>0</v>
      </c>
      <c r="G884">
        <v>0.17846999999999999</v>
      </c>
      <c r="H884">
        <v>0.83676200000000001</v>
      </c>
      <c r="I884">
        <v>0</v>
      </c>
    </row>
    <row r="885" spans="1:25" x14ac:dyDescent="0.25">
      <c r="A885" t="s">
        <v>106</v>
      </c>
      <c r="B885">
        <v>1799.91</v>
      </c>
      <c r="C885">
        <v>1004.33</v>
      </c>
      <c r="D885">
        <v>981.351</v>
      </c>
      <c r="E885">
        <v>698.65200000000004</v>
      </c>
      <c r="F885">
        <v>0</v>
      </c>
      <c r="G885">
        <v>0.14799599999999999</v>
      </c>
      <c r="H885">
        <v>0.83574499999999996</v>
      </c>
      <c r="I885">
        <v>0</v>
      </c>
    </row>
    <row r="886" spans="1:25" x14ac:dyDescent="0.25">
      <c r="A886" t="s">
        <v>106</v>
      </c>
      <c r="B886">
        <v>1038.98</v>
      </c>
      <c r="C886">
        <v>1020.91</v>
      </c>
      <c r="D886">
        <v>981.22199999999998</v>
      </c>
      <c r="E886">
        <v>698.42399999999998</v>
      </c>
      <c r="F886">
        <v>0</v>
      </c>
      <c r="G886">
        <v>0.148483</v>
      </c>
      <c r="H886">
        <v>0.836754</v>
      </c>
      <c r="I886">
        <v>0</v>
      </c>
    </row>
    <row r="887" spans="1:25" x14ac:dyDescent="0.25">
      <c r="A887" t="s">
        <v>106</v>
      </c>
      <c r="B887">
        <v>1009.53</v>
      </c>
      <c r="C887">
        <v>1003.21</v>
      </c>
      <c r="D887">
        <v>981.15300000000002</v>
      </c>
      <c r="E887">
        <v>698.59400000000005</v>
      </c>
      <c r="F887">
        <v>0</v>
      </c>
      <c r="G887">
        <v>0.17847299999999999</v>
      </c>
      <c r="H887">
        <v>0.83239200000000002</v>
      </c>
      <c r="I887">
        <v>0</v>
      </c>
    </row>
    <row r="888" spans="1:25" x14ac:dyDescent="0.25">
      <c r="A888" t="s">
        <v>106</v>
      </c>
      <c r="B888">
        <v>1009.94</v>
      </c>
      <c r="C888">
        <v>1003.41</v>
      </c>
      <c r="D888">
        <v>980.72</v>
      </c>
      <c r="E888">
        <v>698.404</v>
      </c>
      <c r="F888">
        <v>0</v>
      </c>
      <c r="G888">
        <v>0.15001900000000001</v>
      </c>
      <c r="H888">
        <v>0.83692200000000005</v>
      </c>
      <c r="I888">
        <v>0</v>
      </c>
    </row>
    <row r="889" spans="1:25" x14ac:dyDescent="0.25">
      <c r="A889" t="s">
        <v>106</v>
      </c>
      <c r="B889">
        <v>1010.34</v>
      </c>
      <c r="C889">
        <v>1003.85</v>
      </c>
      <c r="D889">
        <v>981.3</v>
      </c>
      <c r="E889">
        <v>698.62800000000004</v>
      </c>
      <c r="F889">
        <v>0</v>
      </c>
      <c r="G889">
        <v>0.15288199999999999</v>
      </c>
      <c r="H889">
        <v>0.83704299999999998</v>
      </c>
      <c r="I889">
        <v>0</v>
      </c>
    </row>
    <row r="890" spans="1:25" x14ac:dyDescent="0.25">
      <c r="A890" t="s">
        <v>106</v>
      </c>
      <c r="B890">
        <v>1025.6099999999999</v>
      </c>
      <c r="C890">
        <v>1019.23</v>
      </c>
      <c r="D890">
        <v>981.40300000000002</v>
      </c>
      <c r="E890">
        <v>698.43799999999999</v>
      </c>
      <c r="F890">
        <v>0</v>
      </c>
      <c r="G890">
        <v>0.178454</v>
      </c>
      <c r="H890">
        <v>0.83648599999999995</v>
      </c>
      <c r="I890">
        <v>0</v>
      </c>
    </row>
    <row r="891" spans="1:25" x14ac:dyDescent="0.25">
      <c r="A891" t="s">
        <v>106</v>
      </c>
      <c r="B891">
        <v>1010.49</v>
      </c>
      <c r="C891">
        <v>1004.13</v>
      </c>
      <c r="D891">
        <v>981.28300000000002</v>
      </c>
      <c r="E891">
        <v>698.66099999999994</v>
      </c>
      <c r="F891">
        <v>0</v>
      </c>
      <c r="G891">
        <v>0.178455</v>
      </c>
      <c r="H891">
        <v>0.83703499999999997</v>
      </c>
      <c r="I891">
        <v>0</v>
      </c>
    </row>
    <row r="892" spans="1:25" x14ac:dyDescent="0.25">
      <c r="A892" t="s">
        <v>106</v>
      </c>
      <c r="B892">
        <v>1023.71</v>
      </c>
      <c r="C892">
        <v>1017.47</v>
      </c>
      <c r="D892">
        <v>980.64099999999996</v>
      </c>
      <c r="E892">
        <v>698.39599999999996</v>
      </c>
      <c r="F892">
        <v>0</v>
      </c>
      <c r="G892">
        <v>0.17479500000000001</v>
      </c>
      <c r="H892">
        <v>0.83705300000000005</v>
      </c>
      <c r="I892">
        <v>0</v>
      </c>
    </row>
    <row r="893" spans="1:25" x14ac:dyDescent="0.25">
      <c r="A893" t="s">
        <v>106</v>
      </c>
      <c r="B893">
        <v>1007.18</v>
      </c>
      <c r="C893">
        <v>1000.69</v>
      </c>
      <c r="D893">
        <v>980.85799999999995</v>
      </c>
      <c r="E893">
        <v>698.64200000000005</v>
      </c>
      <c r="F893">
        <v>0</v>
      </c>
      <c r="G893">
        <v>0.15101600000000001</v>
      </c>
      <c r="H893">
        <v>0.83705200000000002</v>
      </c>
      <c r="I893">
        <v>0</v>
      </c>
    </row>
    <row r="894" spans="1:25" x14ac:dyDescent="0.25">
      <c r="A894" t="s">
        <v>106</v>
      </c>
      <c r="B894">
        <v>1858.7</v>
      </c>
      <c r="C894">
        <v>1018.08</v>
      </c>
      <c r="D894">
        <v>981.24400000000003</v>
      </c>
      <c r="E894">
        <v>698.42499999999995</v>
      </c>
      <c r="F894">
        <v>0</v>
      </c>
      <c r="G894">
        <v>0.17827000000000001</v>
      </c>
      <c r="H894">
        <v>0.83679999999999999</v>
      </c>
      <c r="I894">
        <v>0</v>
      </c>
    </row>
    <row r="895" spans="1:25" x14ac:dyDescent="0.25">
      <c r="A895" t="s">
        <v>106</v>
      </c>
      <c r="B895">
        <v>1267.75</v>
      </c>
      <c r="C895">
        <v>1004.03</v>
      </c>
      <c r="D895">
        <v>981.23800000000006</v>
      </c>
      <c r="E895">
        <v>698.59500000000003</v>
      </c>
      <c r="F895">
        <v>0</v>
      </c>
      <c r="G895">
        <v>0.17293500000000001</v>
      </c>
      <c r="H895">
        <v>0.83696499999999996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1033.98</v>
      </c>
      <c r="C896">
        <v>1027.22</v>
      </c>
      <c r="D896">
        <v>981.53599999999994</v>
      </c>
      <c r="E896">
        <v>698.88300000000004</v>
      </c>
      <c r="F896">
        <v>0</v>
      </c>
      <c r="G896">
        <v>0.17846300000000001</v>
      </c>
      <c r="H896">
        <v>0.83696099999999996</v>
      </c>
      <c r="I896">
        <v>0</v>
      </c>
      <c r="R896">
        <f>AVERAGE(B847:B896)</f>
        <v>1112.9920000000002</v>
      </c>
      <c r="S896">
        <f>AVERAGE(C847:C896)</f>
        <v>1010.8232000000004</v>
      </c>
      <c r="U896">
        <f>_xlfn.VAR.P(B847:B896)</f>
        <v>55868.125631999777</v>
      </c>
      <c r="V896">
        <f>_xlfn.VAR.P(C847:C896)</f>
        <v>62.045557760000037</v>
      </c>
      <c r="X896">
        <f>1.96*SQRT(U896)/50</f>
        <v>9.2654841520104121</v>
      </c>
      <c r="Y896">
        <f>1.96*SQRT(V896)/50</f>
        <v>0.30877449032639737</v>
      </c>
    </row>
    <row r="897" spans="1:25" x14ac:dyDescent="0.25">
      <c r="A897" t="s">
        <v>106</v>
      </c>
      <c r="B897">
        <v>55653.328314999999</v>
      </c>
      <c r="C897" t="s">
        <v>36</v>
      </c>
    </row>
    <row r="898" spans="1:25" s="3" customFormat="1" x14ac:dyDescent="0.25">
      <c r="A898" s="3" t="s">
        <v>41</v>
      </c>
      <c r="B898" s="3">
        <v>14149.2</v>
      </c>
      <c r="C898" s="3">
        <v>14020.7</v>
      </c>
      <c r="D898" s="3">
        <v>14020.1</v>
      </c>
      <c r="E898" s="3">
        <v>13873.5</v>
      </c>
      <c r="F898" s="3">
        <v>350.49099999999999</v>
      </c>
      <c r="G898" s="3">
        <v>1696.3</v>
      </c>
      <c r="H898" s="3">
        <v>336.87099999999998</v>
      </c>
      <c r="I898" s="3">
        <v>314.04399999999998</v>
      </c>
      <c r="J898" s="3">
        <v>492.64499999999998</v>
      </c>
      <c r="K898" s="3">
        <v>11461.8</v>
      </c>
      <c r="L898" s="3">
        <v>0.178454</v>
      </c>
      <c r="M898" s="3">
        <v>0.83698799999999995</v>
      </c>
      <c r="N898" s="3">
        <v>0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14617.5</v>
      </c>
      <c r="C899">
        <v>14497.6</v>
      </c>
      <c r="D899">
        <v>14497</v>
      </c>
      <c r="E899">
        <v>14346.4</v>
      </c>
      <c r="F899">
        <v>373.702</v>
      </c>
      <c r="G899">
        <v>1701.59</v>
      </c>
      <c r="H899">
        <v>331.69200000000001</v>
      </c>
      <c r="I899">
        <v>324.69299999999998</v>
      </c>
      <c r="J899">
        <v>492.74299999999999</v>
      </c>
      <c r="K899">
        <v>11894.3</v>
      </c>
      <c r="L899">
        <v>0.16422700000000001</v>
      </c>
      <c r="M899">
        <v>0.837005</v>
      </c>
      <c r="N899">
        <v>0</v>
      </c>
      <c r="O899" t="s">
        <v>42</v>
      </c>
    </row>
    <row r="900" spans="1:25" x14ac:dyDescent="0.25">
      <c r="A900" t="s">
        <v>41</v>
      </c>
      <c r="B900">
        <v>14534.9</v>
      </c>
      <c r="C900">
        <v>14411.4</v>
      </c>
      <c r="D900">
        <v>14410.9</v>
      </c>
      <c r="E900">
        <v>14263.4</v>
      </c>
      <c r="F900">
        <v>371.11599999999999</v>
      </c>
      <c r="G900">
        <v>1830.56</v>
      </c>
      <c r="H900">
        <v>338.30500000000001</v>
      </c>
      <c r="I900">
        <v>337.21899999999999</v>
      </c>
      <c r="J900">
        <v>613.822</v>
      </c>
      <c r="K900">
        <v>11692.3</v>
      </c>
      <c r="L900">
        <v>0.14722299999999999</v>
      </c>
      <c r="M900">
        <v>0.83705200000000002</v>
      </c>
      <c r="N900">
        <v>0</v>
      </c>
      <c r="O900" t="s">
        <v>42</v>
      </c>
    </row>
    <row r="901" spans="1:25" x14ac:dyDescent="0.25">
      <c r="A901" t="s">
        <v>41</v>
      </c>
      <c r="B901">
        <v>14847.2</v>
      </c>
      <c r="C901">
        <v>14727.2</v>
      </c>
      <c r="D901">
        <v>14726.6</v>
      </c>
      <c r="E901">
        <v>14575.5</v>
      </c>
      <c r="F901">
        <v>362.98599999999999</v>
      </c>
      <c r="G901">
        <v>1833.33</v>
      </c>
      <c r="H901">
        <v>330.97300000000001</v>
      </c>
      <c r="I901">
        <v>343.495</v>
      </c>
      <c r="J901">
        <v>604.66200000000003</v>
      </c>
      <c r="K901">
        <v>11982.9</v>
      </c>
      <c r="L901">
        <v>0.172457</v>
      </c>
      <c r="M901">
        <v>0.83686199999999999</v>
      </c>
      <c r="N901">
        <v>0</v>
      </c>
      <c r="O901" t="s">
        <v>42</v>
      </c>
    </row>
    <row r="902" spans="1:25" x14ac:dyDescent="0.25">
      <c r="A902" t="s">
        <v>41</v>
      </c>
      <c r="B902">
        <v>15038</v>
      </c>
      <c r="C902">
        <v>14912.5</v>
      </c>
      <c r="D902">
        <v>14912</v>
      </c>
      <c r="E902">
        <v>14759.8</v>
      </c>
      <c r="F902">
        <v>380.73200000000003</v>
      </c>
      <c r="G902">
        <v>1888.11</v>
      </c>
      <c r="H902">
        <v>334.21899999999999</v>
      </c>
      <c r="I902">
        <v>332.02600000000001</v>
      </c>
      <c r="J902">
        <v>645.947</v>
      </c>
      <c r="K902">
        <v>12110.6</v>
      </c>
      <c r="L902">
        <v>0.14904700000000001</v>
      </c>
      <c r="M902">
        <v>0.83683099999999999</v>
      </c>
      <c r="N902">
        <v>0</v>
      </c>
      <c r="O902" t="s">
        <v>42</v>
      </c>
    </row>
    <row r="903" spans="1:25" x14ac:dyDescent="0.25">
      <c r="A903" t="s">
        <v>41</v>
      </c>
      <c r="B903">
        <v>14685.6</v>
      </c>
      <c r="C903">
        <v>14549.7</v>
      </c>
      <c r="D903">
        <v>14549.2</v>
      </c>
      <c r="E903">
        <v>14400.1</v>
      </c>
      <c r="F903">
        <v>357.67099999999999</v>
      </c>
      <c r="G903">
        <v>1810.41</v>
      </c>
      <c r="H903">
        <v>348.32299999999998</v>
      </c>
      <c r="I903">
        <v>325.96100000000001</v>
      </c>
      <c r="J903">
        <v>574.16200000000003</v>
      </c>
      <c r="K903">
        <v>11859.8</v>
      </c>
      <c r="L903">
        <v>0.165126</v>
      </c>
      <c r="M903">
        <v>0.83695799999999998</v>
      </c>
      <c r="N903">
        <v>0</v>
      </c>
      <c r="O903" t="s">
        <v>42</v>
      </c>
    </row>
    <row r="904" spans="1:25" x14ac:dyDescent="0.25">
      <c r="A904" t="s">
        <v>41</v>
      </c>
      <c r="B904">
        <v>15508.7</v>
      </c>
      <c r="C904">
        <v>15312.2</v>
      </c>
      <c r="D904">
        <v>15171.5</v>
      </c>
      <c r="E904">
        <v>14997.2</v>
      </c>
      <c r="F904">
        <v>376.91500000000002</v>
      </c>
      <c r="G904">
        <v>1920.92</v>
      </c>
      <c r="H904">
        <v>389.214</v>
      </c>
      <c r="I904">
        <v>356.56200000000001</v>
      </c>
      <c r="J904">
        <v>604.37699999999995</v>
      </c>
      <c r="K904">
        <v>12309.9</v>
      </c>
      <c r="L904">
        <v>0.15504100000000001</v>
      </c>
      <c r="M904">
        <v>0.83690799999999999</v>
      </c>
      <c r="N904">
        <v>0</v>
      </c>
      <c r="O904" t="s">
        <v>42</v>
      </c>
    </row>
    <row r="905" spans="1:25" x14ac:dyDescent="0.25">
      <c r="A905" t="s">
        <v>41</v>
      </c>
      <c r="B905">
        <v>15125.9</v>
      </c>
      <c r="C905">
        <v>14988.9</v>
      </c>
      <c r="D905">
        <v>14988.4</v>
      </c>
      <c r="E905">
        <v>14829.8</v>
      </c>
      <c r="F905">
        <v>375.47899999999998</v>
      </c>
      <c r="G905">
        <v>1777.99</v>
      </c>
      <c r="H905">
        <v>343.73500000000001</v>
      </c>
      <c r="I905">
        <v>337.15899999999999</v>
      </c>
      <c r="J905">
        <v>525.96299999999997</v>
      </c>
      <c r="K905">
        <v>12250.1</v>
      </c>
      <c r="L905">
        <v>0.16484399999999999</v>
      </c>
      <c r="M905">
        <v>0.83653699999999998</v>
      </c>
      <c r="N905">
        <v>0</v>
      </c>
      <c r="O905" t="s">
        <v>42</v>
      </c>
    </row>
    <row r="906" spans="1:25" x14ac:dyDescent="0.25">
      <c r="A906" t="s">
        <v>41</v>
      </c>
      <c r="B906">
        <v>14929.7</v>
      </c>
      <c r="C906">
        <v>14808.4</v>
      </c>
      <c r="D906">
        <v>14767.7</v>
      </c>
      <c r="E906">
        <v>14595.9</v>
      </c>
      <c r="F906">
        <v>399.13</v>
      </c>
      <c r="G906">
        <v>1865.94</v>
      </c>
      <c r="H906">
        <v>346.12700000000001</v>
      </c>
      <c r="I906">
        <v>331.97</v>
      </c>
      <c r="J906">
        <v>630.56100000000004</v>
      </c>
      <c r="K906">
        <v>11953.1</v>
      </c>
      <c r="L906">
        <v>0.17846200000000001</v>
      </c>
      <c r="M906">
        <v>0.86630200000000002</v>
      </c>
      <c r="N906">
        <v>0</v>
      </c>
      <c r="O906" t="s">
        <v>42</v>
      </c>
    </row>
    <row r="907" spans="1:25" x14ac:dyDescent="0.25">
      <c r="A907" t="s">
        <v>41</v>
      </c>
      <c r="B907">
        <v>14843.7</v>
      </c>
      <c r="C907">
        <v>14710.1</v>
      </c>
      <c r="D907">
        <v>14709.5</v>
      </c>
      <c r="E907">
        <v>14557.5</v>
      </c>
      <c r="F907">
        <v>365.11900000000003</v>
      </c>
      <c r="G907">
        <v>1797.13</v>
      </c>
      <c r="H907">
        <v>352.29399999999998</v>
      </c>
      <c r="I907">
        <v>333.06900000000002</v>
      </c>
      <c r="J907">
        <v>519.70600000000002</v>
      </c>
      <c r="K907">
        <v>12014</v>
      </c>
      <c r="L907">
        <v>0.158336</v>
      </c>
      <c r="M907">
        <v>0.83701700000000001</v>
      </c>
      <c r="N907">
        <v>0</v>
      </c>
      <c r="O907" t="s">
        <v>42</v>
      </c>
    </row>
    <row r="908" spans="1:25" x14ac:dyDescent="0.25">
      <c r="A908" t="s">
        <v>41</v>
      </c>
      <c r="B908">
        <v>15568.1</v>
      </c>
      <c r="C908">
        <v>15442.3</v>
      </c>
      <c r="D908">
        <v>15441.7</v>
      </c>
      <c r="E908">
        <v>15281.2</v>
      </c>
      <c r="F908">
        <v>386.20400000000001</v>
      </c>
      <c r="G908">
        <v>1874.85</v>
      </c>
      <c r="H908">
        <v>368.92</v>
      </c>
      <c r="I908">
        <v>349.803</v>
      </c>
      <c r="J908">
        <v>566.24099999999999</v>
      </c>
      <c r="K908">
        <v>12619.6</v>
      </c>
      <c r="L908">
        <v>0.17488000000000001</v>
      </c>
      <c r="M908">
        <v>0.86144699999999996</v>
      </c>
      <c r="N908">
        <v>0</v>
      </c>
      <c r="O908" t="s">
        <v>42</v>
      </c>
    </row>
    <row r="909" spans="1:25" x14ac:dyDescent="0.25">
      <c r="A909" t="s">
        <v>41</v>
      </c>
      <c r="B909">
        <v>14779.7</v>
      </c>
      <c r="C909">
        <v>14654.3</v>
      </c>
      <c r="D909">
        <v>14653.7</v>
      </c>
      <c r="E909">
        <v>14483.5</v>
      </c>
      <c r="F909">
        <v>367.04899999999998</v>
      </c>
      <c r="G909">
        <v>1743.4</v>
      </c>
      <c r="H909">
        <v>336.27800000000002</v>
      </c>
      <c r="I909">
        <v>332.798</v>
      </c>
      <c r="J909">
        <v>511.85199999999998</v>
      </c>
      <c r="K909">
        <v>11990</v>
      </c>
      <c r="L909">
        <v>0.17845900000000001</v>
      </c>
      <c r="M909">
        <v>0.83655599999999997</v>
      </c>
      <c r="N909">
        <v>0</v>
      </c>
      <c r="O909" t="s">
        <v>42</v>
      </c>
    </row>
    <row r="910" spans="1:25" x14ac:dyDescent="0.25">
      <c r="A910" t="s">
        <v>41</v>
      </c>
      <c r="B910">
        <v>15061.2</v>
      </c>
      <c r="C910">
        <v>14936.3</v>
      </c>
      <c r="D910">
        <v>14935.7</v>
      </c>
      <c r="E910">
        <v>14777.8</v>
      </c>
      <c r="F910">
        <v>377.90699999999998</v>
      </c>
      <c r="G910">
        <v>1766.05</v>
      </c>
      <c r="H910">
        <v>344.166</v>
      </c>
      <c r="I910">
        <v>357.82400000000001</v>
      </c>
      <c r="J910">
        <v>488.97300000000001</v>
      </c>
      <c r="K910">
        <v>12241.6</v>
      </c>
      <c r="L910">
        <v>0.14809</v>
      </c>
      <c r="M910">
        <v>0.83704299999999998</v>
      </c>
      <c r="N910">
        <v>0</v>
      </c>
      <c r="O910" t="s">
        <v>42</v>
      </c>
    </row>
    <row r="911" spans="1:25" x14ac:dyDescent="0.25">
      <c r="A911" t="s">
        <v>41</v>
      </c>
      <c r="B911">
        <v>14397.7</v>
      </c>
      <c r="C911">
        <v>14206.9</v>
      </c>
      <c r="D911">
        <v>14206.4</v>
      </c>
      <c r="E911">
        <v>14056.8</v>
      </c>
      <c r="F911">
        <v>358.245</v>
      </c>
      <c r="G911">
        <v>1602.23</v>
      </c>
      <c r="H911">
        <v>329.15699999999998</v>
      </c>
      <c r="I911">
        <v>323.33600000000001</v>
      </c>
      <c r="J911">
        <v>397.96600000000001</v>
      </c>
      <c r="K911">
        <v>11720.1</v>
      </c>
      <c r="L911">
        <v>0.156053</v>
      </c>
      <c r="M911">
        <v>0.86656299999999997</v>
      </c>
      <c r="N911">
        <v>0</v>
      </c>
      <c r="O911" t="s">
        <v>42</v>
      </c>
    </row>
    <row r="912" spans="1:25" x14ac:dyDescent="0.25">
      <c r="A912" t="s">
        <v>41</v>
      </c>
      <c r="B912">
        <v>15459.4</v>
      </c>
      <c r="C912">
        <v>15338</v>
      </c>
      <c r="D912">
        <v>15334.1</v>
      </c>
      <c r="E912">
        <v>15175.4</v>
      </c>
      <c r="F912">
        <v>395.41199999999998</v>
      </c>
      <c r="G912">
        <v>1929.99</v>
      </c>
      <c r="H912">
        <v>369.125</v>
      </c>
      <c r="I912">
        <v>343.85500000000002</v>
      </c>
      <c r="J912">
        <v>641.22500000000002</v>
      </c>
      <c r="K912">
        <v>12457.2</v>
      </c>
      <c r="L912">
        <v>0.17072599999999999</v>
      </c>
      <c r="M912">
        <v>0.87674300000000005</v>
      </c>
      <c r="N912">
        <v>0</v>
      </c>
      <c r="O912" t="s">
        <v>42</v>
      </c>
    </row>
    <row r="913" spans="1:15" x14ac:dyDescent="0.25">
      <c r="A913" t="s">
        <v>41</v>
      </c>
      <c r="B913">
        <v>15022.1</v>
      </c>
      <c r="C913">
        <v>14900.9</v>
      </c>
      <c r="D913">
        <v>14900.4</v>
      </c>
      <c r="E913">
        <v>14734.4</v>
      </c>
      <c r="F913">
        <v>363.858</v>
      </c>
      <c r="G913">
        <v>1911.39</v>
      </c>
      <c r="H913">
        <v>335.41300000000001</v>
      </c>
      <c r="I913">
        <v>355.54399999999998</v>
      </c>
      <c r="J913">
        <v>658.43600000000004</v>
      </c>
      <c r="K913">
        <v>12059.7</v>
      </c>
      <c r="L913">
        <v>0.14743200000000001</v>
      </c>
      <c r="M913">
        <v>0.86565000000000003</v>
      </c>
      <c r="N913">
        <v>0</v>
      </c>
      <c r="O913" t="s">
        <v>42</v>
      </c>
    </row>
    <row r="914" spans="1:15" x14ac:dyDescent="0.25">
      <c r="A914" t="s">
        <v>41</v>
      </c>
      <c r="B914">
        <v>14725.5</v>
      </c>
      <c r="C914">
        <v>14606.7</v>
      </c>
      <c r="D914">
        <v>14606.1</v>
      </c>
      <c r="E914">
        <v>14451.1</v>
      </c>
      <c r="F914">
        <v>366.38799999999998</v>
      </c>
      <c r="G914">
        <v>1712.3</v>
      </c>
      <c r="H914">
        <v>334.02</v>
      </c>
      <c r="I914">
        <v>328.56099999999998</v>
      </c>
      <c r="J914">
        <v>490.75</v>
      </c>
      <c r="K914">
        <v>11988.9</v>
      </c>
      <c r="L914">
        <v>0.15574499999999999</v>
      </c>
      <c r="M914">
        <v>0.83705300000000005</v>
      </c>
      <c r="N914">
        <v>0</v>
      </c>
      <c r="O914" t="s">
        <v>42</v>
      </c>
    </row>
    <row r="915" spans="1:15" x14ac:dyDescent="0.25">
      <c r="A915" t="s">
        <v>41</v>
      </c>
      <c r="B915">
        <v>15032.2</v>
      </c>
      <c r="C915">
        <v>14906.6</v>
      </c>
      <c r="D915">
        <v>14906</v>
      </c>
      <c r="E915">
        <v>14751.5</v>
      </c>
      <c r="F915">
        <v>370.404</v>
      </c>
      <c r="G915">
        <v>1776.54</v>
      </c>
      <c r="H915">
        <v>339.96800000000002</v>
      </c>
      <c r="I915">
        <v>350.30799999999999</v>
      </c>
      <c r="J915">
        <v>518.08699999999999</v>
      </c>
      <c r="K915">
        <v>12180.8</v>
      </c>
      <c r="L915">
        <v>0.147369</v>
      </c>
      <c r="M915">
        <v>0.83704000000000001</v>
      </c>
      <c r="N915">
        <v>0</v>
      </c>
      <c r="O915" t="s">
        <v>42</v>
      </c>
    </row>
    <row r="916" spans="1:15" x14ac:dyDescent="0.25">
      <c r="A916" t="s">
        <v>41</v>
      </c>
      <c r="B916">
        <v>14425.5</v>
      </c>
      <c r="C916">
        <v>14305.7</v>
      </c>
      <c r="D916">
        <v>14305.1</v>
      </c>
      <c r="E916">
        <v>14158.2</v>
      </c>
      <c r="F916">
        <v>367.08499999999998</v>
      </c>
      <c r="G916">
        <v>1747.81</v>
      </c>
      <c r="H916">
        <v>338.31099999999998</v>
      </c>
      <c r="I916">
        <v>321.13299999999998</v>
      </c>
      <c r="J916">
        <v>531.745</v>
      </c>
      <c r="K916">
        <v>11654.7</v>
      </c>
      <c r="L916">
        <v>0.14769599999999999</v>
      </c>
      <c r="M916">
        <v>0.83684400000000003</v>
      </c>
      <c r="N916">
        <v>0</v>
      </c>
      <c r="O916" t="s">
        <v>42</v>
      </c>
    </row>
    <row r="917" spans="1:15" x14ac:dyDescent="0.25">
      <c r="A917" t="s">
        <v>41</v>
      </c>
      <c r="B917">
        <v>15049.9</v>
      </c>
      <c r="C917">
        <v>14921.8</v>
      </c>
      <c r="D917">
        <v>14921.2</v>
      </c>
      <c r="E917">
        <v>14751.6</v>
      </c>
      <c r="F917">
        <v>364.51499999999999</v>
      </c>
      <c r="G917">
        <v>1877.15</v>
      </c>
      <c r="H917">
        <v>335.84699999999998</v>
      </c>
      <c r="I917">
        <v>333.84100000000001</v>
      </c>
      <c r="J917">
        <v>652.15800000000002</v>
      </c>
      <c r="K917">
        <v>12111.8</v>
      </c>
      <c r="L917">
        <v>0.156835</v>
      </c>
      <c r="M917">
        <v>0.83527799999999996</v>
      </c>
      <c r="N917">
        <v>0</v>
      </c>
      <c r="O917" t="s">
        <v>42</v>
      </c>
    </row>
    <row r="918" spans="1:15" x14ac:dyDescent="0.25">
      <c r="A918" t="s">
        <v>41</v>
      </c>
      <c r="B918">
        <v>15219.3</v>
      </c>
      <c r="C918">
        <v>15099.4</v>
      </c>
      <c r="D918">
        <v>15098.9</v>
      </c>
      <c r="E918">
        <v>14943.2</v>
      </c>
      <c r="F918">
        <v>371.70299999999997</v>
      </c>
      <c r="G918">
        <v>1796.24</v>
      </c>
      <c r="H918">
        <v>343.267</v>
      </c>
      <c r="I918">
        <v>338.10300000000001</v>
      </c>
      <c r="J918">
        <v>542.25199999999995</v>
      </c>
      <c r="K918">
        <v>12351.9</v>
      </c>
      <c r="L918">
        <v>0.157666</v>
      </c>
      <c r="M918">
        <v>0.83704500000000004</v>
      </c>
      <c r="N918">
        <v>0</v>
      </c>
      <c r="O918" t="s">
        <v>42</v>
      </c>
    </row>
    <row r="919" spans="1:15" x14ac:dyDescent="0.25">
      <c r="A919" t="s">
        <v>41</v>
      </c>
      <c r="B919">
        <v>14313</v>
      </c>
      <c r="C919">
        <v>14189.4</v>
      </c>
      <c r="D919">
        <v>14188.9</v>
      </c>
      <c r="E919">
        <v>14041.4</v>
      </c>
      <c r="F919">
        <v>351.83</v>
      </c>
      <c r="G919">
        <v>1722.14</v>
      </c>
      <c r="H919">
        <v>325.16699999999997</v>
      </c>
      <c r="I919">
        <v>336.41300000000001</v>
      </c>
      <c r="J919">
        <v>496.95100000000002</v>
      </c>
      <c r="K919">
        <v>11596</v>
      </c>
      <c r="L919">
        <v>0.14935499999999999</v>
      </c>
      <c r="M919">
        <v>0.83704800000000001</v>
      </c>
      <c r="N919">
        <v>0</v>
      </c>
      <c r="O919" t="s">
        <v>42</v>
      </c>
    </row>
    <row r="920" spans="1:15" x14ac:dyDescent="0.25">
      <c r="A920" t="s">
        <v>41</v>
      </c>
      <c r="B920">
        <v>14990.3</v>
      </c>
      <c r="C920">
        <v>14866.8</v>
      </c>
      <c r="D920">
        <v>14866.3</v>
      </c>
      <c r="E920">
        <v>14710.4</v>
      </c>
      <c r="F920">
        <v>388.39100000000002</v>
      </c>
      <c r="G920">
        <v>1746.71</v>
      </c>
      <c r="H920">
        <v>341.32600000000002</v>
      </c>
      <c r="I920">
        <v>336.71</v>
      </c>
      <c r="J920">
        <v>497.42099999999999</v>
      </c>
      <c r="K920">
        <v>12185.6</v>
      </c>
      <c r="L920">
        <v>0.14830599999999999</v>
      </c>
      <c r="M920">
        <v>0.83585299999999996</v>
      </c>
      <c r="N920">
        <v>0</v>
      </c>
      <c r="O920" t="s">
        <v>42</v>
      </c>
    </row>
    <row r="921" spans="1:15" x14ac:dyDescent="0.25">
      <c r="A921" t="s">
        <v>41</v>
      </c>
      <c r="B921">
        <v>14447.1</v>
      </c>
      <c r="C921">
        <v>14325.2</v>
      </c>
      <c r="D921">
        <v>14324.7</v>
      </c>
      <c r="E921">
        <v>14174.8</v>
      </c>
      <c r="F921">
        <v>359.33600000000001</v>
      </c>
      <c r="G921">
        <v>1725.5</v>
      </c>
      <c r="H921">
        <v>329.26100000000002</v>
      </c>
      <c r="I921">
        <v>326.39800000000002</v>
      </c>
      <c r="J921">
        <v>500.839</v>
      </c>
      <c r="K921">
        <v>11713.4</v>
      </c>
      <c r="L921">
        <v>0.178455</v>
      </c>
      <c r="M921">
        <v>0.83558500000000002</v>
      </c>
      <c r="N921">
        <v>0</v>
      </c>
      <c r="O921" t="s">
        <v>42</v>
      </c>
    </row>
    <row r="922" spans="1:15" x14ac:dyDescent="0.25">
      <c r="A922" t="s">
        <v>41</v>
      </c>
      <c r="B922">
        <v>14475.7</v>
      </c>
      <c r="C922">
        <v>14353.8</v>
      </c>
      <c r="D922">
        <v>14353.3</v>
      </c>
      <c r="E922">
        <v>14202.7</v>
      </c>
      <c r="F922">
        <v>374.86700000000002</v>
      </c>
      <c r="G922">
        <v>1642.51</v>
      </c>
      <c r="H922">
        <v>332.226</v>
      </c>
      <c r="I922">
        <v>325.755</v>
      </c>
      <c r="J922">
        <v>414.07799999999997</v>
      </c>
      <c r="K922">
        <v>11805.7</v>
      </c>
      <c r="L922">
        <v>0.15825800000000001</v>
      </c>
      <c r="M922">
        <v>0.83701800000000004</v>
      </c>
      <c r="N922">
        <v>0</v>
      </c>
      <c r="O922" t="s">
        <v>42</v>
      </c>
    </row>
    <row r="923" spans="1:15" x14ac:dyDescent="0.25">
      <c r="A923" t="s">
        <v>41</v>
      </c>
      <c r="B923">
        <v>14490.2</v>
      </c>
      <c r="C923">
        <v>14370.3</v>
      </c>
      <c r="D923">
        <v>14369.8</v>
      </c>
      <c r="E923">
        <v>14201.7</v>
      </c>
      <c r="F923">
        <v>383.04199999999997</v>
      </c>
      <c r="G923">
        <v>1644.11</v>
      </c>
      <c r="H923">
        <v>331.56400000000002</v>
      </c>
      <c r="I923">
        <v>326.161</v>
      </c>
      <c r="J923">
        <v>431.52699999999999</v>
      </c>
      <c r="K923">
        <v>11796.4</v>
      </c>
      <c r="L923">
        <v>0.178454</v>
      </c>
      <c r="M923">
        <v>0.83702699999999997</v>
      </c>
      <c r="N923">
        <v>0</v>
      </c>
      <c r="O923" t="s">
        <v>42</v>
      </c>
    </row>
    <row r="924" spans="1:15" x14ac:dyDescent="0.25">
      <c r="A924" t="s">
        <v>41</v>
      </c>
      <c r="B924">
        <v>15173</v>
      </c>
      <c r="C924">
        <v>15052.7</v>
      </c>
      <c r="D924">
        <v>15052.2</v>
      </c>
      <c r="E924">
        <v>14895.9</v>
      </c>
      <c r="F924">
        <v>374.767</v>
      </c>
      <c r="G924">
        <v>1809.3</v>
      </c>
      <c r="H924">
        <v>342.98899999999998</v>
      </c>
      <c r="I924">
        <v>355.79</v>
      </c>
      <c r="J924">
        <v>522.01800000000003</v>
      </c>
      <c r="K924">
        <v>12321.3</v>
      </c>
      <c r="L924">
        <v>0.178456</v>
      </c>
      <c r="M924">
        <v>0.85337600000000002</v>
      </c>
      <c r="N924">
        <v>0</v>
      </c>
      <c r="O924" t="s">
        <v>42</v>
      </c>
    </row>
    <row r="925" spans="1:15" x14ac:dyDescent="0.25">
      <c r="A925" t="s">
        <v>41</v>
      </c>
      <c r="B925">
        <v>14231.5</v>
      </c>
      <c r="C925">
        <v>14114.6</v>
      </c>
      <c r="D925">
        <v>14114.1</v>
      </c>
      <c r="E925">
        <v>13968.8</v>
      </c>
      <c r="F925">
        <v>348.19400000000002</v>
      </c>
      <c r="G925">
        <v>1691.34</v>
      </c>
      <c r="H925">
        <v>319.35399999999998</v>
      </c>
      <c r="I925">
        <v>341.71300000000002</v>
      </c>
      <c r="J925">
        <v>497.24700000000001</v>
      </c>
      <c r="K925">
        <v>11565.5</v>
      </c>
      <c r="L925">
        <v>0.178455</v>
      </c>
      <c r="M925">
        <v>0.83682999999999996</v>
      </c>
      <c r="N925">
        <v>0</v>
      </c>
      <c r="O925" t="s">
        <v>42</v>
      </c>
    </row>
    <row r="926" spans="1:15" x14ac:dyDescent="0.25">
      <c r="A926" t="s">
        <v>41</v>
      </c>
      <c r="B926">
        <v>14997.3</v>
      </c>
      <c r="C926">
        <v>14858.8</v>
      </c>
      <c r="D926">
        <v>14858.2</v>
      </c>
      <c r="E926">
        <v>14701.1</v>
      </c>
      <c r="F926">
        <v>372.14499999999998</v>
      </c>
      <c r="G926">
        <v>1794.4</v>
      </c>
      <c r="H926">
        <v>340.20499999999998</v>
      </c>
      <c r="I926">
        <v>349.483</v>
      </c>
      <c r="J926">
        <v>535.33199999999999</v>
      </c>
      <c r="K926">
        <v>12146.3</v>
      </c>
      <c r="L926">
        <v>0.14786199999999999</v>
      </c>
      <c r="M926">
        <v>0.83611899999999995</v>
      </c>
      <c r="N926">
        <v>0</v>
      </c>
      <c r="O926" t="s">
        <v>42</v>
      </c>
    </row>
    <row r="927" spans="1:15" x14ac:dyDescent="0.25">
      <c r="A927" t="s">
        <v>41</v>
      </c>
      <c r="B927">
        <v>14689.1</v>
      </c>
      <c r="C927">
        <v>14541.9</v>
      </c>
      <c r="D927">
        <v>14541.4</v>
      </c>
      <c r="E927">
        <v>14387.5</v>
      </c>
      <c r="F927">
        <v>361.05200000000002</v>
      </c>
      <c r="G927">
        <v>1679.22</v>
      </c>
      <c r="H927">
        <v>334.863</v>
      </c>
      <c r="I927">
        <v>330.01900000000001</v>
      </c>
      <c r="J927">
        <v>453.24</v>
      </c>
      <c r="K927">
        <v>11964.5</v>
      </c>
      <c r="L927">
        <v>0.178454</v>
      </c>
      <c r="M927">
        <v>0.836453</v>
      </c>
      <c r="N927">
        <v>0</v>
      </c>
      <c r="O927" t="s">
        <v>42</v>
      </c>
    </row>
    <row r="928" spans="1:15" x14ac:dyDescent="0.25">
      <c r="A928" t="s">
        <v>41</v>
      </c>
      <c r="B928">
        <v>14247.4</v>
      </c>
      <c r="C928">
        <v>14129.5</v>
      </c>
      <c r="D928">
        <v>14129</v>
      </c>
      <c r="E928">
        <v>13965.7</v>
      </c>
      <c r="F928">
        <v>354.108</v>
      </c>
      <c r="G928">
        <v>1636.17</v>
      </c>
      <c r="H928">
        <v>342.81099999999998</v>
      </c>
      <c r="I928">
        <v>319.82799999999997</v>
      </c>
      <c r="J928">
        <v>428.46</v>
      </c>
      <c r="K928">
        <v>11603.6</v>
      </c>
      <c r="L928">
        <v>0.16950499999999999</v>
      </c>
      <c r="M928">
        <v>0.83677500000000005</v>
      </c>
      <c r="N928">
        <v>0</v>
      </c>
      <c r="O928" t="s">
        <v>42</v>
      </c>
    </row>
    <row r="929" spans="1:15" x14ac:dyDescent="0.25">
      <c r="A929" t="s">
        <v>41</v>
      </c>
      <c r="B929">
        <v>14907.2</v>
      </c>
      <c r="C929">
        <v>14717.7</v>
      </c>
      <c r="D929">
        <v>14717.1</v>
      </c>
      <c r="E929">
        <v>14561.8</v>
      </c>
      <c r="F929">
        <v>371.74900000000002</v>
      </c>
      <c r="G929">
        <v>1757.92</v>
      </c>
      <c r="H929">
        <v>338.42</v>
      </c>
      <c r="I929">
        <v>334.38499999999999</v>
      </c>
      <c r="J929">
        <v>518.91099999999994</v>
      </c>
      <c r="K929">
        <v>12046.8</v>
      </c>
      <c r="L929">
        <v>0.178454</v>
      </c>
      <c r="M929">
        <v>0.83582100000000004</v>
      </c>
      <c r="N929">
        <v>0</v>
      </c>
      <c r="O929" t="s">
        <v>42</v>
      </c>
    </row>
    <row r="930" spans="1:15" x14ac:dyDescent="0.25">
      <c r="A930" t="s">
        <v>41</v>
      </c>
      <c r="B930">
        <v>14682.6</v>
      </c>
      <c r="C930">
        <v>14542.9</v>
      </c>
      <c r="D930">
        <v>14542.4</v>
      </c>
      <c r="E930">
        <v>14390.6</v>
      </c>
      <c r="F930">
        <v>362.94099999999997</v>
      </c>
      <c r="G930">
        <v>1654.83</v>
      </c>
      <c r="H930">
        <v>336.86500000000001</v>
      </c>
      <c r="I930">
        <v>330.61799999999999</v>
      </c>
      <c r="J930">
        <v>423.54300000000001</v>
      </c>
      <c r="K930">
        <v>11987.5</v>
      </c>
      <c r="L930">
        <v>0.14879600000000001</v>
      </c>
      <c r="M930">
        <v>0.83685100000000001</v>
      </c>
      <c r="N930">
        <v>0</v>
      </c>
      <c r="O930" t="s">
        <v>42</v>
      </c>
    </row>
    <row r="931" spans="1:15" x14ac:dyDescent="0.25">
      <c r="A931" t="s">
        <v>41</v>
      </c>
      <c r="B931">
        <v>15157.8</v>
      </c>
      <c r="C931">
        <v>15035.5</v>
      </c>
      <c r="D931">
        <v>15034.9</v>
      </c>
      <c r="E931">
        <v>14876</v>
      </c>
      <c r="F931">
        <v>380.221</v>
      </c>
      <c r="G931">
        <v>1724.86</v>
      </c>
      <c r="H931">
        <v>347.51100000000002</v>
      </c>
      <c r="I931">
        <v>341.36</v>
      </c>
      <c r="J931">
        <v>436.346</v>
      </c>
      <c r="K931">
        <v>12373.8</v>
      </c>
      <c r="L931">
        <v>0.178454</v>
      </c>
      <c r="M931">
        <v>0.83696800000000005</v>
      </c>
      <c r="N931">
        <v>0</v>
      </c>
      <c r="O931" t="s">
        <v>42</v>
      </c>
    </row>
    <row r="932" spans="1:15" x14ac:dyDescent="0.25">
      <c r="A932" t="s">
        <v>41</v>
      </c>
      <c r="B932">
        <v>15251.9</v>
      </c>
      <c r="C932">
        <v>15058</v>
      </c>
      <c r="D932">
        <v>15057.4</v>
      </c>
      <c r="E932">
        <v>14901.2</v>
      </c>
      <c r="F932">
        <v>390.85399999999998</v>
      </c>
      <c r="G932">
        <v>1842.2</v>
      </c>
      <c r="H932">
        <v>355.23200000000003</v>
      </c>
      <c r="I932">
        <v>349.61599999999999</v>
      </c>
      <c r="J932">
        <v>531.62900000000002</v>
      </c>
      <c r="K932">
        <v>12278.8</v>
      </c>
      <c r="L932">
        <v>0.17846000000000001</v>
      </c>
      <c r="M932">
        <v>0.83158500000000002</v>
      </c>
      <c r="N932">
        <v>0</v>
      </c>
      <c r="O932" t="s">
        <v>42</v>
      </c>
    </row>
    <row r="933" spans="1:15" x14ac:dyDescent="0.25">
      <c r="A933" t="s">
        <v>41</v>
      </c>
      <c r="B933">
        <v>16206</v>
      </c>
      <c r="C933">
        <v>16078.8</v>
      </c>
      <c r="D933">
        <v>16078.2</v>
      </c>
      <c r="E933">
        <v>15913.2</v>
      </c>
      <c r="F933">
        <v>421.267</v>
      </c>
      <c r="G933">
        <v>1952.08</v>
      </c>
      <c r="H933">
        <v>364.02</v>
      </c>
      <c r="I933">
        <v>362.22800000000001</v>
      </c>
      <c r="J933">
        <v>617.90700000000004</v>
      </c>
      <c r="K933">
        <v>13126.8</v>
      </c>
      <c r="L933">
        <v>0.14926600000000001</v>
      </c>
      <c r="M933">
        <v>0.836978</v>
      </c>
      <c r="N933">
        <v>0</v>
      </c>
      <c r="O933" t="s">
        <v>42</v>
      </c>
    </row>
    <row r="934" spans="1:15" x14ac:dyDescent="0.25">
      <c r="A934" t="s">
        <v>41</v>
      </c>
      <c r="B934">
        <v>15144.9</v>
      </c>
      <c r="C934">
        <v>15019.9</v>
      </c>
      <c r="D934">
        <v>15019.3</v>
      </c>
      <c r="E934">
        <v>14863.5</v>
      </c>
      <c r="F934">
        <v>373.61700000000002</v>
      </c>
      <c r="G934">
        <v>1840.74</v>
      </c>
      <c r="H934">
        <v>342.19499999999999</v>
      </c>
      <c r="I934">
        <v>337.03699999999998</v>
      </c>
      <c r="J934">
        <v>588.54700000000003</v>
      </c>
      <c r="K934">
        <v>12262</v>
      </c>
      <c r="L934">
        <v>0.15051</v>
      </c>
      <c r="M934">
        <v>0.83705300000000005</v>
      </c>
      <c r="N934">
        <v>0</v>
      </c>
      <c r="O934" t="s">
        <v>42</v>
      </c>
    </row>
    <row r="935" spans="1:15" x14ac:dyDescent="0.25">
      <c r="A935" t="s">
        <v>41</v>
      </c>
      <c r="B935">
        <v>14491</v>
      </c>
      <c r="C935">
        <v>14367.2</v>
      </c>
      <c r="D935">
        <v>14366.7</v>
      </c>
      <c r="E935">
        <v>14219.2</v>
      </c>
      <c r="F935">
        <v>367.14499999999998</v>
      </c>
      <c r="G935">
        <v>1795.19</v>
      </c>
      <c r="H935">
        <v>324.98500000000001</v>
      </c>
      <c r="I935">
        <v>340.673</v>
      </c>
      <c r="J935">
        <v>569.34500000000003</v>
      </c>
      <c r="K935">
        <v>11670.9</v>
      </c>
      <c r="L935">
        <v>0.162579</v>
      </c>
      <c r="M935">
        <v>0.83664099999999997</v>
      </c>
      <c r="N935">
        <v>0</v>
      </c>
      <c r="O935" t="s">
        <v>42</v>
      </c>
    </row>
    <row r="936" spans="1:15" x14ac:dyDescent="0.25">
      <c r="A936" t="s">
        <v>41</v>
      </c>
      <c r="B936">
        <v>15195.5</v>
      </c>
      <c r="C936">
        <v>15070.9</v>
      </c>
      <c r="D936">
        <v>15070.4</v>
      </c>
      <c r="E936">
        <v>14899.5</v>
      </c>
      <c r="F936">
        <v>375.43299999999999</v>
      </c>
      <c r="G936">
        <v>1879.62</v>
      </c>
      <c r="H936">
        <v>337.49299999999999</v>
      </c>
      <c r="I936">
        <v>337.15899999999999</v>
      </c>
      <c r="J936">
        <v>642.46100000000001</v>
      </c>
      <c r="K936">
        <v>12240.8</v>
      </c>
      <c r="L936">
        <v>0.160748</v>
      </c>
      <c r="M936">
        <v>0.83678200000000003</v>
      </c>
      <c r="N936">
        <v>0</v>
      </c>
      <c r="O936" t="s">
        <v>42</v>
      </c>
    </row>
    <row r="937" spans="1:15" x14ac:dyDescent="0.25">
      <c r="A937" t="s">
        <v>41</v>
      </c>
      <c r="B937">
        <v>14001.2</v>
      </c>
      <c r="C937">
        <v>13882.1</v>
      </c>
      <c r="D937">
        <v>13881.5</v>
      </c>
      <c r="E937">
        <v>13736.7</v>
      </c>
      <c r="F937">
        <v>345.95600000000002</v>
      </c>
      <c r="G937">
        <v>1655</v>
      </c>
      <c r="H937">
        <v>329.971</v>
      </c>
      <c r="I937">
        <v>309.505</v>
      </c>
      <c r="J937">
        <v>444.40800000000002</v>
      </c>
      <c r="K937">
        <v>11377.1</v>
      </c>
      <c r="L937">
        <v>0.14826900000000001</v>
      </c>
      <c r="M937">
        <v>0.83690900000000001</v>
      </c>
      <c r="N937">
        <v>0</v>
      </c>
      <c r="O937" t="s">
        <v>42</v>
      </c>
    </row>
    <row r="938" spans="1:15" x14ac:dyDescent="0.25">
      <c r="A938" t="s">
        <v>41</v>
      </c>
      <c r="B938">
        <v>14850.1</v>
      </c>
      <c r="C938">
        <v>14730.2</v>
      </c>
      <c r="D938">
        <v>14729.7</v>
      </c>
      <c r="E938">
        <v>14574.4</v>
      </c>
      <c r="F938">
        <v>371.577</v>
      </c>
      <c r="G938">
        <v>1719.26</v>
      </c>
      <c r="H938">
        <v>353.82799999999997</v>
      </c>
      <c r="I938">
        <v>347.85</v>
      </c>
      <c r="J938">
        <v>449.45299999999997</v>
      </c>
      <c r="K938">
        <v>12078.4</v>
      </c>
      <c r="L938">
        <v>0.14746999999999999</v>
      </c>
      <c r="M938">
        <v>0.83556600000000003</v>
      </c>
      <c r="N938">
        <v>0</v>
      </c>
      <c r="O938" t="s">
        <v>42</v>
      </c>
    </row>
    <row r="939" spans="1:15" x14ac:dyDescent="0.25">
      <c r="A939" t="s">
        <v>41</v>
      </c>
      <c r="B939">
        <v>14788.4</v>
      </c>
      <c r="C939">
        <v>14667.4</v>
      </c>
      <c r="D939">
        <v>14666.8</v>
      </c>
      <c r="E939">
        <v>14511.1</v>
      </c>
      <c r="F939">
        <v>370.38600000000002</v>
      </c>
      <c r="G939">
        <v>1661</v>
      </c>
      <c r="H939">
        <v>340.13</v>
      </c>
      <c r="I939">
        <v>333.166</v>
      </c>
      <c r="J939">
        <v>419.45100000000002</v>
      </c>
      <c r="K939">
        <v>12092.3</v>
      </c>
      <c r="L939">
        <v>0.178454</v>
      </c>
      <c r="M939">
        <v>0.83705200000000002</v>
      </c>
      <c r="N939">
        <v>0</v>
      </c>
      <c r="O939" t="s">
        <v>42</v>
      </c>
    </row>
    <row r="940" spans="1:15" x14ac:dyDescent="0.25">
      <c r="A940" t="s">
        <v>41</v>
      </c>
      <c r="B940">
        <v>15131.9</v>
      </c>
      <c r="C940">
        <v>15009.2</v>
      </c>
      <c r="D940">
        <v>15008.6</v>
      </c>
      <c r="E940">
        <v>14849.8</v>
      </c>
      <c r="F940">
        <v>395.57600000000002</v>
      </c>
      <c r="G940">
        <v>1720.6</v>
      </c>
      <c r="H940">
        <v>347.565</v>
      </c>
      <c r="I940">
        <v>359.67700000000002</v>
      </c>
      <c r="J940">
        <v>429.71499999999997</v>
      </c>
      <c r="K940">
        <v>12321.5</v>
      </c>
      <c r="L940">
        <v>0.172762</v>
      </c>
      <c r="M940">
        <v>0.83695799999999998</v>
      </c>
      <c r="N940">
        <v>0</v>
      </c>
      <c r="O940" t="s">
        <v>42</v>
      </c>
    </row>
    <row r="941" spans="1:15" x14ac:dyDescent="0.25">
      <c r="A941" t="s">
        <v>41</v>
      </c>
      <c r="B941">
        <v>14387.4</v>
      </c>
      <c r="C941">
        <v>14265</v>
      </c>
      <c r="D941">
        <v>14264.5</v>
      </c>
      <c r="E941">
        <v>14114.1</v>
      </c>
      <c r="F941">
        <v>359.29500000000002</v>
      </c>
      <c r="G941">
        <v>1638.81</v>
      </c>
      <c r="H941">
        <v>340.80099999999999</v>
      </c>
      <c r="I941">
        <v>323.01499999999999</v>
      </c>
      <c r="J941">
        <v>428.09100000000001</v>
      </c>
      <c r="K941">
        <v>11742</v>
      </c>
      <c r="L941">
        <v>0.14977599999999999</v>
      </c>
      <c r="M941">
        <v>0.83703700000000003</v>
      </c>
      <c r="N941">
        <v>0</v>
      </c>
      <c r="O941" t="s">
        <v>42</v>
      </c>
    </row>
    <row r="942" spans="1:15" x14ac:dyDescent="0.25">
      <c r="A942" t="s">
        <v>41</v>
      </c>
      <c r="B942">
        <v>14120</v>
      </c>
      <c r="C942">
        <v>13985.8</v>
      </c>
      <c r="D942">
        <v>13985.3</v>
      </c>
      <c r="E942">
        <v>13839.5</v>
      </c>
      <c r="F942">
        <v>365.81900000000002</v>
      </c>
      <c r="G942">
        <v>1604.74</v>
      </c>
      <c r="H942">
        <v>317.61200000000002</v>
      </c>
      <c r="I942">
        <v>311.178</v>
      </c>
      <c r="J942">
        <v>447.77199999999999</v>
      </c>
      <c r="K942">
        <v>11508.2</v>
      </c>
      <c r="L942">
        <v>0.161855</v>
      </c>
      <c r="M942">
        <v>0.83684800000000004</v>
      </c>
      <c r="N942">
        <v>0</v>
      </c>
      <c r="O942" t="s">
        <v>42</v>
      </c>
    </row>
    <row r="943" spans="1:15" x14ac:dyDescent="0.25">
      <c r="A943" t="s">
        <v>41</v>
      </c>
      <c r="B943">
        <v>13770.5</v>
      </c>
      <c r="C943">
        <v>13647.7</v>
      </c>
      <c r="D943">
        <v>13647.3</v>
      </c>
      <c r="E943">
        <v>13504.1</v>
      </c>
      <c r="F943">
        <v>354.887</v>
      </c>
      <c r="G943">
        <v>1549.52</v>
      </c>
      <c r="H943">
        <v>311.75700000000001</v>
      </c>
      <c r="I943">
        <v>305.87799999999999</v>
      </c>
      <c r="J943">
        <v>412.202</v>
      </c>
      <c r="K943">
        <v>11245.7</v>
      </c>
      <c r="L943">
        <v>0.15229000000000001</v>
      </c>
      <c r="M943">
        <v>0.83678200000000003</v>
      </c>
      <c r="N943">
        <v>0</v>
      </c>
      <c r="O943" t="s">
        <v>42</v>
      </c>
    </row>
    <row r="944" spans="1:15" x14ac:dyDescent="0.25">
      <c r="A944" t="s">
        <v>41</v>
      </c>
      <c r="B944">
        <v>13973.3</v>
      </c>
      <c r="C944">
        <v>13855.3</v>
      </c>
      <c r="D944">
        <v>13854.9</v>
      </c>
      <c r="E944">
        <v>13708.7</v>
      </c>
      <c r="F944">
        <v>349.33100000000002</v>
      </c>
      <c r="G944">
        <v>1559.2</v>
      </c>
      <c r="H944">
        <v>317.75799999999998</v>
      </c>
      <c r="I944">
        <v>312.67200000000003</v>
      </c>
      <c r="J944">
        <v>397.41899999999998</v>
      </c>
      <c r="K944">
        <v>11438.4</v>
      </c>
      <c r="L944">
        <v>0.166799</v>
      </c>
      <c r="M944">
        <v>0.83697299999999997</v>
      </c>
      <c r="N944">
        <v>0</v>
      </c>
      <c r="O944" t="s">
        <v>42</v>
      </c>
    </row>
    <row r="945" spans="1:25" x14ac:dyDescent="0.25">
      <c r="A945" t="s">
        <v>41</v>
      </c>
      <c r="B945">
        <v>14031.9</v>
      </c>
      <c r="C945">
        <v>13907.7</v>
      </c>
      <c r="D945">
        <v>13907.2</v>
      </c>
      <c r="E945">
        <v>13735.4</v>
      </c>
      <c r="F945">
        <v>345.476</v>
      </c>
      <c r="G945">
        <v>1601.41</v>
      </c>
      <c r="H945">
        <v>319.36599999999999</v>
      </c>
      <c r="I945">
        <v>309.63299999999998</v>
      </c>
      <c r="J945">
        <v>447.06200000000001</v>
      </c>
      <c r="K945">
        <v>11429.7</v>
      </c>
      <c r="L945">
        <v>0.178457</v>
      </c>
      <c r="M945">
        <v>0.83674000000000004</v>
      </c>
      <c r="N945">
        <v>0</v>
      </c>
      <c r="O945" t="s">
        <v>42</v>
      </c>
    </row>
    <row r="946" spans="1:25" x14ac:dyDescent="0.25">
      <c r="A946" t="s">
        <v>41</v>
      </c>
      <c r="B946">
        <v>13828.6</v>
      </c>
      <c r="C946">
        <v>13708.2</v>
      </c>
      <c r="D946">
        <v>13707.8</v>
      </c>
      <c r="E946">
        <v>13563.6</v>
      </c>
      <c r="F946">
        <v>360.29700000000003</v>
      </c>
      <c r="G946">
        <v>1570.38</v>
      </c>
      <c r="H946">
        <v>315.07799999999997</v>
      </c>
      <c r="I946">
        <v>308.68</v>
      </c>
      <c r="J946">
        <v>421.34199999999998</v>
      </c>
      <c r="K946">
        <v>11261.4</v>
      </c>
      <c r="L946">
        <v>0.158662</v>
      </c>
      <c r="M946">
        <v>0.83701099999999995</v>
      </c>
      <c r="N946">
        <v>0</v>
      </c>
      <c r="O946" t="s">
        <v>42</v>
      </c>
    </row>
    <row r="947" spans="1:25" x14ac:dyDescent="0.25">
      <c r="A947" t="s">
        <v>41</v>
      </c>
      <c r="B947">
        <v>14649.9</v>
      </c>
      <c r="C947">
        <v>14525.2</v>
      </c>
      <c r="D947">
        <v>14524.7</v>
      </c>
      <c r="E947">
        <v>14371.8</v>
      </c>
      <c r="F947">
        <v>365.23399999999998</v>
      </c>
      <c r="G947">
        <v>1689.94</v>
      </c>
      <c r="H947">
        <v>368.04300000000001</v>
      </c>
      <c r="I947">
        <v>327.13799999999998</v>
      </c>
      <c r="J947">
        <v>437.62099999999998</v>
      </c>
      <c r="K947">
        <v>11935.5</v>
      </c>
      <c r="L947">
        <v>0.148502</v>
      </c>
      <c r="M947">
        <v>0.83697200000000005</v>
      </c>
      <c r="N947">
        <v>0</v>
      </c>
      <c r="O947" t="s">
        <v>42</v>
      </c>
    </row>
    <row r="948" spans="1:25" x14ac:dyDescent="0.25">
      <c r="A948" t="s">
        <v>41</v>
      </c>
      <c r="B948">
        <v>13565</v>
      </c>
      <c r="C948">
        <v>13442.1</v>
      </c>
      <c r="D948">
        <v>13441.6</v>
      </c>
      <c r="E948">
        <v>13301</v>
      </c>
      <c r="F948">
        <v>336.13799999999998</v>
      </c>
      <c r="G948">
        <v>1572.44</v>
      </c>
      <c r="H948">
        <v>307.23099999999999</v>
      </c>
      <c r="I948">
        <v>300.822</v>
      </c>
      <c r="J948">
        <v>453.98700000000002</v>
      </c>
      <c r="K948">
        <v>11044</v>
      </c>
      <c r="L948">
        <v>0.17846799999999999</v>
      </c>
      <c r="M948">
        <v>0.83699199999999996</v>
      </c>
      <c r="N948">
        <v>0</v>
      </c>
      <c r="O948" t="s">
        <v>42</v>
      </c>
    </row>
    <row r="949" spans="1:25" x14ac:dyDescent="0.25">
      <c r="A949" t="s">
        <v>41</v>
      </c>
      <c r="B949">
        <v>13412.5</v>
      </c>
      <c r="C949">
        <v>13290.4</v>
      </c>
      <c r="D949">
        <v>13289.9</v>
      </c>
      <c r="E949">
        <v>13149.3</v>
      </c>
      <c r="F949">
        <v>362.70600000000002</v>
      </c>
      <c r="G949">
        <v>1491.22</v>
      </c>
      <c r="H949">
        <v>306.48099999999999</v>
      </c>
      <c r="I949">
        <v>300.16500000000002</v>
      </c>
      <c r="J949">
        <v>374.94299999999998</v>
      </c>
      <c r="K949">
        <v>10947.5</v>
      </c>
      <c r="L949">
        <v>0.16214300000000001</v>
      </c>
      <c r="M949">
        <v>0.83695900000000001</v>
      </c>
      <c r="N949">
        <v>0</v>
      </c>
      <c r="O949" t="s">
        <v>42</v>
      </c>
    </row>
    <row r="950" spans="1:25" x14ac:dyDescent="0.25">
      <c r="A950" t="s">
        <v>41</v>
      </c>
      <c r="B950">
        <v>13365.5</v>
      </c>
      <c r="C950">
        <v>13243.3</v>
      </c>
      <c r="D950">
        <v>13242.8</v>
      </c>
      <c r="E950">
        <v>13102.6</v>
      </c>
      <c r="F950">
        <v>335.65899999999999</v>
      </c>
      <c r="G950">
        <v>1491.86</v>
      </c>
      <c r="H950">
        <v>306.65100000000001</v>
      </c>
      <c r="I950">
        <v>300.21699999999998</v>
      </c>
      <c r="J950">
        <v>373.947</v>
      </c>
      <c r="K950">
        <v>10928.2</v>
      </c>
      <c r="L950">
        <v>0.15820600000000001</v>
      </c>
      <c r="M950">
        <v>0.83703300000000003</v>
      </c>
      <c r="N950">
        <v>31</v>
      </c>
      <c r="O950" t="s">
        <v>42</v>
      </c>
    </row>
    <row r="951" spans="1:25" x14ac:dyDescent="0.25">
      <c r="A951" t="s">
        <v>41</v>
      </c>
      <c r="B951">
        <v>13535.2</v>
      </c>
      <c r="C951">
        <v>13392.1</v>
      </c>
      <c r="D951">
        <v>13391.6</v>
      </c>
      <c r="E951">
        <v>13249.9</v>
      </c>
      <c r="F951">
        <v>338.62599999999998</v>
      </c>
      <c r="G951">
        <v>1507.54</v>
      </c>
      <c r="H951">
        <v>310.18799999999999</v>
      </c>
      <c r="I951">
        <v>303.96300000000002</v>
      </c>
      <c r="J951">
        <v>377.70699999999999</v>
      </c>
      <c r="K951">
        <v>11051.8</v>
      </c>
      <c r="L951">
        <v>0.125578</v>
      </c>
      <c r="M951">
        <v>0.83705099999999999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13786</v>
      </c>
      <c r="C952">
        <v>13660.7</v>
      </c>
      <c r="D952">
        <v>13660.2</v>
      </c>
      <c r="E952">
        <v>13515.5</v>
      </c>
      <c r="F952">
        <v>346.08199999999999</v>
      </c>
      <c r="G952">
        <v>1537.71</v>
      </c>
      <c r="H952">
        <v>315.10300000000001</v>
      </c>
      <c r="I952">
        <v>309.52199999999999</v>
      </c>
      <c r="J952">
        <v>386.28800000000001</v>
      </c>
      <c r="K952">
        <v>11273.2</v>
      </c>
      <c r="L952">
        <v>0.14979100000000001</v>
      </c>
      <c r="M952">
        <v>0.83695799999999998</v>
      </c>
      <c r="N952">
        <v>0</v>
      </c>
      <c r="O952" t="s">
        <v>42</v>
      </c>
      <c r="R952">
        <f>AVERAGE(B903:B952)</f>
        <v>14642.462000000001</v>
      </c>
      <c r="S952">
        <f>AVERAGE(C903:C952)</f>
        <v>14511.889999999998</v>
      </c>
      <c r="U952">
        <f>_xlfn.VAR.P(B903:B952)</f>
        <v>361683.47395600006</v>
      </c>
      <c r="V952">
        <f>_xlfn.VAR.P(C903:C952)</f>
        <v>357339.28609999985</v>
      </c>
      <c r="X952">
        <f>1.96*SQRT(U952)/50</f>
        <v>23.574929340715912</v>
      </c>
      <c r="Y952">
        <f>1.96*SQRT(V952)/50</f>
        <v>23.432922152234955</v>
      </c>
    </row>
    <row r="953" spans="1:25" x14ac:dyDescent="0.25">
      <c r="A953" t="s">
        <v>43</v>
      </c>
      <c r="B953">
        <v>732127.53850100003</v>
      </c>
      <c r="C953" t="s">
        <v>36</v>
      </c>
    </row>
    <row r="954" spans="1:25" x14ac:dyDescent="0.25">
      <c r="A954" t="s">
        <v>166</v>
      </c>
      <c r="B954">
        <v>12673.3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0.147421</v>
      </c>
      <c r="L954">
        <v>0.86889799999999995</v>
      </c>
      <c r="M954">
        <v>0</v>
      </c>
      <c r="N954" t="s">
        <v>42</v>
      </c>
    </row>
    <row r="955" spans="1:25" x14ac:dyDescent="0.25">
      <c r="A955" t="s">
        <v>166</v>
      </c>
      <c r="B955">
        <v>12855.2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0.15761900000000001</v>
      </c>
      <c r="L955">
        <v>0.83698099999999998</v>
      </c>
      <c r="M955">
        <v>0</v>
      </c>
      <c r="N955" t="s">
        <v>42</v>
      </c>
    </row>
    <row r="956" spans="1:25" x14ac:dyDescent="0.25">
      <c r="A956" t="s">
        <v>166</v>
      </c>
      <c r="B956">
        <v>12334.7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0.83529500000000001</v>
      </c>
      <c r="M956">
        <v>0</v>
      </c>
      <c r="N956" t="s">
        <v>42</v>
      </c>
    </row>
    <row r="957" spans="1:25" x14ac:dyDescent="0.25">
      <c r="A957" t="s">
        <v>166</v>
      </c>
      <c r="B957">
        <v>12424.7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0.178455</v>
      </c>
      <c r="L957">
        <v>0.83702699999999997</v>
      </c>
      <c r="M957">
        <v>0</v>
      </c>
      <c r="N957" t="s">
        <v>42</v>
      </c>
    </row>
    <row r="958" spans="1:25" x14ac:dyDescent="0.25">
      <c r="A958" t="s">
        <v>166</v>
      </c>
      <c r="B958">
        <v>12458.8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0.17849000000000001</v>
      </c>
      <c r="L958">
        <v>0.83702399999999999</v>
      </c>
      <c r="M958">
        <v>134</v>
      </c>
      <c r="N958" t="s">
        <v>42</v>
      </c>
    </row>
    <row r="959" spans="1:25" x14ac:dyDescent="0.25">
      <c r="A959" t="s">
        <v>166</v>
      </c>
      <c r="B959">
        <v>12625.6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0.17841799999999999</v>
      </c>
      <c r="L959">
        <v>0.83699500000000004</v>
      </c>
      <c r="M959">
        <v>0</v>
      </c>
      <c r="N959" t="s">
        <v>42</v>
      </c>
    </row>
    <row r="960" spans="1:25" x14ac:dyDescent="0.25">
      <c r="A960" t="s">
        <v>166</v>
      </c>
      <c r="B960">
        <v>12187.6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0.167964</v>
      </c>
      <c r="L960">
        <v>0.83663699999999996</v>
      </c>
      <c r="M960">
        <v>0</v>
      </c>
      <c r="N960" t="s">
        <v>42</v>
      </c>
    </row>
    <row r="961" spans="1:14" x14ac:dyDescent="0.25">
      <c r="A961" t="s">
        <v>166</v>
      </c>
      <c r="B961">
        <v>12263.1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0.14944399999999999</v>
      </c>
      <c r="L961">
        <v>0.83704500000000004</v>
      </c>
      <c r="M961">
        <v>0</v>
      </c>
      <c r="N961" t="s">
        <v>42</v>
      </c>
    </row>
    <row r="962" spans="1:14" x14ac:dyDescent="0.25">
      <c r="A962" t="s">
        <v>166</v>
      </c>
      <c r="B962">
        <v>12324.2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0.16079199999999999</v>
      </c>
      <c r="L962">
        <v>0.86058900000000005</v>
      </c>
      <c r="M962">
        <v>0</v>
      </c>
      <c r="N962" t="s">
        <v>42</v>
      </c>
    </row>
    <row r="963" spans="1:14" x14ac:dyDescent="0.25">
      <c r="A963" t="s">
        <v>166</v>
      </c>
      <c r="B963">
        <v>12421.8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0.178454</v>
      </c>
      <c r="L963">
        <v>0.83688300000000004</v>
      </c>
      <c r="M963">
        <v>0</v>
      </c>
      <c r="N963" t="s">
        <v>42</v>
      </c>
    </row>
    <row r="964" spans="1:14" x14ac:dyDescent="0.25">
      <c r="A964" t="s">
        <v>166</v>
      </c>
      <c r="B964">
        <v>12241.8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0.17851400000000001</v>
      </c>
      <c r="L964">
        <v>0.83701099999999995</v>
      </c>
      <c r="M964">
        <v>0</v>
      </c>
      <c r="N964" t="s">
        <v>42</v>
      </c>
    </row>
    <row r="965" spans="1:14" x14ac:dyDescent="0.25">
      <c r="A965" t="s">
        <v>166</v>
      </c>
      <c r="B965">
        <v>12005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0.14787500000000001</v>
      </c>
      <c r="L965">
        <v>0.83704800000000001</v>
      </c>
      <c r="M965">
        <v>0</v>
      </c>
      <c r="N965" t="s">
        <v>42</v>
      </c>
    </row>
    <row r="966" spans="1:14" x14ac:dyDescent="0.25">
      <c r="A966" t="s">
        <v>166</v>
      </c>
      <c r="B966">
        <v>11809.5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0.147838</v>
      </c>
      <c r="L966">
        <v>0.83669300000000002</v>
      </c>
      <c r="M966">
        <v>0</v>
      </c>
      <c r="N966" t="s">
        <v>42</v>
      </c>
    </row>
    <row r="967" spans="1:14" x14ac:dyDescent="0.25">
      <c r="A967" t="s">
        <v>166</v>
      </c>
      <c r="B967">
        <v>11976.8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0.178484</v>
      </c>
      <c r="L967">
        <v>0.83691800000000005</v>
      </c>
      <c r="M967">
        <v>0</v>
      </c>
      <c r="N967" t="s">
        <v>42</v>
      </c>
    </row>
    <row r="968" spans="1:14" x14ac:dyDescent="0.25">
      <c r="A968" t="s">
        <v>166</v>
      </c>
      <c r="B968">
        <v>12351.4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0.164578</v>
      </c>
      <c r="L968">
        <v>0.83691800000000005</v>
      </c>
      <c r="M968">
        <v>0</v>
      </c>
      <c r="N968" t="s">
        <v>42</v>
      </c>
    </row>
    <row r="969" spans="1:14" x14ac:dyDescent="0.25">
      <c r="A969" t="s">
        <v>166</v>
      </c>
      <c r="B969">
        <v>11982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0.14838799999999999</v>
      </c>
      <c r="L969">
        <v>0.83615099999999998</v>
      </c>
      <c r="M969">
        <v>0</v>
      </c>
      <c r="N969" t="s">
        <v>42</v>
      </c>
    </row>
    <row r="970" spans="1:14" x14ac:dyDescent="0.25">
      <c r="A970" t="s">
        <v>166</v>
      </c>
      <c r="B970">
        <v>11813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0.178454</v>
      </c>
      <c r="L970">
        <v>0.85336599999999996</v>
      </c>
      <c r="M970">
        <v>0</v>
      </c>
      <c r="N970" t="s">
        <v>42</v>
      </c>
    </row>
    <row r="971" spans="1:14" x14ac:dyDescent="0.25">
      <c r="A971" t="s">
        <v>166</v>
      </c>
      <c r="B971">
        <v>11839.3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0.178454</v>
      </c>
      <c r="L971">
        <v>0.83705200000000002</v>
      </c>
      <c r="M971">
        <v>0</v>
      </c>
      <c r="N971" t="s">
        <v>42</v>
      </c>
    </row>
    <row r="972" spans="1:14" x14ac:dyDescent="0.25">
      <c r="A972" t="s">
        <v>166</v>
      </c>
      <c r="B972">
        <v>11917.1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0.178454</v>
      </c>
      <c r="L972">
        <v>0.83654899999999999</v>
      </c>
      <c r="M972">
        <v>0</v>
      </c>
      <c r="N972" t="s">
        <v>42</v>
      </c>
    </row>
    <row r="973" spans="1:14" x14ac:dyDescent="0.25">
      <c r="A973" t="s">
        <v>166</v>
      </c>
      <c r="B973">
        <v>12079.8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0.178456</v>
      </c>
      <c r="L973">
        <v>0.84835899999999997</v>
      </c>
      <c r="M973">
        <v>0</v>
      </c>
      <c r="N973" t="s">
        <v>42</v>
      </c>
    </row>
    <row r="974" spans="1:14" x14ac:dyDescent="0.25">
      <c r="A974" t="s">
        <v>166</v>
      </c>
      <c r="B974">
        <v>12170.5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0.178457</v>
      </c>
      <c r="L974">
        <v>0.83692500000000003</v>
      </c>
      <c r="M974">
        <v>0</v>
      </c>
      <c r="N974" t="s">
        <v>42</v>
      </c>
    </row>
    <row r="975" spans="1:14" x14ac:dyDescent="0.25">
      <c r="A975" t="s">
        <v>166</v>
      </c>
      <c r="B975">
        <v>12567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0.14891399999999999</v>
      </c>
      <c r="L975">
        <v>0.836816</v>
      </c>
      <c r="M975">
        <v>205</v>
      </c>
      <c r="N975" t="s">
        <v>42</v>
      </c>
    </row>
    <row r="976" spans="1:14" x14ac:dyDescent="0.25">
      <c r="A976" t="s">
        <v>166</v>
      </c>
      <c r="B976">
        <v>12173.8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0.14974699999999999</v>
      </c>
      <c r="L976">
        <v>0.83640700000000001</v>
      </c>
      <c r="M976">
        <v>0</v>
      </c>
      <c r="N976" t="s">
        <v>42</v>
      </c>
    </row>
    <row r="977" spans="1:14" x14ac:dyDescent="0.25">
      <c r="A977" t="s">
        <v>166</v>
      </c>
      <c r="B977">
        <v>12044.8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0.147147</v>
      </c>
      <c r="L977">
        <v>0.83704199999999995</v>
      </c>
      <c r="M977">
        <v>0</v>
      </c>
      <c r="N977" t="s">
        <v>42</v>
      </c>
    </row>
    <row r="978" spans="1:14" x14ac:dyDescent="0.25">
      <c r="A978" t="s">
        <v>166</v>
      </c>
      <c r="B978">
        <v>11972.7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0.16727500000000001</v>
      </c>
      <c r="L978">
        <v>0.83704800000000001</v>
      </c>
      <c r="M978">
        <v>0</v>
      </c>
      <c r="N978" t="s">
        <v>42</v>
      </c>
    </row>
    <row r="979" spans="1:14" x14ac:dyDescent="0.25">
      <c r="A979" t="s">
        <v>166</v>
      </c>
      <c r="B979">
        <v>11896.6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0.149564</v>
      </c>
      <c r="L979">
        <v>0.84752300000000003</v>
      </c>
      <c r="M979">
        <v>0</v>
      </c>
      <c r="N979" t="s">
        <v>42</v>
      </c>
    </row>
    <row r="980" spans="1:14" x14ac:dyDescent="0.25">
      <c r="A980" t="s">
        <v>166</v>
      </c>
      <c r="B980">
        <v>12241.4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0.149725</v>
      </c>
      <c r="L980">
        <v>0.83705099999999999</v>
      </c>
      <c r="M980">
        <v>0</v>
      </c>
      <c r="N980" t="s">
        <v>42</v>
      </c>
    </row>
    <row r="981" spans="1:14" x14ac:dyDescent="0.25">
      <c r="A981" t="s">
        <v>166</v>
      </c>
      <c r="B981">
        <v>11938.3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0.14724200000000001</v>
      </c>
      <c r="L981">
        <v>0.83981300000000003</v>
      </c>
      <c r="M981">
        <v>0</v>
      </c>
      <c r="N981" t="s">
        <v>42</v>
      </c>
    </row>
    <row r="982" spans="1:14" x14ac:dyDescent="0.25">
      <c r="A982" t="s">
        <v>166</v>
      </c>
      <c r="B982">
        <v>12199.5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0.15209600000000001</v>
      </c>
      <c r="L982">
        <v>0.86879899999999999</v>
      </c>
      <c r="M982">
        <v>0</v>
      </c>
      <c r="N982" t="s">
        <v>42</v>
      </c>
    </row>
    <row r="983" spans="1:14" x14ac:dyDescent="0.25">
      <c r="A983" t="s">
        <v>166</v>
      </c>
      <c r="B983">
        <v>11928.9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0.14874699999999999</v>
      </c>
      <c r="L983">
        <v>0.83691499999999996</v>
      </c>
      <c r="M983">
        <v>0</v>
      </c>
      <c r="N983" t="s">
        <v>42</v>
      </c>
    </row>
    <row r="984" spans="1:14" x14ac:dyDescent="0.25">
      <c r="A984" t="s">
        <v>166</v>
      </c>
      <c r="B984">
        <v>12004.5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0.14716899999999999</v>
      </c>
      <c r="L984">
        <v>0.83693899999999999</v>
      </c>
      <c r="M984">
        <v>0</v>
      </c>
      <c r="N984" t="s">
        <v>42</v>
      </c>
    </row>
    <row r="985" spans="1:14" x14ac:dyDescent="0.25">
      <c r="A985" t="s">
        <v>166</v>
      </c>
      <c r="B985">
        <v>12374.9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0.15837499999999999</v>
      </c>
      <c r="L985">
        <v>0.83693200000000001</v>
      </c>
      <c r="M985">
        <v>0</v>
      </c>
      <c r="N985" t="s">
        <v>42</v>
      </c>
    </row>
    <row r="986" spans="1:14" x14ac:dyDescent="0.25">
      <c r="A986" t="s">
        <v>166</v>
      </c>
      <c r="B986">
        <v>12645.3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0.173651</v>
      </c>
      <c r="L986">
        <v>0.83705099999999999</v>
      </c>
      <c r="M986">
        <v>0</v>
      </c>
      <c r="N986" t="s">
        <v>42</v>
      </c>
    </row>
    <row r="987" spans="1:14" x14ac:dyDescent="0.25">
      <c r="A987" t="s">
        <v>166</v>
      </c>
      <c r="B987">
        <v>12330.1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0.17846600000000001</v>
      </c>
      <c r="L987">
        <v>0.83339099999999999</v>
      </c>
      <c r="M987">
        <v>0</v>
      </c>
      <c r="N987" t="s">
        <v>42</v>
      </c>
    </row>
    <row r="988" spans="1:14" x14ac:dyDescent="0.25">
      <c r="A988" t="s">
        <v>166</v>
      </c>
      <c r="B988">
        <v>12423.9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0.147203</v>
      </c>
      <c r="L988">
        <v>0.83513999999999999</v>
      </c>
      <c r="M988">
        <v>0</v>
      </c>
      <c r="N988" t="s">
        <v>42</v>
      </c>
    </row>
    <row r="989" spans="1:14" x14ac:dyDescent="0.25">
      <c r="A989" t="s">
        <v>166</v>
      </c>
      <c r="B989">
        <v>12375.3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0.14907599999999999</v>
      </c>
      <c r="L989">
        <v>0.83703399999999994</v>
      </c>
      <c r="M989">
        <v>0</v>
      </c>
      <c r="N989" t="s">
        <v>42</v>
      </c>
    </row>
    <row r="990" spans="1:14" x14ac:dyDescent="0.25">
      <c r="A990" t="s">
        <v>166</v>
      </c>
      <c r="B990">
        <v>12611.8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0.149281</v>
      </c>
      <c r="L990">
        <v>0.83694400000000002</v>
      </c>
      <c r="M990">
        <v>0</v>
      </c>
      <c r="N990" t="s">
        <v>42</v>
      </c>
    </row>
    <row r="991" spans="1:14" x14ac:dyDescent="0.25">
      <c r="A991" t="s">
        <v>166</v>
      </c>
      <c r="B991">
        <v>12527.6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0.15029000000000001</v>
      </c>
      <c r="L991">
        <v>0.83704000000000001</v>
      </c>
      <c r="M991">
        <v>0</v>
      </c>
      <c r="N991" t="s">
        <v>42</v>
      </c>
    </row>
    <row r="992" spans="1:14" x14ac:dyDescent="0.25">
      <c r="A992" t="s">
        <v>166</v>
      </c>
      <c r="B992">
        <v>12166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0.178454</v>
      </c>
      <c r="L992">
        <v>0.83611000000000002</v>
      </c>
      <c r="M992">
        <v>0</v>
      </c>
      <c r="N992" t="s">
        <v>42</v>
      </c>
    </row>
    <row r="993" spans="1:25" x14ac:dyDescent="0.25">
      <c r="A993" t="s">
        <v>166</v>
      </c>
      <c r="B993">
        <v>12221.8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0.16942299999999999</v>
      </c>
      <c r="L993">
        <v>0.85975699999999999</v>
      </c>
      <c r="M993">
        <v>0</v>
      </c>
      <c r="N993" t="s">
        <v>42</v>
      </c>
    </row>
    <row r="994" spans="1:25" x14ac:dyDescent="0.25">
      <c r="A994" t="s">
        <v>166</v>
      </c>
      <c r="B994">
        <v>12091.2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0.178454</v>
      </c>
      <c r="L994">
        <v>0.83643900000000004</v>
      </c>
      <c r="M994">
        <v>0</v>
      </c>
      <c r="N994" t="s">
        <v>42</v>
      </c>
    </row>
    <row r="995" spans="1:25" x14ac:dyDescent="0.25">
      <c r="A995" t="s">
        <v>166</v>
      </c>
      <c r="B995">
        <v>12554.3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0.178482</v>
      </c>
      <c r="L995">
        <v>0.83432499999999998</v>
      </c>
      <c r="M995">
        <v>0</v>
      </c>
      <c r="N995" t="s">
        <v>42</v>
      </c>
    </row>
    <row r="996" spans="1:25" x14ac:dyDescent="0.25">
      <c r="A996" t="s">
        <v>166</v>
      </c>
      <c r="B996">
        <v>12598.2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0.16429099999999999</v>
      </c>
      <c r="L996">
        <v>0.83704699999999999</v>
      </c>
      <c r="M996">
        <v>0</v>
      </c>
      <c r="N996" t="s">
        <v>42</v>
      </c>
    </row>
    <row r="997" spans="1:25" x14ac:dyDescent="0.25">
      <c r="A997" t="s">
        <v>166</v>
      </c>
      <c r="B997">
        <v>12170.4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0.178454</v>
      </c>
      <c r="L997">
        <v>0.83689599999999997</v>
      </c>
      <c r="M997">
        <v>0</v>
      </c>
      <c r="N997" t="s">
        <v>42</v>
      </c>
    </row>
    <row r="998" spans="1:25" x14ac:dyDescent="0.25">
      <c r="A998" t="s">
        <v>166</v>
      </c>
      <c r="B998">
        <v>12193.1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0.178454</v>
      </c>
      <c r="L998">
        <v>0.83703700000000003</v>
      </c>
      <c r="M998">
        <v>0</v>
      </c>
      <c r="N998" t="s">
        <v>42</v>
      </c>
    </row>
    <row r="999" spans="1:25" x14ac:dyDescent="0.25">
      <c r="A999" t="s">
        <v>166</v>
      </c>
      <c r="B999">
        <v>12140.6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0.15105199999999999</v>
      </c>
      <c r="L999">
        <v>0.83675699999999997</v>
      </c>
      <c r="M999">
        <v>0</v>
      </c>
      <c r="N999" t="s">
        <v>42</v>
      </c>
    </row>
    <row r="1000" spans="1:25" x14ac:dyDescent="0.25">
      <c r="A1000" t="s">
        <v>166</v>
      </c>
      <c r="B1000">
        <v>12384.2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0.178454</v>
      </c>
      <c r="L1000">
        <v>0.83087500000000003</v>
      </c>
      <c r="M1000">
        <v>0</v>
      </c>
      <c r="N1000" t="s">
        <v>42</v>
      </c>
    </row>
    <row r="1001" spans="1:25" x14ac:dyDescent="0.25">
      <c r="A1001" t="s">
        <v>166</v>
      </c>
      <c r="B1001">
        <v>11991.1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0.153007</v>
      </c>
      <c r="L1001">
        <v>0.83550000000000002</v>
      </c>
      <c r="M1001">
        <v>0</v>
      </c>
      <c r="N1001" t="s">
        <v>42</v>
      </c>
    </row>
    <row r="1002" spans="1:25" x14ac:dyDescent="0.25">
      <c r="A1002" t="s">
        <v>166</v>
      </c>
      <c r="B1002">
        <v>12111.2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0.147149</v>
      </c>
      <c r="L1002">
        <v>0.85728400000000005</v>
      </c>
      <c r="M1002">
        <v>0</v>
      </c>
      <c r="N1002" t="s">
        <v>42</v>
      </c>
    </row>
    <row r="1003" spans="1:25" x14ac:dyDescent="0.25">
      <c r="A1003" t="s">
        <v>166</v>
      </c>
      <c r="B1003">
        <v>12089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0.178455</v>
      </c>
      <c r="L1003">
        <v>0.83663600000000005</v>
      </c>
      <c r="M1003">
        <v>0</v>
      </c>
      <c r="N1003" t="s">
        <v>42</v>
      </c>
    </row>
    <row r="1004" spans="1:25" x14ac:dyDescent="0.25">
      <c r="A1004" t="s">
        <v>166</v>
      </c>
      <c r="B1004">
        <v>11981.8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0.15118000000000001</v>
      </c>
      <c r="L1004">
        <v>0.83693799999999996</v>
      </c>
      <c r="M1004">
        <v>0</v>
      </c>
      <c r="N1004" t="s">
        <v>42</v>
      </c>
    </row>
    <row r="1005" spans="1:25" x14ac:dyDescent="0.25">
      <c r="A1005" t="s">
        <v>166</v>
      </c>
      <c r="B1005">
        <v>11946.1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0.14716199999999999</v>
      </c>
      <c r="L1005">
        <v>0.83700300000000005</v>
      </c>
      <c r="M1005">
        <v>0</v>
      </c>
      <c r="N1005" t="s">
        <v>42</v>
      </c>
    </row>
    <row r="1006" spans="1:25" x14ac:dyDescent="0.25">
      <c r="A1006" t="s">
        <v>166</v>
      </c>
      <c r="B1006">
        <v>12020.4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0.15989200000000001</v>
      </c>
      <c r="L1006">
        <v>0.83643100000000004</v>
      </c>
      <c r="M1006">
        <v>0</v>
      </c>
      <c r="N1006" t="s">
        <v>42</v>
      </c>
    </row>
    <row r="1007" spans="1:25" x14ac:dyDescent="0.25">
      <c r="A1007" t="s">
        <v>166</v>
      </c>
      <c r="B1007">
        <v>11891.4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0.14715800000000001</v>
      </c>
      <c r="L1007">
        <v>0.83673900000000001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166</v>
      </c>
      <c r="B1008">
        <v>11933.8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0.178483</v>
      </c>
      <c r="L1008">
        <v>0.83668200000000004</v>
      </c>
      <c r="M1008">
        <v>0</v>
      </c>
      <c r="N1008" t="s">
        <v>42</v>
      </c>
      <c r="R1008">
        <f>AVERAGE(B959:B1008)</f>
        <v>12174.99</v>
      </c>
      <c r="S1008">
        <f>AVERAGE(C959:C1008)</f>
        <v>0</v>
      </c>
      <c r="U1008">
        <f>_xlfn.VAR.P(B959:B1008)</f>
        <v>54105.01249999999</v>
      </c>
      <c r="V1008">
        <f>_xlfn.VAR.P(C959:C1008)</f>
        <v>0</v>
      </c>
      <c r="X1008">
        <f>1.96*SQRT(U1008)/50</f>
        <v>9.1181098045592748</v>
      </c>
      <c r="Y1008">
        <f>1.96*SQRT(V1008)/50</f>
        <v>0</v>
      </c>
    </row>
    <row r="1009" spans="1:13" x14ac:dyDescent="0.25">
      <c r="A1009" t="s">
        <v>167</v>
      </c>
      <c r="B1009">
        <v>608753.68264899997</v>
      </c>
      <c r="C1009" t="s">
        <v>36</v>
      </c>
    </row>
    <row r="1010" spans="1:13" x14ac:dyDescent="0.25">
      <c r="A1010" t="s">
        <v>44</v>
      </c>
      <c r="B1010">
        <v>11882.2</v>
      </c>
      <c r="C1010">
        <v>11877.4</v>
      </c>
      <c r="D1010">
        <v>11876.9</v>
      </c>
      <c r="E1010">
        <v>11735.5</v>
      </c>
      <c r="F1010">
        <v>337.85899999999998</v>
      </c>
      <c r="G1010">
        <v>0</v>
      </c>
      <c r="H1010">
        <v>320.48599999999999</v>
      </c>
      <c r="I1010">
        <v>0</v>
      </c>
      <c r="J1010">
        <v>0.14712700000000001</v>
      </c>
      <c r="K1010">
        <v>0.83584400000000003</v>
      </c>
      <c r="L1010">
        <v>0</v>
      </c>
      <c r="M1010" t="s">
        <v>42</v>
      </c>
    </row>
    <row r="1011" spans="1:13" x14ac:dyDescent="0.25">
      <c r="A1011" t="s">
        <v>44</v>
      </c>
      <c r="B1011">
        <v>12027</v>
      </c>
      <c r="C1011">
        <v>12022.2</v>
      </c>
      <c r="D1011">
        <v>12021.8</v>
      </c>
      <c r="E1011">
        <v>11878.9</v>
      </c>
      <c r="F1011">
        <v>341.25200000000001</v>
      </c>
      <c r="G1011">
        <v>0</v>
      </c>
      <c r="H1011">
        <v>327.89299999999997</v>
      </c>
      <c r="I1011">
        <v>0</v>
      </c>
      <c r="J1011">
        <v>0.150893</v>
      </c>
      <c r="K1011">
        <v>0.83702200000000004</v>
      </c>
      <c r="L1011">
        <v>0</v>
      </c>
      <c r="M1011" t="s">
        <v>42</v>
      </c>
    </row>
    <row r="1012" spans="1:13" x14ac:dyDescent="0.25">
      <c r="A1012" t="s">
        <v>44</v>
      </c>
      <c r="B1012">
        <v>12682.6</v>
      </c>
      <c r="C1012">
        <v>12677.9</v>
      </c>
      <c r="D1012">
        <v>12677.4</v>
      </c>
      <c r="E1012">
        <v>12526</v>
      </c>
      <c r="F1012">
        <v>381.262</v>
      </c>
      <c r="G1012">
        <v>0</v>
      </c>
      <c r="H1012">
        <v>341.67099999999999</v>
      </c>
      <c r="I1012">
        <v>0</v>
      </c>
      <c r="J1012">
        <v>0.17851300000000001</v>
      </c>
      <c r="K1012">
        <v>0.85625399999999996</v>
      </c>
      <c r="L1012">
        <v>0</v>
      </c>
      <c r="M1012" t="s">
        <v>42</v>
      </c>
    </row>
    <row r="1013" spans="1:13" x14ac:dyDescent="0.25">
      <c r="A1013" t="s">
        <v>44</v>
      </c>
      <c r="B1013">
        <v>11928.7</v>
      </c>
      <c r="C1013">
        <v>11923.8</v>
      </c>
      <c r="D1013">
        <v>11923.4</v>
      </c>
      <c r="E1013">
        <v>11769.2</v>
      </c>
      <c r="F1013">
        <v>334.94400000000002</v>
      </c>
      <c r="G1013">
        <v>0</v>
      </c>
      <c r="H1013">
        <v>317.80500000000001</v>
      </c>
      <c r="I1013">
        <v>0</v>
      </c>
      <c r="J1013">
        <v>0.15367</v>
      </c>
      <c r="K1013">
        <v>0.83630499999999997</v>
      </c>
      <c r="L1013">
        <v>0</v>
      </c>
      <c r="M1013" t="s">
        <v>42</v>
      </c>
    </row>
    <row r="1014" spans="1:13" x14ac:dyDescent="0.25">
      <c r="A1014" t="s">
        <v>44</v>
      </c>
      <c r="B1014">
        <v>11865.1</v>
      </c>
      <c r="C1014">
        <v>11860.5</v>
      </c>
      <c r="D1014">
        <v>11860.1</v>
      </c>
      <c r="E1014">
        <v>11718.9</v>
      </c>
      <c r="F1014">
        <v>336.988</v>
      </c>
      <c r="G1014">
        <v>0</v>
      </c>
      <c r="H1014">
        <v>319.10399999999998</v>
      </c>
      <c r="I1014">
        <v>0</v>
      </c>
      <c r="J1014">
        <v>0.155755</v>
      </c>
      <c r="K1014">
        <v>0.86872099999999997</v>
      </c>
      <c r="L1014">
        <v>0</v>
      </c>
      <c r="M1014" t="s">
        <v>42</v>
      </c>
    </row>
    <row r="1015" spans="1:13" x14ac:dyDescent="0.25">
      <c r="A1015" t="s">
        <v>44</v>
      </c>
      <c r="B1015">
        <v>11855.8</v>
      </c>
      <c r="C1015">
        <v>11850.8</v>
      </c>
      <c r="D1015">
        <v>11850.4</v>
      </c>
      <c r="E1015">
        <v>11709.1</v>
      </c>
      <c r="F1015">
        <v>350.04599999999999</v>
      </c>
      <c r="G1015">
        <v>0</v>
      </c>
      <c r="H1015">
        <v>319.18299999999999</v>
      </c>
      <c r="I1015">
        <v>0</v>
      </c>
      <c r="J1015">
        <v>0.178392</v>
      </c>
      <c r="K1015">
        <v>0.83627499999999999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11892.4</v>
      </c>
      <c r="C1016">
        <v>11887.6</v>
      </c>
      <c r="D1016">
        <v>11887.1</v>
      </c>
      <c r="E1016">
        <v>11745.3</v>
      </c>
      <c r="F1016">
        <v>338.63</v>
      </c>
      <c r="G1016">
        <v>0</v>
      </c>
      <c r="H1016">
        <v>320.48099999999999</v>
      </c>
      <c r="I1016">
        <v>0</v>
      </c>
      <c r="J1016">
        <v>0.14740400000000001</v>
      </c>
      <c r="K1016">
        <v>0.86326499999999995</v>
      </c>
      <c r="L1016">
        <v>0</v>
      </c>
      <c r="M1016" t="s">
        <v>42</v>
      </c>
    </row>
    <row r="1017" spans="1:13" x14ac:dyDescent="0.25">
      <c r="A1017" t="s">
        <v>44</v>
      </c>
      <c r="B1017">
        <v>11776.3</v>
      </c>
      <c r="C1017">
        <v>11771.6</v>
      </c>
      <c r="D1017">
        <v>11771.1</v>
      </c>
      <c r="E1017">
        <v>11630.7</v>
      </c>
      <c r="F1017">
        <v>334.83</v>
      </c>
      <c r="G1017">
        <v>0</v>
      </c>
      <c r="H1017">
        <v>317.52499999999998</v>
      </c>
      <c r="I1017">
        <v>0</v>
      </c>
      <c r="J1017">
        <v>0.149807</v>
      </c>
      <c r="K1017">
        <v>0.83645400000000003</v>
      </c>
      <c r="L1017">
        <v>0</v>
      </c>
      <c r="M1017" t="s">
        <v>42</v>
      </c>
    </row>
    <row r="1018" spans="1:13" x14ac:dyDescent="0.25">
      <c r="A1018" t="s">
        <v>44</v>
      </c>
      <c r="B1018">
        <v>12078.2</v>
      </c>
      <c r="C1018">
        <v>12073.4</v>
      </c>
      <c r="D1018">
        <v>12073</v>
      </c>
      <c r="E1018">
        <v>11915.3</v>
      </c>
      <c r="F1018">
        <v>342.74599999999998</v>
      </c>
      <c r="G1018">
        <v>0</v>
      </c>
      <c r="H1018">
        <v>325.76100000000002</v>
      </c>
      <c r="I1018">
        <v>0</v>
      </c>
      <c r="J1018">
        <v>0.17102500000000001</v>
      </c>
      <c r="K1018">
        <v>0.85390600000000005</v>
      </c>
      <c r="L1018">
        <v>0</v>
      </c>
      <c r="M1018" t="s">
        <v>42</v>
      </c>
    </row>
    <row r="1019" spans="1:13" x14ac:dyDescent="0.25">
      <c r="A1019" t="s">
        <v>44</v>
      </c>
      <c r="B1019">
        <v>12967.1</v>
      </c>
      <c r="C1019">
        <v>12962.5</v>
      </c>
      <c r="D1019">
        <v>12962</v>
      </c>
      <c r="E1019">
        <v>12810.2</v>
      </c>
      <c r="F1019">
        <v>377.56</v>
      </c>
      <c r="G1019">
        <v>0</v>
      </c>
      <c r="H1019">
        <v>343.36700000000002</v>
      </c>
      <c r="I1019">
        <v>0</v>
      </c>
      <c r="J1019">
        <v>0.147231</v>
      </c>
      <c r="K1019">
        <v>0.83664899999999998</v>
      </c>
      <c r="L1019">
        <v>0</v>
      </c>
      <c r="M1019" t="s">
        <v>42</v>
      </c>
    </row>
    <row r="1020" spans="1:13" x14ac:dyDescent="0.25">
      <c r="A1020" t="s">
        <v>44</v>
      </c>
      <c r="B1020">
        <v>12964</v>
      </c>
      <c r="C1020">
        <v>12959.4</v>
      </c>
      <c r="D1020">
        <v>12958.9</v>
      </c>
      <c r="E1020">
        <v>12804.2</v>
      </c>
      <c r="F1020">
        <v>369.18099999999998</v>
      </c>
      <c r="G1020">
        <v>0</v>
      </c>
      <c r="H1020">
        <v>346.36900000000003</v>
      </c>
      <c r="I1020">
        <v>0</v>
      </c>
      <c r="J1020">
        <v>0.15182499999999999</v>
      </c>
      <c r="K1020">
        <v>0.83674199999999999</v>
      </c>
      <c r="L1020">
        <v>0</v>
      </c>
      <c r="M1020" t="s">
        <v>42</v>
      </c>
    </row>
    <row r="1021" spans="1:13" x14ac:dyDescent="0.25">
      <c r="A1021" t="s">
        <v>44</v>
      </c>
      <c r="B1021">
        <v>12578.3</v>
      </c>
      <c r="C1021">
        <v>12572.1</v>
      </c>
      <c r="D1021">
        <v>12571.6</v>
      </c>
      <c r="E1021">
        <v>12422.4</v>
      </c>
      <c r="F1021">
        <v>355.06799999999998</v>
      </c>
      <c r="G1021">
        <v>0</v>
      </c>
      <c r="H1021">
        <v>342.68900000000002</v>
      </c>
      <c r="I1021">
        <v>0</v>
      </c>
      <c r="J1021">
        <v>0.15262899999999999</v>
      </c>
      <c r="K1021">
        <v>0.83704500000000004</v>
      </c>
      <c r="L1021">
        <v>0</v>
      </c>
      <c r="M1021" t="s">
        <v>42</v>
      </c>
    </row>
    <row r="1022" spans="1:13" x14ac:dyDescent="0.25">
      <c r="A1022" t="s">
        <v>44</v>
      </c>
      <c r="B1022">
        <v>12332.5</v>
      </c>
      <c r="C1022">
        <v>12327.9</v>
      </c>
      <c r="D1022">
        <v>12327.4</v>
      </c>
      <c r="E1022">
        <v>12180.5</v>
      </c>
      <c r="F1022">
        <v>349.90600000000001</v>
      </c>
      <c r="G1022">
        <v>0</v>
      </c>
      <c r="H1022">
        <v>331.37799999999999</v>
      </c>
      <c r="I1022">
        <v>0</v>
      </c>
      <c r="J1022">
        <v>0.14710300000000001</v>
      </c>
      <c r="K1022">
        <v>0.83672199999999997</v>
      </c>
      <c r="L1022">
        <v>0</v>
      </c>
      <c r="M1022" t="s">
        <v>42</v>
      </c>
    </row>
    <row r="1023" spans="1:13" x14ac:dyDescent="0.25">
      <c r="A1023" t="s">
        <v>44</v>
      </c>
      <c r="B1023">
        <v>12506.9</v>
      </c>
      <c r="C1023">
        <v>12502.3</v>
      </c>
      <c r="D1023">
        <v>12501.8</v>
      </c>
      <c r="E1023">
        <v>12352.3</v>
      </c>
      <c r="F1023">
        <v>369.29300000000001</v>
      </c>
      <c r="G1023">
        <v>0</v>
      </c>
      <c r="H1023">
        <v>337.92700000000002</v>
      </c>
      <c r="I1023">
        <v>0</v>
      </c>
      <c r="J1023">
        <v>0.147818</v>
      </c>
      <c r="K1023">
        <v>0.83689999999999998</v>
      </c>
      <c r="L1023">
        <v>0</v>
      </c>
      <c r="M1023" t="s">
        <v>42</v>
      </c>
    </row>
    <row r="1024" spans="1:13" x14ac:dyDescent="0.25">
      <c r="A1024" t="s">
        <v>44</v>
      </c>
      <c r="B1024">
        <v>12689.4</v>
      </c>
      <c r="C1024">
        <v>12684.7</v>
      </c>
      <c r="D1024">
        <v>12684.2</v>
      </c>
      <c r="E1024">
        <v>12533.2</v>
      </c>
      <c r="F1024">
        <v>360.62900000000002</v>
      </c>
      <c r="G1024">
        <v>0</v>
      </c>
      <c r="H1024">
        <v>355.69900000000001</v>
      </c>
      <c r="I1024">
        <v>0</v>
      </c>
      <c r="J1024">
        <v>0.17283799999999999</v>
      </c>
      <c r="K1024">
        <v>0.83704100000000004</v>
      </c>
      <c r="L1024">
        <v>0</v>
      </c>
      <c r="M1024" t="s">
        <v>42</v>
      </c>
    </row>
    <row r="1025" spans="1:13" x14ac:dyDescent="0.25">
      <c r="A1025" t="s">
        <v>44</v>
      </c>
      <c r="B1025">
        <v>11837.1</v>
      </c>
      <c r="C1025">
        <v>11832.2</v>
      </c>
      <c r="D1025">
        <v>11831.8</v>
      </c>
      <c r="E1025">
        <v>11671.4</v>
      </c>
      <c r="F1025">
        <v>336.59</v>
      </c>
      <c r="G1025">
        <v>0</v>
      </c>
      <c r="H1025">
        <v>320.73700000000002</v>
      </c>
      <c r="I1025">
        <v>0</v>
      </c>
      <c r="J1025">
        <v>0.17845800000000001</v>
      </c>
      <c r="K1025">
        <v>0.83644700000000005</v>
      </c>
      <c r="L1025">
        <v>0</v>
      </c>
      <c r="M1025" t="s">
        <v>42</v>
      </c>
    </row>
    <row r="1026" spans="1:13" x14ac:dyDescent="0.25">
      <c r="A1026" t="s">
        <v>44</v>
      </c>
      <c r="B1026">
        <v>12326.2</v>
      </c>
      <c r="C1026">
        <v>12321.5</v>
      </c>
      <c r="D1026">
        <v>12321</v>
      </c>
      <c r="E1026">
        <v>12174.2</v>
      </c>
      <c r="F1026">
        <v>350.13200000000001</v>
      </c>
      <c r="G1026">
        <v>0</v>
      </c>
      <c r="H1026">
        <v>333.11200000000002</v>
      </c>
      <c r="I1026">
        <v>0</v>
      </c>
      <c r="J1026">
        <v>0.151226</v>
      </c>
      <c r="K1026">
        <v>0.83704699999999999</v>
      </c>
      <c r="L1026">
        <v>0</v>
      </c>
      <c r="M1026" t="s">
        <v>42</v>
      </c>
    </row>
    <row r="1027" spans="1:13" x14ac:dyDescent="0.25">
      <c r="A1027" t="s">
        <v>44</v>
      </c>
      <c r="B1027">
        <v>13019.9</v>
      </c>
      <c r="C1027">
        <v>13015.2</v>
      </c>
      <c r="D1027">
        <v>13014.7</v>
      </c>
      <c r="E1027">
        <v>12859.6</v>
      </c>
      <c r="F1027">
        <v>370.75099999999998</v>
      </c>
      <c r="G1027">
        <v>0</v>
      </c>
      <c r="H1027">
        <v>348.76600000000002</v>
      </c>
      <c r="I1027">
        <v>0</v>
      </c>
      <c r="J1027">
        <v>0.17846500000000001</v>
      </c>
      <c r="K1027">
        <v>0.83698399999999995</v>
      </c>
      <c r="L1027">
        <v>0</v>
      </c>
      <c r="M1027" t="s">
        <v>42</v>
      </c>
    </row>
    <row r="1028" spans="1:13" x14ac:dyDescent="0.25">
      <c r="A1028" t="s">
        <v>44</v>
      </c>
      <c r="B1028">
        <v>13175.6</v>
      </c>
      <c r="C1028">
        <v>13170.7</v>
      </c>
      <c r="D1028">
        <v>13170.2</v>
      </c>
      <c r="E1028">
        <v>13013.8</v>
      </c>
      <c r="F1028">
        <v>372.67500000000001</v>
      </c>
      <c r="G1028">
        <v>0</v>
      </c>
      <c r="H1028">
        <v>354.30599999999998</v>
      </c>
      <c r="I1028">
        <v>0</v>
      </c>
      <c r="J1028">
        <v>0.155278</v>
      </c>
      <c r="K1028">
        <v>0.83600799999999997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13127.3</v>
      </c>
      <c r="C1029">
        <v>13122.7</v>
      </c>
      <c r="D1029">
        <v>13122.2</v>
      </c>
      <c r="E1029">
        <v>12965.9</v>
      </c>
      <c r="F1029">
        <v>370.07</v>
      </c>
      <c r="G1029">
        <v>0</v>
      </c>
      <c r="H1029">
        <v>351.20699999999999</v>
      </c>
      <c r="I1029">
        <v>0</v>
      </c>
      <c r="J1029">
        <v>0.14769099999999999</v>
      </c>
      <c r="K1029">
        <v>0.83696199999999998</v>
      </c>
      <c r="L1029">
        <v>0</v>
      </c>
      <c r="M1029" t="s">
        <v>42</v>
      </c>
    </row>
    <row r="1030" spans="1:13" x14ac:dyDescent="0.25">
      <c r="A1030" t="s">
        <v>44</v>
      </c>
      <c r="B1030">
        <v>12525.9</v>
      </c>
      <c r="C1030">
        <v>12521.3</v>
      </c>
      <c r="D1030">
        <v>12520.8</v>
      </c>
      <c r="E1030">
        <v>12372.9</v>
      </c>
      <c r="F1030">
        <v>352.53899999999999</v>
      </c>
      <c r="G1030">
        <v>0</v>
      </c>
      <c r="H1030">
        <v>352.387</v>
      </c>
      <c r="I1030">
        <v>0</v>
      </c>
      <c r="J1030">
        <v>0.178455</v>
      </c>
      <c r="K1030">
        <v>0.83697900000000003</v>
      </c>
      <c r="L1030">
        <v>0</v>
      </c>
      <c r="M1030" t="s">
        <v>42</v>
      </c>
    </row>
    <row r="1031" spans="1:13" x14ac:dyDescent="0.25">
      <c r="A1031" t="s">
        <v>44</v>
      </c>
      <c r="B1031">
        <v>12722.6</v>
      </c>
      <c r="C1031">
        <v>12717.7</v>
      </c>
      <c r="D1031">
        <v>12717.2</v>
      </c>
      <c r="E1031">
        <v>12567.5</v>
      </c>
      <c r="F1031">
        <v>358.04</v>
      </c>
      <c r="G1031">
        <v>0</v>
      </c>
      <c r="H1031">
        <v>340.78399999999999</v>
      </c>
      <c r="I1031">
        <v>0</v>
      </c>
      <c r="J1031">
        <v>0.15082999999999999</v>
      </c>
      <c r="K1031">
        <v>0.83704699999999999</v>
      </c>
      <c r="L1031">
        <v>0</v>
      </c>
      <c r="M1031" t="s">
        <v>42</v>
      </c>
    </row>
    <row r="1032" spans="1:13" x14ac:dyDescent="0.25">
      <c r="A1032" t="s">
        <v>44</v>
      </c>
      <c r="B1032">
        <v>12920.8</v>
      </c>
      <c r="C1032">
        <v>12912.3</v>
      </c>
      <c r="D1032">
        <v>12911.8</v>
      </c>
      <c r="E1032">
        <v>12760.4</v>
      </c>
      <c r="F1032">
        <v>377.649</v>
      </c>
      <c r="G1032">
        <v>0</v>
      </c>
      <c r="H1032">
        <v>343.83699999999999</v>
      </c>
      <c r="I1032">
        <v>0</v>
      </c>
      <c r="J1032">
        <v>0.17846000000000001</v>
      </c>
      <c r="K1032">
        <v>0.83701800000000004</v>
      </c>
      <c r="L1032">
        <v>0</v>
      </c>
      <c r="M1032" t="s">
        <v>42</v>
      </c>
    </row>
    <row r="1033" spans="1:13" x14ac:dyDescent="0.25">
      <c r="A1033" t="s">
        <v>44</v>
      </c>
      <c r="B1033">
        <v>12717.3</v>
      </c>
      <c r="C1033">
        <v>12703.8</v>
      </c>
      <c r="D1033">
        <v>12703.3</v>
      </c>
      <c r="E1033">
        <v>12553.5</v>
      </c>
      <c r="F1033">
        <v>359.63099999999997</v>
      </c>
      <c r="G1033">
        <v>0</v>
      </c>
      <c r="H1033">
        <v>338.46300000000002</v>
      </c>
      <c r="I1033">
        <v>0</v>
      </c>
      <c r="J1033">
        <v>0.17213100000000001</v>
      </c>
      <c r="K1033">
        <v>0.83695900000000001</v>
      </c>
      <c r="L1033">
        <v>0</v>
      </c>
      <c r="M1033" t="s">
        <v>42</v>
      </c>
    </row>
    <row r="1034" spans="1:13" x14ac:dyDescent="0.25">
      <c r="A1034" t="s">
        <v>44</v>
      </c>
      <c r="B1034">
        <v>12518.1</v>
      </c>
      <c r="C1034">
        <v>12513.2</v>
      </c>
      <c r="D1034">
        <v>12512.7</v>
      </c>
      <c r="E1034">
        <v>12350.7</v>
      </c>
      <c r="F1034">
        <v>370.05500000000001</v>
      </c>
      <c r="G1034">
        <v>0</v>
      </c>
      <c r="H1034">
        <v>334.952</v>
      </c>
      <c r="I1034">
        <v>0</v>
      </c>
      <c r="J1034">
        <v>0.15631900000000001</v>
      </c>
      <c r="K1034">
        <v>0.83694500000000005</v>
      </c>
      <c r="L1034">
        <v>0</v>
      </c>
      <c r="M1034" t="s">
        <v>42</v>
      </c>
    </row>
    <row r="1035" spans="1:13" x14ac:dyDescent="0.25">
      <c r="A1035" t="s">
        <v>44</v>
      </c>
      <c r="B1035">
        <v>12802.8</v>
      </c>
      <c r="C1035">
        <v>12797.9</v>
      </c>
      <c r="D1035">
        <v>12797.4</v>
      </c>
      <c r="E1035">
        <v>12645.4</v>
      </c>
      <c r="F1035">
        <v>362.91899999999998</v>
      </c>
      <c r="G1035">
        <v>0</v>
      </c>
      <c r="H1035">
        <v>344.15199999999999</v>
      </c>
      <c r="I1035">
        <v>0</v>
      </c>
      <c r="J1035">
        <v>0.16112000000000001</v>
      </c>
      <c r="K1035">
        <v>0.83704299999999998</v>
      </c>
      <c r="L1035">
        <v>0</v>
      </c>
      <c r="M1035" t="s">
        <v>42</v>
      </c>
    </row>
    <row r="1036" spans="1:13" x14ac:dyDescent="0.25">
      <c r="A1036" t="s">
        <v>44</v>
      </c>
      <c r="B1036">
        <v>12346.3</v>
      </c>
      <c r="C1036">
        <v>12341.2</v>
      </c>
      <c r="D1036">
        <v>12340.7</v>
      </c>
      <c r="E1036">
        <v>12193.6</v>
      </c>
      <c r="F1036">
        <v>351.137</v>
      </c>
      <c r="G1036">
        <v>0</v>
      </c>
      <c r="H1036">
        <v>330.49200000000002</v>
      </c>
      <c r="I1036">
        <v>0</v>
      </c>
      <c r="J1036">
        <v>0.14788599999999999</v>
      </c>
      <c r="K1036">
        <v>0.83643500000000004</v>
      </c>
      <c r="L1036">
        <v>0</v>
      </c>
      <c r="M1036" t="s">
        <v>42</v>
      </c>
    </row>
    <row r="1037" spans="1:13" x14ac:dyDescent="0.25">
      <c r="A1037" t="s">
        <v>44</v>
      </c>
      <c r="B1037">
        <v>12283.9</v>
      </c>
      <c r="C1037">
        <v>12279.1</v>
      </c>
      <c r="D1037">
        <v>12278.6</v>
      </c>
      <c r="E1037">
        <v>12132.3</v>
      </c>
      <c r="F1037">
        <v>349.47399999999999</v>
      </c>
      <c r="G1037">
        <v>0</v>
      </c>
      <c r="H1037">
        <v>334.79</v>
      </c>
      <c r="I1037">
        <v>0</v>
      </c>
      <c r="J1037">
        <v>0.15168000000000001</v>
      </c>
      <c r="K1037">
        <v>0.836951</v>
      </c>
      <c r="L1037">
        <v>0</v>
      </c>
      <c r="M1037" t="s">
        <v>42</v>
      </c>
    </row>
    <row r="1038" spans="1:13" x14ac:dyDescent="0.25">
      <c r="A1038" t="s">
        <v>44</v>
      </c>
      <c r="B1038">
        <v>12675.8</v>
      </c>
      <c r="C1038">
        <v>12671</v>
      </c>
      <c r="D1038">
        <v>12670.5</v>
      </c>
      <c r="E1038">
        <v>12519.8</v>
      </c>
      <c r="F1038">
        <v>360.54599999999999</v>
      </c>
      <c r="G1038">
        <v>0</v>
      </c>
      <c r="H1038">
        <v>341.00200000000001</v>
      </c>
      <c r="I1038">
        <v>0</v>
      </c>
      <c r="J1038">
        <v>0.160916</v>
      </c>
      <c r="K1038">
        <v>0.83704900000000004</v>
      </c>
      <c r="L1038">
        <v>0</v>
      </c>
      <c r="M1038" t="s">
        <v>42</v>
      </c>
    </row>
    <row r="1039" spans="1:13" x14ac:dyDescent="0.25">
      <c r="A1039" t="s">
        <v>44</v>
      </c>
      <c r="B1039">
        <v>12605.2</v>
      </c>
      <c r="C1039">
        <v>12600.4</v>
      </c>
      <c r="D1039">
        <v>12599.9</v>
      </c>
      <c r="E1039">
        <v>12450.8</v>
      </c>
      <c r="F1039">
        <v>355.61099999999999</v>
      </c>
      <c r="G1039">
        <v>0</v>
      </c>
      <c r="H1039">
        <v>337.88</v>
      </c>
      <c r="I1039">
        <v>0</v>
      </c>
      <c r="J1039">
        <v>0.14813999999999999</v>
      </c>
      <c r="K1039">
        <v>0.83696599999999999</v>
      </c>
      <c r="L1039">
        <v>0</v>
      </c>
      <c r="M1039" t="s">
        <v>42</v>
      </c>
    </row>
    <row r="1040" spans="1:13" x14ac:dyDescent="0.25">
      <c r="A1040" t="s">
        <v>44</v>
      </c>
      <c r="B1040">
        <v>12746.9</v>
      </c>
      <c r="C1040">
        <v>12742</v>
      </c>
      <c r="D1040">
        <v>12741.5</v>
      </c>
      <c r="E1040">
        <v>12590</v>
      </c>
      <c r="F1040">
        <v>360.5</v>
      </c>
      <c r="G1040">
        <v>0</v>
      </c>
      <c r="H1040">
        <v>342.565</v>
      </c>
      <c r="I1040">
        <v>0</v>
      </c>
      <c r="J1040">
        <v>0.14717</v>
      </c>
      <c r="K1040">
        <v>0.83596599999999999</v>
      </c>
      <c r="L1040">
        <v>0</v>
      </c>
      <c r="M1040" t="s">
        <v>42</v>
      </c>
    </row>
    <row r="1041" spans="1:13" x14ac:dyDescent="0.25">
      <c r="A1041" t="s">
        <v>44</v>
      </c>
      <c r="B1041">
        <v>12706</v>
      </c>
      <c r="C1041">
        <v>12701.1</v>
      </c>
      <c r="D1041">
        <v>12700.6</v>
      </c>
      <c r="E1041">
        <v>12550.1</v>
      </c>
      <c r="F1041">
        <v>362.23200000000003</v>
      </c>
      <c r="G1041">
        <v>0</v>
      </c>
      <c r="H1041">
        <v>360.40699999999998</v>
      </c>
      <c r="I1041">
        <v>0</v>
      </c>
      <c r="J1041">
        <v>0.14736399999999999</v>
      </c>
      <c r="K1041">
        <v>0.83645599999999998</v>
      </c>
      <c r="L1041">
        <v>0</v>
      </c>
      <c r="M1041" t="s">
        <v>42</v>
      </c>
    </row>
    <row r="1042" spans="1:13" x14ac:dyDescent="0.25">
      <c r="A1042" t="s">
        <v>44</v>
      </c>
      <c r="B1042">
        <v>12612.7</v>
      </c>
      <c r="C1042">
        <v>12603</v>
      </c>
      <c r="D1042">
        <v>12602.5</v>
      </c>
      <c r="E1042">
        <v>12452.4</v>
      </c>
      <c r="F1042">
        <v>356.48899999999998</v>
      </c>
      <c r="G1042">
        <v>0</v>
      </c>
      <c r="H1042">
        <v>339.00299999999999</v>
      </c>
      <c r="I1042">
        <v>0</v>
      </c>
      <c r="J1042">
        <v>0.17854900000000001</v>
      </c>
      <c r="K1042">
        <v>0.83704999999999996</v>
      </c>
      <c r="L1042">
        <v>0</v>
      </c>
      <c r="M1042" t="s">
        <v>42</v>
      </c>
    </row>
    <row r="1043" spans="1:13" x14ac:dyDescent="0.25">
      <c r="A1043" t="s">
        <v>44</v>
      </c>
      <c r="B1043">
        <v>12820.9</v>
      </c>
      <c r="C1043">
        <v>12816</v>
      </c>
      <c r="D1043">
        <v>12815.5</v>
      </c>
      <c r="E1043">
        <v>12662.6</v>
      </c>
      <c r="F1043">
        <v>377.892</v>
      </c>
      <c r="G1043">
        <v>0</v>
      </c>
      <c r="H1043">
        <v>345.84500000000003</v>
      </c>
      <c r="I1043">
        <v>0</v>
      </c>
      <c r="J1043">
        <v>0.17633299999999999</v>
      </c>
      <c r="K1043">
        <v>0.83700600000000003</v>
      </c>
      <c r="L1043">
        <v>0</v>
      </c>
      <c r="M1043" t="s">
        <v>42</v>
      </c>
    </row>
    <row r="1044" spans="1:13" x14ac:dyDescent="0.25">
      <c r="A1044" t="s">
        <v>44</v>
      </c>
      <c r="B1044">
        <v>12879.7</v>
      </c>
      <c r="C1044">
        <v>12874.8</v>
      </c>
      <c r="D1044">
        <v>12874.3</v>
      </c>
      <c r="E1044">
        <v>12720.8</v>
      </c>
      <c r="F1044">
        <v>365.154</v>
      </c>
      <c r="G1044">
        <v>0</v>
      </c>
      <c r="H1044">
        <v>346.22699999999998</v>
      </c>
      <c r="I1044">
        <v>0</v>
      </c>
      <c r="J1044">
        <v>0.15918599999999999</v>
      </c>
      <c r="K1044">
        <v>0.83704500000000004</v>
      </c>
      <c r="L1044">
        <v>0</v>
      </c>
      <c r="M1044" t="s">
        <v>42</v>
      </c>
    </row>
    <row r="1045" spans="1:13" x14ac:dyDescent="0.25">
      <c r="A1045" t="s">
        <v>44</v>
      </c>
      <c r="B1045">
        <v>12274.1</v>
      </c>
      <c r="C1045">
        <v>12269.4</v>
      </c>
      <c r="D1045">
        <v>12268.9</v>
      </c>
      <c r="E1045">
        <v>12122.7</v>
      </c>
      <c r="F1045">
        <v>346.226</v>
      </c>
      <c r="G1045">
        <v>0</v>
      </c>
      <c r="H1045">
        <v>329.334</v>
      </c>
      <c r="I1045">
        <v>0</v>
      </c>
      <c r="J1045">
        <v>0.17846200000000001</v>
      </c>
      <c r="K1045">
        <v>0.847827</v>
      </c>
      <c r="L1045">
        <v>0</v>
      </c>
      <c r="M1045" t="s">
        <v>42</v>
      </c>
    </row>
    <row r="1046" spans="1:13" x14ac:dyDescent="0.25">
      <c r="A1046" t="s">
        <v>44</v>
      </c>
      <c r="B1046">
        <v>12722.6</v>
      </c>
      <c r="C1046">
        <v>12717.8</v>
      </c>
      <c r="D1046">
        <v>12717.3</v>
      </c>
      <c r="E1046">
        <v>12565.9</v>
      </c>
      <c r="F1046">
        <v>360.09699999999998</v>
      </c>
      <c r="G1046">
        <v>0</v>
      </c>
      <c r="H1046">
        <v>342.26299999999998</v>
      </c>
      <c r="I1046">
        <v>0</v>
      </c>
      <c r="J1046">
        <v>0.14713499999999999</v>
      </c>
      <c r="K1046">
        <v>0.83704999999999996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12833.6</v>
      </c>
      <c r="C1047">
        <v>12828.7</v>
      </c>
      <c r="D1047">
        <v>12828.2</v>
      </c>
      <c r="E1047">
        <v>12673.7</v>
      </c>
      <c r="F1047">
        <v>367.60700000000003</v>
      </c>
      <c r="G1047">
        <v>0</v>
      </c>
      <c r="H1047">
        <v>343.83199999999999</v>
      </c>
      <c r="I1047">
        <v>0</v>
      </c>
      <c r="J1047">
        <v>0.167937</v>
      </c>
      <c r="K1047">
        <v>0.83675100000000002</v>
      </c>
      <c r="L1047">
        <v>0</v>
      </c>
      <c r="M1047" t="s">
        <v>42</v>
      </c>
    </row>
    <row r="1048" spans="1:13" x14ac:dyDescent="0.25">
      <c r="A1048" t="s">
        <v>44</v>
      </c>
      <c r="B1048">
        <v>13091</v>
      </c>
      <c r="C1048">
        <v>13084.8</v>
      </c>
      <c r="D1048">
        <v>13084.3</v>
      </c>
      <c r="E1048">
        <v>12929.1</v>
      </c>
      <c r="F1048">
        <v>368.476</v>
      </c>
      <c r="G1048">
        <v>0</v>
      </c>
      <c r="H1048">
        <v>352.96600000000001</v>
      </c>
      <c r="I1048">
        <v>0</v>
      </c>
      <c r="J1048">
        <v>0.178454</v>
      </c>
      <c r="K1048">
        <v>0.83704500000000004</v>
      </c>
      <c r="L1048">
        <v>0</v>
      </c>
      <c r="M1048" t="s">
        <v>42</v>
      </c>
    </row>
    <row r="1049" spans="1:13" x14ac:dyDescent="0.25">
      <c r="A1049" t="s">
        <v>44</v>
      </c>
      <c r="B1049">
        <v>12539.3</v>
      </c>
      <c r="C1049">
        <v>12534.7</v>
      </c>
      <c r="D1049">
        <v>12534.2</v>
      </c>
      <c r="E1049">
        <v>12381.9</v>
      </c>
      <c r="F1049">
        <v>354.471</v>
      </c>
      <c r="G1049">
        <v>0</v>
      </c>
      <c r="H1049">
        <v>336.11</v>
      </c>
      <c r="I1049">
        <v>0</v>
      </c>
      <c r="J1049">
        <v>0.14813200000000001</v>
      </c>
      <c r="K1049">
        <v>0.83619500000000002</v>
      </c>
      <c r="L1049">
        <v>0</v>
      </c>
      <c r="M1049" t="s">
        <v>42</v>
      </c>
    </row>
    <row r="1050" spans="1:13" x14ac:dyDescent="0.25">
      <c r="A1050" t="s">
        <v>44</v>
      </c>
      <c r="B1050">
        <v>12661.9</v>
      </c>
      <c r="C1050">
        <v>12657.3</v>
      </c>
      <c r="D1050">
        <v>12656.8</v>
      </c>
      <c r="E1050">
        <v>12505.5</v>
      </c>
      <c r="F1050">
        <v>380.68799999999999</v>
      </c>
      <c r="G1050">
        <v>0</v>
      </c>
      <c r="H1050">
        <v>340.07499999999999</v>
      </c>
      <c r="I1050">
        <v>0</v>
      </c>
      <c r="J1050">
        <v>0.17854999999999999</v>
      </c>
      <c r="K1050">
        <v>0.837032</v>
      </c>
      <c r="L1050">
        <v>0</v>
      </c>
      <c r="M1050" t="s">
        <v>42</v>
      </c>
    </row>
    <row r="1051" spans="1:13" x14ac:dyDescent="0.25">
      <c r="A1051" t="s">
        <v>44</v>
      </c>
      <c r="B1051">
        <v>12681.1</v>
      </c>
      <c r="C1051">
        <v>12676.3</v>
      </c>
      <c r="D1051">
        <v>12675.8</v>
      </c>
      <c r="E1051">
        <v>12509.7</v>
      </c>
      <c r="F1051">
        <v>375.41500000000002</v>
      </c>
      <c r="G1051">
        <v>0</v>
      </c>
      <c r="H1051">
        <v>340.279</v>
      </c>
      <c r="I1051">
        <v>0</v>
      </c>
      <c r="J1051">
        <v>0.17847499999999999</v>
      </c>
      <c r="K1051">
        <v>0.83703300000000003</v>
      </c>
      <c r="L1051">
        <v>0</v>
      </c>
      <c r="M1051" t="s">
        <v>42</v>
      </c>
    </row>
    <row r="1052" spans="1:13" x14ac:dyDescent="0.25">
      <c r="A1052" t="s">
        <v>44</v>
      </c>
      <c r="B1052">
        <v>12747.7</v>
      </c>
      <c r="C1052">
        <v>12736.5</v>
      </c>
      <c r="D1052">
        <v>12736</v>
      </c>
      <c r="E1052">
        <v>12584.9</v>
      </c>
      <c r="F1052">
        <v>359.30900000000003</v>
      </c>
      <c r="G1052">
        <v>0</v>
      </c>
      <c r="H1052">
        <v>343.19900000000001</v>
      </c>
      <c r="I1052">
        <v>0</v>
      </c>
      <c r="J1052">
        <v>0.15682599999999999</v>
      </c>
      <c r="K1052">
        <v>0.83687299999999998</v>
      </c>
      <c r="L1052">
        <v>0</v>
      </c>
      <c r="M1052" t="s">
        <v>42</v>
      </c>
    </row>
    <row r="1053" spans="1:13" x14ac:dyDescent="0.25">
      <c r="A1053" t="s">
        <v>44</v>
      </c>
      <c r="B1053">
        <v>12724.9</v>
      </c>
      <c r="C1053">
        <v>12720.3</v>
      </c>
      <c r="D1053">
        <v>12719.8</v>
      </c>
      <c r="E1053">
        <v>12568</v>
      </c>
      <c r="F1053">
        <v>361.81</v>
      </c>
      <c r="G1053">
        <v>0</v>
      </c>
      <c r="H1053">
        <v>341.91</v>
      </c>
      <c r="I1053">
        <v>0</v>
      </c>
      <c r="J1053">
        <v>0.17288600000000001</v>
      </c>
      <c r="K1053">
        <v>0.83697500000000002</v>
      </c>
      <c r="L1053">
        <v>0</v>
      </c>
      <c r="M1053" t="s">
        <v>42</v>
      </c>
    </row>
    <row r="1054" spans="1:13" x14ac:dyDescent="0.25">
      <c r="A1054" t="s">
        <v>44</v>
      </c>
      <c r="B1054">
        <v>12797.2</v>
      </c>
      <c r="C1054">
        <v>12792.3</v>
      </c>
      <c r="D1054">
        <v>12791.8</v>
      </c>
      <c r="E1054">
        <v>12639.2</v>
      </c>
      <c r="F1054">
        <v>363.529</v>
      </c>
      <c r="G1054">
        <v>0</v>
      </c>
      <c r="H1054">
        <v>344.42</v>
      </c>
      <c r="I1054">
        <v>0</v>
      </c>
      <c r="J1054">
        <v>0.149815</v>
      </c>
      <c r="K1054">
        <v>0.83613199999999999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12527</v>
      </c>
      <c r="C1055">
        <v>12522.2</v>
      </c>
      <c r="D1055">
        <v>12521.7</v>
      </c>
      <c r="E1055">
        <v>12372.1</v>
      </c>
      <c r="F1055">
        <v>355.512</v>
      </c>
      <c r="G1055">
        <v>0</v>
      </c>
      <c r="H1055">
        <v>338.303</v>
      </c>
      <c r="I1055">
        <v>0</v>
      </c>
      <c r="J1055">
        <v>0.17846699999999999</v>
      </c>
      <c r="K1055">
        <v>0.83589500000000005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12734.3</v>
      </c>
      <c r="C1056">
        <v>12729.7</v>
      </c>
      <c r="D1056">
        <v>12729.2</v>
      </c>
      <c r="E1056">
        <v>12578.4</v>
      </c>
      <c r="F1056">
        <v>359.06400000000002</v>
      </c>
      <c r="G1056">
        <v>0</v>
      </c>
      <c r="H1056">
        <v>342.21899999999999</v>
      </c>
      <c r="I1056">
        <v>0</v>
      </c>
      <c r="J1056">
        <v>0.164019</v>
      </c>
      <c r="K1056">
        <v>0.83687299999999998</v>
      </c>
      <c r="L1056">
        <v>0</v>
      </c>
      <c r="M1056" t="s">
        <v>42</v>
      </c>
    </row>
    <row r="1057" spans="1:25" x14ac:dyDescent="0.25">
      <c r="A1057" t="s">
        <v>44</v>
      </c>
      <c r="B1057">
        <v>12828.2</v>
      </c>
      <c r="C1057">
        <v>12823.3</v>
      </c>
      <c r="D1057">
        <v>12822.8</v>
      </c>
      <c r="E1057">
        <v>12670</v>
      </c>
      <c r="F1057">
        <v>364.99599999999998</v>
      </c>
      <c r="G1057">
        <v>0</v>
      </c>
      <c r="H1057">
        <v>361.827</v>
      </c>
      <c r="I1057">
        <v>0</v>
      </c>
      <c r="J1057">
        <v>0.178479</v>
      </c>
      <c r="K1057">
        <v>0.83703799999999995</v>
      </c>
      <c r="L1057">
        <v>0</v>
      </c>
      <c r="M1057" t="s">
        <v>42</v>
      </c>
    </row>
    <row r="1058" spans="1:25" x14ac:dyDescent="0.25">
      <c r="A1058" t="s">
        <v>44</v>
      </c>
      <c r="B1058">
        <v>13797.4</v>
      </c>
      <c r="C1058">
        <v>13782.1</v>
      </c>
      <c r="D1058">
        <v>13781.6</v>
      </c>
      <c r="E1058">
        <v>13616.1</v>
      </c>
      <c r="F1058">
        <v>392.26400000000001</v>
      </c>
      <c r="G1058">
        <v>0</v>
      </c>
      <c r="H1058">
        <v>370.85399999999998</v>
      </c>
      <c r="I1058">
        <v>0</v>
      </c>
      <c r="J1058">
        <v>0.178454</v>
      </c>
      <c r="K1058">
        <v>0.83692500000000003</v>
      </c>
      <c r="L1058">
        <v>0</v>
      </c>
      <c r="M1058" t="s">
        <v>42</v>
      </c>
    </row>
    <row r="1059" spans="1:25" x14ac:dyDescent="0.25">
      <c r="A1059" t="s">
        <v>44</v>
      </c>
      <c r="B1059">
        <v>12885</v>
      </c>
      <c r="C1059">
        <v>12880.1</v>
      </c>
      <c r="D1059">
        <v>12879.6</v>
      </c>
      <c r="E1059">
        <v>12726.8</v>
      </c>
      <c r="F1059">
        <v>364.024</v>
      </c>
      <c r="G1059">
        <v>0</v>
      </c>
      <c r="H1059">
        <v>345.18200000000002</v>
      </c>
      <c r="I1059">
        <v>0</v>
      </c>
      <c r="J1059">
        <v>0.160192</v>
      </c>
      <c r="K1059">
        <v>0.83704900000000004</v>
      </c>
      <c r="L1059">
        <v>0</v>
      </c>
      <c r="M1059" t="s">
        <v>42</v>
      </c>
    </row>
    <row r="1060" spans="1:25" x14ac:dyDescent="0.25">
      <c r="A1060" t="s">
        <v>44</v>
      </c>
      <c r="B1060">
        <v>12720.9</v>
      </c>
      <c r="C1060">
        <v>12716.2</v>
      </c>
      <c r="D1060">
        <v>12715.8</v>
      </c>
      <c r="E1060">
        <v>12565.3</v>
      </c>
      <c r="F1060">
        <v>375.125</v>
      </c>
      <c r="G1060">
        <v>0</v>
      </c>
      <c r="H1060">
        <v>341.92899999999997</v>
      </c>
      <c r="I1060">
        <v>0</v>
      </c>
      <c r="J1060">
        <v>0.17846600000000001</v>
      </c>
      <c r="K1060">
        <v>0.83701499999999995</v>
      </c>
      <c r="L1060">
        <v>0</v>
      </c>
      <c r="M1060" t="s">
        <v>42</v>
      </c>
    </row>
    <row r="1061" spans="1:25" x14ac:dyDescent="0.25">
      <c r="A1061" t="s">
        <v>44</v>
      </c>
      <c r="B1061">
        <v>12962.8</v>
      </c>
      <c r="C1061">
        <v>12958</v>
      </c>
      <c r="D1061">
        <v>12957.5</v>
      </c>
      <c r="E1061">
        <v>12803.2</v>
      </c>
      <c r="F1061">
        <v>367.22500000000002</v>
      </c>
      <c r="G1061">
        <v>0</v>
      </c>
      <c r="H1061">
        <v>348.96100000000001</v>
      </c>
      <c r="I1061">
        <v>0</v>
      </c>
      <c r="J1061">
        <v>0.17846600000000001</v>
      </c>
      <c r="K1061">
        <v>0.83623999999999998</v>
      </c>
      <c r="L1061">
        <v>0</v>
      </c>
      <c r="M1061" t="s">
        <v>42</v>
      </c>
    </row>
    <row r="1062" spans="1:25" x14ac:dyDescent="0.25">
      <c r="A1062" t="s">
        <v>44</v>
      </c>
      <c r="B1062">
        <v>13400</v>
      </c>
      <c r="C1062">
        <v>13395.1</v>
      </c>
      <c r="D1062">
        <v>13394.6</v>
      </c>
      <c r="E1062">
        <v>13234.8</v>
      </c>
      <c r="F1062">
        <v>380.47399999999999</v>
      </c>
      <c r="G1062">
        <v>0</v>
      </c>
      <c r="H1062">
        <v>360.85700000000003</v>
      </c>
      <c r="I1062">
        <v>0</v>
      </c>
      <c r="J1062">
        <v>0.17846899999999999</v>
      </c>
      <c r="K1062">
        <v>0.83700399999999997</v>
      </c>
      <c r="L1062">
        <v>0</v>
      </c>
      <c r="M1062" t="s">
        <v>42</v>
      </c>
    </row>
    <row r="1063" spans="1:25" x14ac:dyDescent="0.25">
      <c r="A1063" t="s">
        <v>44</v>
      </c>
      <c r="B1063">
        <v>12628.1</v>
      </c>
      <c r="C1063">
        <v>12623.4</v>
      </c>
      <c r="D1063">
        <v>12622.9</v>
      </c>
      <c r="E1063">
        <v>12473</v>
      </c>
      <c r="F1063">
        <v>356.61099999999999</v>
      </c>
      <c r="G1063">
        <v>0</v>
      </c>
      <c r="H1063">
        <v>339.11500000000001</v>
      </c>
      <c r="I1063">
        <v>0</v>
      </c>
      <c r="J1063">
        <v>0.17845800000000001</v>
      </c>
      <c r="K1063">
        <v>0.83684400000000003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12756.2</v>
      </c>
      <c r="C1064">
        <v>12751.4</v>
      </c>
      <c r="D1064">
        <v>12750.9</v>
      </c>
      <c r="E1064">
        <v>12600.4</v>
      </c>
      <c r="F1064">
        <v>357.16199999999998</v>
      </c>
      <c r="G1064">
        <v>0</v>
      </c>
      <c r="H1064">
        <v>342.73</v>
      </c>
      <c r="I1064">
        <v>0</v>
      </c>
      <c r="J1064">
        <v>0.16181200000000001</v>
      </c>
      <c r="K1064">
        <v>0.83692100000000003</v>
      </c>
      <c r="L1064">
        <v>0</v>
      </c>
      <c r="M1064" t="s">
        <v>42</v>
      </c>
      <c r="R1064">
        <f>AVERAGE(B1015:B1064)</f>
        <v>12666.503999999999</v>
      </c>
      <c r="S1064">
        <f>AVERAGE(C1015:C1064)</f>
        <v>12660.98</v>
      </c>
      <c r="U1064">
        <f>_xlfn.VAR.P(B1015:B1064)</f>
        <v>140139.87518400003</v>
      </c>
      <c r="V1064">
        <f>_xlfn.VAR.P(C1015:C1064)</f>
        <v>139587.6416</v>
      </c>
      <c r="X1064">
        <f>1.96*SQRT(U1064)/50</f>
        <v>14.674622237139252</v>
      </c>
      <c r="Y1064">
        <f>1.96*SQRT(V1064)/50</f>
        <v>14.645680373005005</v>
      </c>
    </row>
    <row r="1065" spans="1:25" x14ac:dyDescent="0.25">
      <c r="A1065" t="s">
        <v>44</v>
      </c>
      <c r="B1065">
        <v>633329.53689400002</v>
      </c>
      <c r="C1065" t="s">
        <v>36</v>
      </c>
    </row>
    <row r="1066" spans="1:25" x14ac:dyDescent="0.25">
      <c r="A1066" t="s">
        <v>45</v>
      </c>
      <c r="B1066">
        <v>127993</v>
      </c>
      <c r="C1066">
        <v>125295</v>
      </c>
      <c r="D1066">
        <v>125268</v>
      </c>
      <c r="E1066">
        <v>125006</v>
      </c>
      <c r="F1066">
        <v>1050.9000000000001</v>
      </c>
      <c r="G1066">
        <v>2711.01</v>
      </c>
      <c r="H1066">
        <v>824.87199999999996</v>
      </c>
      <c r="I1066">
        <v>0.15041099999999999</v>
      </c>
      <c r="J1066">
        <v>0.83697500000000002</v>
      </c>
      <c r="K1066">
        <v>0</v>
      </c>
      <c r="L1066" t="s">
        <v>42</v>
      </c>
    </row>
    <row r="1067" spans="1:25" x14ac:dyDescent="0.25">
      <c r="A1067" t="s">
        <v>45</v>
      </c>
      <c r="B1067">
        <v>123075</v>
      </c>
      <c r="C1067">
        <v>120386</v>
      </c>
      <c r="D1067">
        <v>120363</v>
      </c>
      <c r="E1067">
        <v>120115</v>
      </c>
      <c r="F1067">
        <v>1017.36</v>
      </c>
      <c r="G1067">
        <v>2501.27</v>
      </c>
      <c r="H1067">
        <v>830.11099999999999</v>
      </c>
      <c r="I1067">
        <v>0.14783099999999999</v>
      </c>
      <c r="J1067">
        <v>0.83640000000000003</v>
      </c>
      <c r="K1067">
        <v>0</v>
      </c>
      <c r="L1067" t="s">
        <v>42</v>
      </c>
    </row>
    <row r="1068" spans="1:25" x14ac:dyDescent="0.25">
      <c r="A1068" t="s">
        <v>45</v>
      </c>
      <c r="B1068">
        <v>125438</v>
      </c>
      <c r="C1068">
        <v>122832</v>
      </c>
      <c r="D1068">
        <v>122807</v>
      </c>
      <c r="E1068">
        <v>122551</v>
      </c>
      <c r="F1068">
        <v>1030.43</v>
      </c>
      <c r="G1068">
        <v>2572.41</v>
      </c>
      <c r="H1068">
        <v>817.226</v>
      </c>
      <c r="I1068">
        <v>0.156222</v>
      </c>
      <c r="J1068">
        <v>0.83705200000000002</v>
      </c>
      <c r="K1068">
        <v>0</v>
      </c>
      <c r="L1068" t="s">
        <v>42</v>
      </c>
    </row>
    <row r="1069" spans="1:25" x14ac:dyDescent="0.25">
      <c r="A1069" t="s">
        <v>45</v>
      </c>
      <c r="B1069">
        <v>127956</v>
      </c>
      <c r="C1069">
        <v>125188</v>
      </c>
      <c r="D1069">
        <v>125161</v>
      </c>
      <c r="E1069">
        <v>124899</v>
      </c>
      <c r="F1069">
        <v>1059.75</v>
      </c>
      <c r="G1069">
        <v>2735.37</v>
      </c>
      <c r="H1069">
        <v>837.77300000000002</v>
      </c>
      <c r="I1069">
        <v>0.17846600000000001</v>
      </c>
      <c r="J1069">
        <v>0.83704400000000001</v>
      </c>
      <c r="K1069">
        <v>0</v>
      </c>
      <c r="L1069" t="s">
        <v>42</v>
      </c>
    </row>
    <row r="1070" spans="1:25" x14ac:dyDescent="0.25">
      <c r="A1070" t="s">
        <v>45</v>
      </c>
      <c r="B1070">
        <v>131188</v>
      </c>
      <c r="C1070">
        <v>128688</v>
      </c>
      <c r="D1070">
        <v>128660</v>
      </c>
      <c r="E1070">
        <v>128397</v>
      </c>
      <c r="F1070">
        <v>1074.1400000000001</v>
      </c>
      <c r="G1070">
        <v>3011.13</v>
      </c>
      <c r="H1070">
        <v>867.03399999999999</v>
      </c>
      <c r="I1070">
        <v>0.151449</v>
      </c>
      <c r="J1070">
        <v>0.83704500000000004</v>
      </c>
      <c r="K1070">
        <v>0</v>
      </c>
      <c r="L1070" t="s">
        <v>42</v>
      </c>
    </row>
    <row r="1071" spans="1:25" x14ac:dyDescent="0.25">
      <c r="A1071" t="s">
        <v>45</v>
      </c>
      <c r="B1071">
        <v>122744</v>
      </c>
      <c r="C1071">
        <v>120180</v>
      </c>
      <c r="D1071">
        <v>120157</v>
      </c>
      <c r="E1071">
        <v>119907</v>
      </c>
      <c r="F1071">
        <v>1027.75</v>
      </c>
      <c r="G1071">
        <v>2610.77</v>
      </c>
      <c r="H1071">
        <v>793.98199999999997</v>
      </c>
      <c r="I1071">
        <v>0.178454</v>
      </c>
      <c r="J1071">
        <v>0.86875899999999995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119895</v>
      </c>
      <c r="C1072">
        <v>117187</v>
      </c>
      <c r="D1072">
        <v>117165</v>
      </c>
      <c r="E1072">
        <v>116922</v>
      </c>
      <c r="F1072">
        <v>989.24</v>
      </c>
      <c r="G1072">
        <v>2403.48</v>
      </c>
      <c r="H1072">
        <v>782.03700000000003</v>
      </c>
      <c r="I1072">
        <v>0.17519799999999999</v>
      </c>
      <c r="J1072">
        <v>0.83704400000000001</v>
      </c>
      <c r="K1072">
        <v>0</v>
      </c>
      <c r="L1072" t="s">
        <v>42</v>
      </c>
    </row>
    <row r="1073" spans="1:12" x14ac:dyDescent="0.25">
      <c r="A1073" t="s">
        <v>45</v>
      </c>
      <c r="B1073">
        <v>120783</v>
      </c>
      <c r="C1073">
        <v>118304</v>
      </c>
      <c r="D1073">
        <v>118283</v>
      </c>
      <c r="E1073">
        <v>118039</v>
      </c>
      <c r="F1073">
        <v>997.86699999999996</v>
      </c>
      <c r="G1073">
        <v>2413.5</v>
      </c>
      <c r="H1073">
        <v>784.43899999999996</v>
      </c>
      <c r="I1073">
        <v>0.14716099999999999</v>
      </c>
      <c r="J1073">
        <v>0.83627099999999999</v>
      </c>
      <c r="K1073">
        <v>0</v>
      </c>
      <c r="L1073" t="s">
        <v>42</v>
      </c>
    </row>
    <row r="1074" spans="1:12" x14ac:dyDescent="0.25">
      <c r="A1074" t="s">
        <v>45</v>
      </c>
      <c r="B1074">
        <v>120980</v>
      </c>
      <c r="C1074">
        <v>118519</v>
      </c>
      <c r="D1074">
        <v>118498</v>
      </c>
      <c r="E1074">
        <v>118255</v>
      </c>
      <c r="F1074">
        <v>997.24800000000005</v>
      </c>
      <c r="G1074">
        <v>2419.5</v>
      </c>
      <c r="H1074">
        <v>798.87800000000004</v>
      </c>
      <c r="I1074">
        <v>0.148087</v>
      </c>
      <c r="J1074">
        <v>0.83689000000000002</v>
      </c>
      <c r="K1074">
        <v>0</v>
      </c>
      <c r="L1074" t="s">
        <v>42</v>
      </c>
    </row>
    <row r="1075" spans="1:12" x14ac:dyDescent="0.25">
      <c r="A1075" t="s">
        <v>45</v>
      </c>
      <c r="B1075">
        <v>119490</v>
      </c>
      <c r="C1075">
        <v>117000</v>
      </c>
      <c r="D1075">
        <v>116980</v>
      </c>
      <c r="E1075">
        <v>116738</v>
      </c>
      <c r="F1075">
        <v>978.58399999999995</v>
      </c>
      <c r="G1075">
        <v>2358.06</v>
      </c>
      <c r="H1075">
        <v>775.59299999999996</v>
      </c>
      <c r="I1075">
        <v>0.147784</v>
      </c>
      <c r="J1075">
        <v>0.83615600000000001</v>
      </c>
      <c r="K1075">
        <v>0</v>
      </c>
      <c r="L1075" t="s">
        <v>42</v>
      </c>
    </row>
    <row r="1076" spans="1:12" x14ac:dyDescent="0.25">
      <c r="A1076" t="s">
        <v>45</v>
      </c>
      <c r="B1076">
        <v>118755</v>
      </c>
      <c r="C1076">
        <v>116312</v>
      </c>
      <c r="D1076">
        <v>116293</v>
      </c>
      <c r="E1076">
        <v>116052</v>
      </c>
      <c r="F1076">
        <v>969.71699999999998</v>
      </c>
      <c r="G1076">
        <v>2373.9299999999998</v>
      </c>
      <c r="H1076">
        <v>772.51300000000003</v>
      </c>
      <c r="I1076">
        <v>0.14784800000000001</v>
      </c>
      <c r="J1076">
        <v>0.83701099999999995</v>
      </c>
      <c r="K1076">
        <v>0</v>
      </c>
      <c r="L1076" t="s">
        <v>42</v>
      </c>
    </row>
    <row r="1077" spans="1:12" x14ac:dyDescent="0.25">
      <c r="A1077" t="s">
        <v>45</v>
      </c>
      <c r="B1077">
        <v>120402</v>
      </c>
      <c r="C1077">
        <v>117875</v>
      </c>
      <c r="D1077">
        <v>117855</v>
      </c>
      <c r="E1077">
        <v>117611</v>
      </c>
      <c r="F1077">
        <v>980.70799999999997</v>
      </c>
      <c r="G1077">
        <v>2399.9299999999998</v>
      </c>
      <c r="H1077">
        <v>796.36300000000006</v>
      </c>
      <c r="I1077">
        <v>0.15460299999999999</v>
      </c>
      <c r="J1077">
        <v>0.83705200000000002</v>
      </c>
      <c r="K1077">
        <v>0</v>
      </c>
      <c r="L1077" t="s">
        <v>42</v>
      </c>
    </row>
    <row r="1078" spans="1:12" x14ac:dyDescent="0.25">
      <c r="A1078" t="s">
        <v>45</v>
      </c>
      <c r="B1078">
        <v>121428</v>
      </c>
      <c r="C1078">
        <v>118914</v>
      </c>
      <c r="D1078">
        <v>118893</v>
      </c>
      <c r="E1078">
        <v>118647</v>
      </c>
      <c r="F1078">
        <v>990.99</v>
      </c>
      <c r="G1078">
        <v>2434.2600000000002</v>
      </c>
      <c r="H1078">
        <v>790.19200000000001</v>
      </c>
      <c r="I1078">
        <v>0.178454</v>
      </c>
      <c r="J1078">
        <v>0.83700600000000003</v>
      </c>
      <c r="K1078">
        <v>0</v>
      </c>
      <c r="L1078" t="s">
        <v>42</v>
      </c>
    </row>
    <row r="1079" spans="1:12" x14ac:dyDescent="0.25">
      <c r="A1079" t="s">
        <v>45</v>
      </c>
      <c r="B1079">
        <v>119893</v>
      </c>
      <c r="C1079">
        <v>117423</v>
      </c>
      <c r="D1079">
        <v>117403</v>
      </c>
      <c r="E1079">
        <v>117160</v>
      </c>
      <c r="F1079">
        <v>979.11099999999999</v>
      </c>
      <c r="G1079">
        <v>2386.16</v>
      </c>
      <c r="H1079">
        <v>793.99300000000005</v>
      </c>
      <c r="I1079">
        <v>0.15235299999999999</v>
      </c>
      <c r="J1079">
        <v>0.83666600000000002</v>
      </c>
      <c r="K1079">
        <v>0</v>
      </c>
      <c r="L1079" t="s">
        <v>42</v>
      </c>
    </row>
    <row r="1080" spans="1:12" x14ac:dyDescent="0.25">
      <c r="A1080" t="s">
        <v>45</v>
      </c>
      <c r="B1080">
        <v>120490</v>
      </c>
      <c r="C1080">
        <v>118002</v>
      </c>
      <c r="D1080">
        <v>117981</v>
      </c>
      <c r="E1080">
        <v>117738</v>
      </c>
      <c r="F1080">
        <v>981.44600000000003</v>
      </c>
      <c r="G1080">
        <v>2383.9299999999998</v>
      </c>
      <c r="H1080">
        <v>783.10599999999999</v>
      </c>
      <c r="I1080">
        <v>0.17847199999999999</v>
      </c>
      <c r="J1080">
        <v>0.83696499999999996</v>
      </c>
      <c r="K1080">
        <v>0</v>
      </c>
      <c r="L1080" t="s">
        <v>42</v>
      </c>
    </row>
    <row r="1081" spans="1:12" x14ac:dyDescent="0.25">
      <c r="A1081" t="s">
        <v>45</v>
      </c>
      <c r="B1081">
        <v>120993</v>
      </c>
      <c r="C1081">
        <v>118542</v>
      </c>
      <c r="D1081">
        <v>118522</v>
      </c>
      <c r="E1081">
        <v>118276</v>
      </c>
      <c r="F1081">
        <v>1002.6</v>
      </c>
      <c r="G1081">
        <v>2415.34</v>
      </c>
      <c r="H1081">
        <v>788.798</v>
      </c>
      <c r="I1081">
        <v>0.16880100000000001</v>
      </c>
      <c r="J1081">
        <v>0.83703799999999995</v>
      </c>
      <c r="K1081">
        <v>0</v>
      </c>
      <c r="L1081" t="s">
        <v>42</v>
      </c>
    </row>
    <row r="1082" spans="1:12" x14ac:dyDescent="0.25">
      <c r="A1082" t="s">
        <v>45</v>
      </c>
      <c r="B1082">
        <v>119945</v>
      </c>
      <c r="C1082">
        <v>117386</v>
      </c>
      <c r="D1082">
        <v>117366</v>
      </c>
      <c r="E1082">
        <v>117124</v>
      </c>
      <c r="F1082">
        <v>990.12599999999998</v>
      </c>
      <c r="G1082">
        <v>2392.38</v>
      </c>
      <c r="H1082">
        <v>780.11099999999999</v>
      </c>
      <c r="I1082">
        <v>0.15473000000000001</v>
      </c>
      <c r="J1082">
        <v>0.83705300000000005</v>
      </c>
      <c r="K1082">
        <v>0</v>
      </c>
      <c r="L1082" t="s">
        <v>42</v>
      </c>
    </row>
    <row r="1083" spans="1:12" x14ac:dyDescent="0.25">
      <c r="A1083" t="s">
        <v>45</v>
      </c>
      <c r="B1083">
        <v>121391</v>
      </c>
      <c r="C1083">
        <v>118913</v>
      </c>
      <c r="D1083">
        <v>118892</v>
      </c>
      <c r="E1083">
        <v>118648</v>
      </c>
      <c r="F1083">
        <v>999.13199999999995</v>
      </c>
      <c r="G1083">
        <v>2461.67</v>
      </c>
      <c r="H1083">
        <v>787.41399999999999</v>
      </c>
      <c r="I1083">
        <v>0.178454</v>
      </c>
      <c r="J1083">
        <v>0.86425399999999997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120962</v>
      </c>
      <c r="C1084">
        <v>118518</v>
      </c>
      <c r="D1084">
        <v>118497</v>
      </c>
      <c r="E1084">
        <v>118252</v>
      </c>
      <c r="F1084">
        <v>986.61800000000005</v>
      </c>
      <c r="G1084">
        <v>2455.29</v>
      </c>
      <c r="H1084">
        <v>803.25099999999998</v>
      </c>
      <c r="I1084">
        <v>0.16521</v>
      </c>
      <c r="J1084">
        <v>0.838924</v>
      </c>
      <c r="K1084">
        <v>0</v>
      </c>
      <c r="L1084" t="s">
        <v>42</v>
      </c>
    </row>
    <row r="1085" spans="1:12" x14ac:dyDescent="0.25">
      <c r="A1085" t="s">
        <v>45</v>
      </c>
      <c r="B1085">
        <v>122356</v>
      </c>
      <c r="C1085">
        <v>119846</v>
      </c>
      <c r="D1085">
        <v>119825</v>
      </c>
      <c r="E1085">
        <v>119580</v>
      </c>
      <c r="F1085">
        <v>1056.83</v>
      </c>
      <c r="G1085">
        <v>2455.5300000000002</v>
      </c>
      <c r="H1085">
        <v>792.82899999999995</v>
      </c>
      <c r="I1085">
        <v>0.15689700000000001</v>
      </c>
      <c r="J1085">
        <v>0.83599900000000005</v>
      </c>
      <c r="K1085">
        <v>0</v>
      </c>
      <c r="L1085" t="s">
        <v>42</v>
      </c>
    </row>
    <row r="1086" spans="1:12" x14ac:dyDescent="0.25">
      <c r="A1086" t="s">
        <v>45</v>
      </c>
      <c r="B1086">
        <v>121561</v>
      </c>
      <c r="C1086">
        <v>118899</v>
      </c>
      <c r="D1086">
        <v>118878</v>
      </c>
      <c r="E1086">
        <v>118632</v>
      </c>
      <c r="F1086">
        <v>1002.04</v>
      </c>
      <c r="G1086">
        <v>2432.54</v>
      </c>
      <c r="H1086">
        <v>787.65200000000004</v>
      </c>
      <c r="I1086">
        <v>0.17741599999999999</v>
      </c>
      <c r="J1086">
        <v>0.83704199999999995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121189</v>
      </c>
      <c r="C1087">
        <v>118670</v>
      </c>
      <c r="D1087">
        <v>118649</v>
      </c>
      <c r="E1087">
        <v>118403</v>
      </c>
      <c r="F1087">
        <v>996.98800000000006</v>
      </c>
      <c r="G1087">
        <v>2432.06</v>
      </c>
      <c r="H1087">
        <v>800.4</v>
      </c>
      <c r="I1087">
        <v>0.14924799999999999</v>
      </c>
      <c r="J1087">
        <v>0.83649600000000002</v>
      </c>
      <c r="K1087">
        <v>0</v>
      </c>
      <c r="L1087" t="s">
        <v>42</v>
      </c>
    </row>
    <row r="1088" spans="1:12" x14ac:dyDescent="0.25">
      <c r="A1088" t="s">
        <v>45</v>
      </c>
      <c r="B1088">
        <v>121598</v>
      </c>
      <c r="C1088">
        <v>119091</v>
      </c>
      <c r="D1088">
        <v>119070</v>
      </c>
      <c r="E1088">
        <v>118824</v>
      </c>
      <c r="F1088">
        <v>990.91399999999999</v>
      </c>
      <c r="G1088">
        <v>2430.5300000000002</v>
      </c>
      <c r="H1088">
        <v>793.33500000000004</v>
      </c>
      <c r="I1088">
        <v>0.15387300000000001</v>
      </c>
      <c r="J1088">
        <v>0.83801199999999998</v>
      </c>
      <c r="K1088">
        <v>0</v>
      </c>
      <c r="L1088" t="s">
        <v>42</v>
      </c>
    </row>
    <row r="1089" spans="1:12" x14ac:dyDescent="0.25">
      <c r="A1089" t="s">
        <v>45</v>
      </c>
      <c r="B1089">
        <v>120672</v>
      </c>
      <c r="C1089">
        <v>118233</v>
      </c>
      <c r="D1089">
        <v>118213</v>
      </c>
      <c r="E1089">
        <v>117969</v>
      </c>
      <c r="F1089">
        <v>980.49400000000003</v>
      </c>
      <c r="G1089">
        <v>2413.0100000000002</v>
      </c>
      <c r="H1089">
        <v>804.27800000000002</v>
      </c>
      <c r="I1089">
        <v>0.17160800000000001</v>
      </c>
      <c r="J1089">
        <v>0.83699500000000004</v>
      </c>
      <c r="K1089">
        <v>0</v>
      </c>
      <c r="L1089" t="s">
        <v>42</v>
      </c>
    </row>
    <row r="1090" spans="1:12" x14ac:dyDescent="0.25">
      <c r="A1090" t="s">
        <v>45</v>
      </c>
      <c r="B1090">
        <v>122056</v>
      </c>
      <c r="C1090">
        <v>119567</v>
      </c>
      <c r="D1090">
        <v>119546</v>
      </c>
      <c r="E1090">
        <v>119298</v>
      </c>
      <c r="F1090">
        <v>993.92499999999995</v>
      </c>
      <c r="G1090">
        <v>2433.2399999999998</v>
      </c>
      <c r="H1090">
        <v>793.63099999999997</v>
      </c>
      <c r="I1090">
        <v>0.14715</v>
      </c>
      <c r="J1090">
        <v>0.83687800000000001</v>
      </c>
      <c r="K1090">
        <v>0</v>
      </c>
      <c r="L1090" t="s">
        <v>42</v>
      </c>
    </row>
    <row r="1091" spans="1:12" x14ac:dyDescent="0.25">
      <c r="A1091" t="s">
        <v>45</v>
      </c>
      <c r="B1091">
        <v>122155</v>
      </c>
      <c r="C1091">
        <v>119649</v>
      </c>
      <c r="D1091">
        <v>119627</v>
      </c>
      <c r="E1091">
        <v>119381</v>
      </c>
      <c r="F1091">
        <v>1006.27</v>
      </c>
      <c r="G1091">
        <v>2449.75</v>
      </c>
      <c r="H1091">
        <v>805.32100000000003</v>
      </c>
      <c r="I1091">
        <v>0.15212500000000001</v>
      </c>
      <c r="J1091">
        <v>0.83665199999999995</v>
      </c>
      <c r="K1091">
        <v>0</v>
      </c>
      <c r="L1091" t="s">
        <v>42</v>
      </c>
    </row>
    <row r="1092" spans="1:12" x14ac:dyDescent="0.25">
      <c r="A1092" t="s">
        <v>45</v>
      </c>
      <c r="B1092">
        <v>123198</v>
      </c>
      <c r="C1092">
        <v>120642</v>
      </c>
      <c r="D1092">
        <v>120617</v>
      </c>
      <c r="E1092">
        <v>120371</v>
      </c>
      <c r="F1092">
        <v>1009.06</v>
      </c>
      <c r="G1092">
        <v>2589.06</v>
      </c>
      <c r="H1092">
        <v>839.47</v>
      </c>
      <c r="I1092">
        <v>0.14716599999999999</v>
      </c>
      <c r="J1092">
        <v>0.83704800000000001</v>
      </c>
      <c r="K1092">
        <v>0</v>
      </c>
      <c r="L1092" t="s">
        <v>42</v>
      </c>
    </row>
    <row r="1093" spans="1:12" x14ac:dyDescent="0.25">
      <c r="A1093" t="s">
        <v>45</v>
      </c>
      <c r="B1093">
        <v>121626</v>
      </c>
      <c r="C1093">
        <v>119050</v>
      </c>
      <c r="D1093">
        <v>119027</v>
      </c>
      <c r="E1093">
        <v>118781</v>
      </c>
      <c r="F1093">
        <v>995.197</v>
      </c>
      <c r="G1093">
        <v>2437.67</v>
      </c>
      <c r="H1093">
        <v>806.58100000000002</v>
      </c>
      <c r="I1093">
        <v>0.14849000000000001</v>
      </c>
      <c r="J1093">
        <v>0.83248200000000006</v>
      </c>
      <c r="K1093">
        <v>0</v>
      </c>
      <c r="L1093" t="s">
        <v>42</v>
      </c>
    </row>
    <row r="1094" spans="1:12" x14ac:dyDescent="0.25">
      <c r="A1094" t="s">
        <v>45</v>
      </c>
      <c r="B1094">
        <v>120802</v>
      </c>
      <c r="C1094">
        <v>118359</v>
      </c>
      <c r="D1094">
        <v>118336</v>
      </c>
      <c r="E1094">
        <v>118091</v>
      </c>
      <c r="F1094">
        <v>989.34100000000001</v>
      </c>
      <c r="G1094">
        <v>2444.19</v>
      </c>
      <c r="H1094">
        <v>789.76800000000003</v>
      </c>
      <c r="I1094">
        <v>0.15293399999999999</v>
      </c>
      <c r="J1094">
        <v>0.83677999999999997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120520</v>
      </c>
      <c r="C1095">
        <v>118024</v>
      </c>
      <c r="D1095">
        <v>118000</v>
      </c>
      <c r="E1095">
        <v>117755</v>
      </c>
      <c r="F1095">
        <v>989.05</v>
      </c>
      <c r="G1095">
        <v>2415.25</v>
      </c>
      <c r="H1095">
        <v>784.31700000000001</v>
      </c>
      <c r="I1095">
        <v>0.15568100000000001</v>
      </c>
      <c r="J1095">
        <v>0.836615</v>
      </c>
      <c r="K1095">
        <v>0</v>
      </c>
      <c r="L1095" t="s">
        <v>42</v>
      </c>
    </row>
    <row r="1096" spans="1:12" x14ac:dyDescent="0.25">
      <c r="A1096" t="s">
        <v>45</v>
      </c>
      <c r="B1096">
        <v>121779</v>
      </c>
      <c r="C1096">
        <v>119227</v>
      </c>
      <c r="D1096">
        <v>119203</v>
      </c>
      <c r="E1096">
        <v>118957</v>
      </c>
      <c r="F1096">
        <v>996.779</v>
      </c>
      <c r="G1096">
        <v>2526.19</v>
      </c>
      <c r="H1096">
        <v>790.30700000000002</v>
      </c>
      <c r="I1096">
        <v>0.15551100000000001</v>
      </c>
      <c r="J1096">
        <v>0.83681099999999997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121216</v>
      </c>
      <c r="C1097">
        <v>118712</v>
      </c>
      <c r="D1097">
        <v>118689</v>
      </c>
      <c r="E1097">
        <v>118445</v>
      </c>
      <c r="F1097">
        <v>991.15800000000002</v>
      </c>
      <c r="G1097">
        <v>2511.77</v>
      </c>
      <c r="H1097">
        <v>804.178</v>
      </c>
      <c r="I1097">
        <v>0.14966099999999999</v>
      </c>
      <c r="J1097">
        <v>0.83705300000000005</v>
      </c>
      <c r="K1097">
        <v>0</v>
      </c>
      <c r="L1097" t="s">
        <v>42</v>
      </c>
    </row>
    <row r="1098" spans="1:12" x14ac:dyDescent="0.25">
      <c r="A1098" t="s">
        <v>45</v>
      </c>
      <c r="B1098">
        <v>120525</v>
      </c>
      <c r="C1098">
        <v>118011</v>
      </c>
      <c r="D1098">
        <v>117989</v>
      </c>
      <c r="E1098">
        <v>117743</v>
      </c>
      <c r="F1098">
        <v>991.053</v>
      </c>
      <c r="G1098">
        <v>2389.8000000000002</v>
      </c>
      <c r="H1098">
        <v>784.18399999999997</v>
      </c>
      <c r="I1098">
        <v>0.12615399999999999</v>
      </c>
      <c r="J1098">
        <v>0.855132</v>
      </c>
      <c r="K1098">
        <v>0</v>
      </c>
      <c r="L1098" t="s">
        <v>42</v>
      </c>
    </row>
    <row r="1099" spans="1:12" x14ac:dyDescent="0.25">
      <c r="A1099" t="s">
        <v>45</v>
      </c>
      <c r="B1099">
        <v>120495</v>
      </c>
      <c r="C1099">
        <v>117795</v>
      </c>
      <c r="D1099">
        <v>117773</v>
      </c>
      <c r="E1099">
        <v>117528</v>
      </c>
      <c r="F1099">
        <v>1003.82</v>
      </c>
      <c r="G1099">
        <v>2512.84</v>
      </c>
      <c r="H1099">
        <v>814.11500000000001</v>
      </c>
      <c r="I1099">
        <v>0.15786900000000001</v>
      </c>
      <c r="J1099">
        <v>0.83684499999999995</v>
      </c>
      <c r="K1099">
        <v>0</v>
      </c>
      <c r="L1099" t="s">
        <v>42</v>
      </c>
    </row>
    <row r="1100" spans="1:12" x14ac:dyDescent="0.25">
      <c r="A1100" t="s">
        <v>45</v>
      </c>
      <c r="B1100">
        <v>119921</v>
      </c>
      <c r="C1100">
        <v>117444</v>
      </c>
      <c r="D1100">
        <v>117423</v>
      </c>
      <c r="E1100">
        <v>117181</v>
      </c>
      <c r="F1100">
        <v>996.947</v>
      </c>
      <c r="G1100">
        <v>2410.98</v>
      </c>
      <c r="H1100">
        <v>797.601</v>
      </c>
      <c r="I1100">
        <v>0.16135099999999999</v>
      </c>
      <c r="J1100">
        <v>0.837036</v>
      </c>
      <c r="K1100">
        <v>0</v>
      </c>
      <c r="L1100" t="s">
        <v>42</v>
      </c>
    </row>
    <row r="1101" spans="1:12" x14ac:dyDescent="0.25">
      <c r="A1101" t="s">
        <v>45</v>
      </c>
      <c r="B1101">
        <v>121428</v>
      </c>
      <c r="C1101">
        <v>118912</v>
      </c>
      <c r="D1101">
        <v>118892</v>
      </c>
      <c r="E1101">
        <v>118646</v>
      </c>
      <c r="F1101">
        <v>1019.93</v>
      </c>
      <c r="G1101">
        <v>2405.46</v>
      </c>
      <c r="H1101">
        <v>789.06</v>
      </c>
      <c r="I1101">
        <v>0.14774599999999999</v>
      </c>
      <c r="J1101">
        <v>0.83265999999999996</v>
      </c>
      <c r="K1101">
        <v>0</v>
      </c>
      <c r="L1101" t="s">
        <v>42</v>
      </c>
    </row>
    <row r="1102" spans="1:12" x14ac:dyDescent="0.25">
      <c r="A1102" t="s">
        <v>45</v>
      </c>
      <c r="B1102">
        <v>121352</v>
      </c>
      <c r="C1102">
        <v>118819</v>
      </c>
      <c r="D1102">
        <v>118798</v>
      </c>
      <c r="E1102">
        <v>118555</v>
      </c>
      <c r="F1102">
        <v>982.36599999999999</v>
      </c>
      <c r="G1102">
        <v>2422.11</v>
      </c>
      <c r="H1102">
        <v>804.75</v>
      </c>
      <c r="I1102">
        <v>0.178455</v>
      </c>
      <c r="J1102">
        <v>0.83660400000000001</v>
      </c>
      <c r="K1102">
        <v>0</v>
      </c>
      <c r="L1102" t="s">
        <v>42</v>
      </c>
    </row>
    <row r="1103" spans="1:12" x14ac:dyDescent="0.25">
      <c r="A1103" t="s">
        <v>45</v>
      </c>
      <c r="B1103">
        <v>121864</v>
      </c>
      <c r="C1103">
        <v>119412</v>
      </c>
      <c r="D1103">
        <v>119391</v>
      </c>
      <c r="E1103">
        <v>119145</v>
      </c>
      <c r="F1103">
        <v>995.03300000000002</v>
      </c>
      <c r="G1103">
        <v>2414.87</v>
      </c>
      <c r="H1103">
        <v>791.07899999999995</v>
      </c>
      <c r="I1103">
        <v>0.17845900000000001</v>
      </c>
      <c r="J1103">
        <v>0.83664899999999998</v>
      </c>
      <c r="K1103">
        <v>0</v>
      </c>
      <c r="L1103" t="s">
        <v>42</v>
      </c>
    </row>
    <row r="1104" spans="1:12" x14ac:dyDescent="0.25">
      <c r="A1104" t="s">
        <v>45</v>
      </c>
      <c r="B1104">
        <v>120542</v>
      </c>
      <c r="C1104">
        <v>118080</v>
      </c>
      <c r="D1104">
        <v>118058</v>
      </c>
      <c r="E1104">
        <v>117815</v>
      </c>
      <c r="F1104">
        <v>980.25400000000002</v>
      </c>
      <c r="G1104">
        <v>2436.7199999999998</v>
      </c>
      <c r="H1104">
        <v>795.18100000000004</v>
      </c>
      <c r="I1104">
        <v>0.16636899999999999</v>
      </c>
      <c r="J1104">
        <v>0.83661099999999999</v>
      </c>
      <c r="K1104">
        <v>0</v>
      </c>
      <c r="L1104" t="s">
        <v>42</v>
      </c>
    </row>
    <row r="1105" spans="1:25" x14ac:dyDescent="0.25">
      <c r="A1105" t="s">
        <v>45</v>
      </c>
      <c r="B1105">
        <v>120426</v>
      </c>
      <c r="C1105">
        <v>117995</v>
      </c>
      <c r="D1105">
        <v>117961</v>
      </c>
      <c r="E1105">
        <v>117717</v>
      </c>
      <c r="F1105">
        <v>982.5</v>
      </c>
      <c r="G1105">
        <v>2386.48</v>
      </c>
      <c r="H1105">
        <v>783.54</v>
      </c>
      <c r="I1105">
        <v>0.151088</v>
      </c>
      <c r="J1105">
        <v>0.837032</v>
      </c>
      <c r="K1105">
        <v>0</v>
      </c>
      <c r="L1105" t="s">
        <v>42</v>
      </c>
    </row>
    <row r="1106" spans="1:25" x14ac:dyDescent="0.25">
      <c r="A1106" t="s">
        <v>45</v>
      </c>
      <c r="B1106">
        <v>120598</v>
      </c>
      <c r="C1106">
        <v>118121</v>
      </c>
      <c r="D1106">
        <v>118101</v>
      </c>
      <c r="E1106">
        <v>117856</v>
      </c>
      <c r="F1106">
        <v>1002.61</v>
      </c>
      <c r="G1106">
        <v>2428.92</v>
      </c>
      <c r="H1106">
        <v>804.76499999999999</v>
      </c>
      <c r="I1106">
        <v>0.15147099999999999</v>
      </c>
      <c r="J1106">
        <v>0.83705200000000002</v>
      </c>
      <c r="K1106">
        <v>0</v>
      </c>
      <c r="L1106" t="s">
        <v>42</v>
      </c>
    </row>
    <row r="1107" spans="1:25" x14ac:dyDescent="0.25">
      <c r="A1107" t="s">
        <v>45</v>
      </c>
      <c r="B1107">
        <v>121348</v>
      </c>
      <c r="C1107">
        <v>118860</v>
      </c>
      <c r="D1107">
        <v>118839</v>
      </c>
      <c r="E1107">
        <v>118594</v>
      </c>
      <c r="F1107">
        <v>1003.58</v>
      </c>
      <c r="G1107">
        <v>2439.35</v>
      </c>
      <c r="H1107">
        <v>788.31399999999996</v>
      </c>
      <c r="I1107">
        <v>0.166432</v>
      </c>
      <c r="J1107">
        <v>0.83669199999999999</v>
      </c>
      <c r="K1107">
        <v>0</v>
      </c>
      <c r="L1107" t="s">
        <v>42</v>
      </c>
    </row>
    <row r="1108" spans="1:25" x14ac:dyDescent="0.25">
      <c r="A1108" t="s">
        <v>45</v>
      </c>
      <c r="B1108">
        <v>120810</v>
      </c>
      <c r="C1108">
        <v>118306</v>
      </c>
      <c r="D1108">
        <v>118285</v>
      </c>
      <c r="E1108">
        <v>118041</v>
      </c>
      <c r="F1108">
        <v>988.16300000000001</v>
      </c>
      <c r="G1108">
        <v>2393.58</v>
      </c>
      <c r="H1108">
        <v>783.48400000000004</v>
      </c>
      <c r="I1108">
        <v>0.14849499999999999</v>
      </c>
      <c r="J1108">
        <v>0.83701599999999998</v>
      </c>
      <c r="K1108">
        <v>0</v>
      </c>
      <c r="L1108" t="s">
        <v>42</v>
      </c>
    </row>
    <row r="1109" spans="1:25" x14ac:dyDescent="0.25">
      <c r="A1109" t="s">
        <v>45</v>
      </c>
      <c r="B1109">
        <v>120398</v>
      </c>
      <c r="C1109">
        <v>117925</v>
      </c>
      <c r="D1109">
        <v>117904</v>
      </c>
      <c r="E1109">
        <v>117660</v>
      </c>
      <c r="F1109">
        <v>983.87599999999998</v>
      </c>
      <c r="G1109">
        <v>2412.8200000000002</v>
      </c>
      <c r="H1109">
        <v>786.58199999999999</v>
      </c>
      <c r="I1109">
        <v>0.169907</v>
      </c>
      <c r="J1109">
        <v>0.86892199999999997</v>
      </c>
      <c r="K1109">
        <v>0</v>
      </c>
      <c r="L1109" t="s">
        <v>42</v>
      </c>
    </row>
    <row r="1110" spans="1:25" x14ac:dyDescent="0.25">
      <c r="A1110" t="s">
        <v>45</v>
      </c>
      <c r="B1110">
        <v>121029</v>
      </c>
      <c r="C1110">
        <v>118534</v>
      </c>
      <c r="D1110">
        <v>118513</v>
      </c>
      <c r="E1110">
        <v>118268</v>
      </c>
      <c r="F1110">
        <v>988.43799999999999</v>
      </c>
      <c r="G1110">
        <v>2408.9499999999998</v>
      </c>
      <c r="H1110">
        <v>788.66499999999996</v>
      </c>
      <c r="I1110">
        <v>0.159688</v>
      </c>
      <c r="J1110">
        <v>0.83703499999999997</v>
      </c>
      <c r="K1110">
        <v>0</v>
      </c>
      <c r="L1110" t="s">
        <v>42</v>
      </c>
    </row>
    <row r="1111" spans="1:25" x14ac:dyDescent="0.25">
      <c r="A1111" t="s">
        <v>45</v>
      </c>
      <c r="B1111">
        <v>122693</v>
      </c>
      <c r="C1111">
        <v>120123</v>
      </c>
      <c r="D1111">
        <v>120101</v>
      </c>
      <c r="E1111">
        <v>119852</v>
      </c>
      <c r="F1111">
        <v>1004.63</v>
      </c>
      <c r="G1111">
        <v>2439.6799999999998</v>
      </c>
      <c r="H1111">
        <v>796.34100000000001</v>
      </c>
      <c r="I1111">
        <v>0.14743200000000001</v>
      </c>
      <c r="J1111">
        <v>0.83686000000000005</v>
      </c>
      <c r="K1111">
        <v>0</v>
      </c>
      <c r="L1111" t="s">
        <v>42</v>
      </c>
    </row>
    <row r="1112" spans="1:25" x14ac:dyDescent="0.25">
      <c r="A1112" t="s">
        <v>45</v>
      </c>
      <c r="B1112">
        <v>121080</v>
      </c>
      <c r="C1112">
        <v>118226</v>
      </c>
      <c r="D1112">
        <v>118205</v>
      </c>
      <c r="E1112">
        <v>117961</v>
      </c>
      <c r="F1112">
        <v>985.85400000000004</v>
      </c>
      <c r="G1112">
        <v>2411.38</v>
      </c>
      <c r="H1112">
        <v>787.33199999999999</v>
      </c>
      <c r="I1112">
        <v>0.17322299999999999</v>
      </c>
      <c r="J1112">
        <v>0.83648500000000003</v>
      </c>
      <c r="K1112">
        <v>0</v>
      </c>
      <c r="L1112" t="s">
        <v>42</v>
      </c>
    </row>
    <row r="1113" spans="1:25" x14ac:dyDescent="0.25">
      <c r="A1113" t="s">
        <v>45</v>
      </c>
      <c r="B1113">
        <v>122593</v>
      </c>
      <c r="C1113">
        <v>120129</v>
      </c>
      <c r="D1113">
        <v>120107</v>
      </c>
      <c r="E1113">
        <v>119860</v>
      </c>
      <c r="F1113">
        <v>1011.39</v>
      </c>
      <c r="G1113">
        <v>2456.1799999999998</v>
      </c>
      <c r="H1113">
        <v>795.48299999999995</v>
      </c>
      <c r="I1113">
        <v>0.14724200000000001</v>
      </c>
      <c r="J1113">
        <v>0.83699800000000002</v>
      </c>
      <c r="K1113">
        <v>0</v>
      </c>
      <c r="L1113" t="s">
        <v>42</v>
      </c>
    </row>
    <row r="1114" spans="1:25" x14ac:dyDescent="0.25">
      <c r="A1114" t="s">
        <v>45</v>
      </c>
      <c r="B1114">
        <v>118879</v>
      </c>
      <c r="C1114">
        <v>116181</v>
      </c>
      <c r="D1114">
        <v>116161</v>
      </c>
      <c r="E1114">
        <v>115902</v>
      </c>
      <c r="F1114">
        <v>975.15</v>
      </c>
      <c r="G1114">
        <v>2588.5100000000002</v>
      </c>
      <c r="H1114">
        <v>772.09199999999998</v>
      </c>
      <c r="I1114">
        <v>0.178485</v>
      </c>
      <c r="J1114">
        <v>0.83561300000000005</v>
      </c>
      <c r="K1114">
        <v>0</v>
      </c>
      <c r="L1114" t="s">
        <v>42</v>
      </c>
    </row>
    <row r="1115" spans="1:25" x14ac:dyDescent="0.25">
      <c r="A1115" t="s">
        <v>45</v>
      </c>
      <c r="B1115">
        <v>119761</v>
      </c>
      <c r="C1115">
        <v>117188</v>
      </c>
      <c r="D1115">
        <v>117166</v>
      </c>
      <c r="E1115">
        <v>116924</v>
      </c>
      <c r="F1115">
        <v>993.70500000000004</v>
      </c>
      <c r="G1115">
        <v>2424.4</v>
      </c>
      <c r="H1115">
        <v>775.62900000000002</v>
      </c>
      <c r="I1115">
        <v>0.148558</v>
      </c>
      <c r="J1115">
        <v>0.83705099999999999</v>
      </c>
      <c r="K1115">
        <v>0</v>
      </c>
      <c r="L1115" t="s">
        <v>42</v>
      </c>
    </row>
    <row r="1116" spans="1:25" x14ac:dyDescent="0.25">
      <c r="A1116" t="s">
        <v>45</v>
      </c>
      <c r="B1116">
        <v>121116</v>
      </c>
      <c r="C1116">
        <v>118661</v>
      </c>
      <c r="D1116">
        <v>118640</v>
      </c>
      <c r="E1116">
        <v>118395</v>
      </c>
      <c r="F1116">
        <v>1002.6</v>
      </c>
      <c r="G1116">
        <v>2429.31</v>
      </c>
      <c r="H1116">
        <v>790.60799999999995</v>
      </c>
      <c r="I1116">
        <v>0.178455</v>
      </c>
      <c r="J1116">
        <v>0.83542400000000006</v>
      </c>
      <c r="K1116">
        <v>0</v>
      </c>
      <c r="L1116" t="s">
        <v>42</v>
      </c>
    </row>
    <row r="1117" spans="1:25" x14ac:dyDescent="0.25">
      <c r="A1117" t="s">
        <v>45</v>
      </c>
      <c r="B1117">
        <v>120960</v>
      </c>
      <c r="C1117">
        <v>118441</v>
      </c>
      <c r="D1117">
        <v>118421</v>
      </c>
      <c r="E1117">
        <v>118177</v>
      </c>
      <c r="F1117">
        <v>983.36599999999999</v>
      </c>
      <c r="G1117">
        <v>2418.02</v>
      </c>
      <c r="H1117">
        <v>785.63099999999997</v>
      </c>
      <c r="I1117">
        <v>0.147146</v>
      </c>
      <c r="J1117">
        <v>0.86121199999999998</v>
      </c>
      <c r="K1117">
        <v>0</v>
      </c>
      <c r="L1117" t="s">
        <v>42</v>
      </c>
    </row>
    <row r="1118" spans="1:25" x14ac:dyDescent="0.25">
      <c r="A1118" t="s">
        <v>45</v>
      </c>
      <c r="B1118">
        <v>121621</v>
      </c>
      <c r="C1118">
        <v>119095</v>
      </c>
      <c r="D1118">
        <v>119073</v>
      </c>
      <c r="E1118">
        <v>118828</v>
      </c>
      <c r="F1118">
        <v>992.02499999999998</v>
      </c>
      <c r="G1118">
        <v>2418.48</v>
      </c>
      <c r="H1118">
        <v>792.28200000000004</v>
      </c>
      <c r="I1118">
        <v>0.178455</v>
      </c>
      <c r="J1118">
        <v>0.83702500000000002</v>
      </c>
      <c r="K1118">
        <v>0</v>
      </c>
      <c r="L1118" t="s">
        <v>42</v>
      </c>
    </row>
    <row r="1119" spans="1:25" x14ac:dyDescent="0.25">
      <c r="A1119" t="s">
        <v>45</v>
      </c>
      <c r="B1119">
        <v>122799</v>
      </c>
      <c r="C1119">
        <v>120250</v>
      </c>
      <c r="D1119">
        <v>120227</v>
      </c>
      <c r="E1119">
        <v>119980</v>
      </c>
      <c r="F1119">
        <v>1005.5</v>
      </c>
      <c r="G1119">
        <v>2474.3200000000002</v>
      </c>
      <c r="H1119">
        <v>795.41300000000001</v>
      </c>
      <c r="I1119">
        <v>0.16555300000000001</v>
      </c>
      <c r="J1119">
        <v>0.83686799999999995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123558</v>
      </c>
      <c r="C1120">
        <v>121067</v>
      </c>
      <c r="D1120">
        <v>121044</v>
      </c>
      <c r="E1120">
        <v>120798</v>
      </c>
      <c r="F1120">
        <v>1012.9</v>
      </c>
      <c r="G1120">
        <v>2504.94</v>
      </c>
      <c r="H1120">
        <v>798.53200000000004</v>
      </c>
      <c r="I1120">
        <v>0.15352399999999999</v>
      </c>
      <c r="J1120">
        <v>0.83701400000000004</v>
      </c>
      <c r="K1120">
        <v>0</v>
      </c>
      <c r="L1120" t="s">
        <v>42</v>
      </c>
      <c r="R1120">
        <f>AVERAGE(B1071:B1120)</f>
        <v>121093.5</v>
      </c>
      <c r="S1120">
        <f>AVERAGE(C1071:C1120)</f>
        <v>118572.38</v>
      </c>
      <c r="U1120">
        <f>_xlfn.VAR.P(B1071:B1120)</f>
        <v>1025615.93</v>
      </c>
      <c r="V1120">
        <f>_xlfn.VAR.P(C1071:C1120)</f>
        <v>1037196.1155999999</v>
      </c>
      <c r="X1120">
        <f>1.96*SQRT(U1120)/50</f>
        <v>39.698897499492354</v>
      </c>
      <c r="Y1120">
        <f>1.96*SQRT(V1120)/50</f>
        <v>39.922387692566481</v>
      </c>
    </row>
    <row r="1121" spans="1:12" x14ac:dyDescent="0.25">
      <c r="A1121" t="s">
        <v>46</v>
      </c>
      <c r="B1121">
        <v>6054685.4984860001</v>
      </c>
      <c r="C1121" t="s">
        <v>36</v>
      </c>
    </row>
    <row r="1122" spans="1:12" x14ac:dyDescent="0.25">
      <c r="A1122" t="s">
        <v>47</v>
      </c>
      <c r="B1122">
        <v>118463</v>
      </c>
      <c r="C1122">
        <v>118458</v>
      </c>
      <c r="D1122">
        <v>118443</v>
      </c>
      <c r="E1122">
        <v>118210</v>
      </c>
      <c r="F1122">
        <v>832.44799999999998</v>
      </c>
      <c r="G1122">
        <v>0</v>
      </c>
      <c r="H1122">
        <v>832.20699999999999</v>
      </c>
      <c r="I1122">
        <v>0.151034</v>
      </c>
      <c r="J1122">
        <v>0.84252800000000005</v>
      </c>
      <c r="K1122">
        <v>0</v>
      </c>
      <c r="L1122" t="s">
        <v>42</v>
      </c>
    </row>
    <row r="1123" spans="1:12" x14ac:dyDescent="0.25">
      <c r="A1123" t="s">
        <v>47</v>
      </c>
      <c r="B1123">
        <v>117317</v>
      </c>
      <c r="C1123">
        <v>117311</v>
      </c>
      <c r="D1123">
        <v>117297</v>
      </c>
      <c r="E1123">
        <v>117093</v>
      </c>
      <c r="F1123">
        <v>826.35500000000002</v>
      </c>
      <c r="G1123">
        <v>0</v>
      </c>
      <c r="H1123">
        <v>806.13099999999997</v>
      </c>
      <c r="I1123">
        <v>0.178454</v>
      </c>
      <c r="J1123">
        <v>0.83513400000000004</v>
      </c>
      <c r="K1123">
        <v>0</v>
      </c>
      <c r="L1123" t="s">
        <v>42</v>
      </c>
    </row>
    <row r="1124" spans="1:12" x14ac:dyDescent="0.25">
      <c r="A1124" t="s">
        <v>47</v>
      </c>
      <c r="B1124">
        <v>115077</v>
      </c>
      <c r="C1124">
        <v>115071</v>
      </c>
      <c r="D1124">
        <v>115057</v>
      </c>
      <c r="E1124">
        <v>114857</v>
      </c>
      <c r="F1124">
        <v>816.80600000000004</v>
      </c>
      <c r="G1124">
        <v>0</v>
      </c>
      <c r="H1124">
        <v>781.30799999999999</v>
      </c>
      <c r="I1124">
        <v>0.164525</v>
      </c>
      <c r="J1124">
        <v>0.83687</v>
      </c>
      <c r="K1124">
        <v>0</v>
      </c>
      <c r="L1124" t="s">
        <v>42</v>
      </c>
    </row>
    <row r="1125" spans="1:12" x14ac:dyDescent="0.25">
      <c r="A1125" t="s">
        <v>47</v>
      </c>
      <c r="B1125">
        <v>115603</v>
      </c>
      <c r="C1125">
        <v>115598</v>
      </c>
      <c r="D1125">
        <v>115584</v>
      </c>
      <c r="E1125">
        <v>115383</v>
      </c>
      <c r="F1125">
        <v>817.53599999999994</v>
      </c>
      <c r="G1125">
        <v>0</v>
      </c>
      <c r="H1125">
        <v>782.21600000000001</v>
      </c>
      <c r="I1125">
        <v>0.152305</v>
      </c>
      <c r="J1125">
        <v>0.83705300000000005</v>
      </c>
      <c r="K1125">
        <v>0</v>
      </c>
      <c r="L1125" t="s">
        <v>42</v>
      </c>
    </row>
    <row r="1126" spans="1:12" x14ac:dyDescent="0.25">
      <c r="A1126" t="s">
        <v>47</v>
      </c>
      <c r="B1126">
        <v>119591</v>
      </c>
      <c r="C1126">
        <v>119585</v>
      </c>
      <c r="D1126">
        <v>119570</v>
      </c>
      <c r="E1126">
        <v>119360</v>
      </c>
      <c r="F1126">
        <v>852.04700000000003</v>
      </c>
      <c r="G1126">
        <v>0</v>
      </c>
      <c r="H1126">
        <v>808.35199999999998</v>
      </c>
      <c r="I1126">
        <v>0.16833600000000001</v>
      </c>
      <c r="J1126">
        <v>0.851885</v>
      </c>
      <c r="K1126">
        <v>0</v>
      </c>
      <c r="L1126" t="s">
        <v>42</v>
      </c>
    </row>
    <row r="1127" spans="1:12" x14ac:dyDescent="0.25">
      <c r="A1127" t="s">
        <v>47</v>
      </c>
      <c r="B1127">
        <v>115416</v>
      </c>
      <c r="C1127">
        <v>115410</v>
      </c>
      <c r="D1127">
        <v>115397</v>
      </c>
      <c r="E1127">
        <v>115195</v>
      </c>
      <c r="F1127">
        <v>820.47</v>
      </c>
      <c r="G1127">
        <v>0</v>
      </c>
      <c r="H1127">
        <v>796.274</v>
      </c>
      <c r="I1127">
        <v>0.16808100000000001</v>
      </c>
      <c r="J1127">
        <v>0.83658699999999997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115329</v>
      </c>
      <c r="C1128">
        <v>115323</v>
      </c>
      <c r="D1128">
        <v>115309</v>
      </c>
      <c r="E1128">
        <v>115109</v>
      </c>
      <c r="F1128">
        <v>814.36699999999996</v>
      </c>
      <c r="G1128">
        <v>0</v>
      </c>
      <c r="H1128">
        <v>796.78800000000001</v>
      </c>
      <c r="I1128">
        <v>0.17597399999999999</v>
      </c>
      <c r="J1128">
        <v>0.83690500000000001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116169</v>
      </c>
      <c r="C1129">
        <v>116163</v>
      </c>
      <c r="D1129">
        <v>116149</v>
      </c>
      <c r="E1129">
        <v>115945</v>
      </c>
      <c r="F1129">
        <v>842.21400000000006</v>
      </c>
      <c r="G1129">
        <v>0</v>
      </c>
      <c r="H1129">
        <v>785.84699999999998</v>
      </c>
      <c r="I1129">
        <v>0.178456</v>
      </c>
      <c r="J1129">
        <v>0.83701599999999998</v>
      </c>
      <c r="K1129">
        <v>0</v>
      </c>
      <c r="L1129" t="s">
        <v>42</v>
      </c>
    </row>
    <row r="1130" spans="1:12" x14ac:dyDescent="0.25">
      <c r="A1130" t="s">
        <v>47</v>
      </c>
      <c r="B1130">
        <v>117670</v>
      </c>
      <c r="C1130">
        <v>117664</v>
      </c>
      <c r="D1130">
        <v>117650</v>
      </c>
      <c r="E1130">
        <v>117447</v>
      </c>
      <c r="F1130">
        <v>842.98099999999999</v>
      </c>
      <c r="G1130">
        <v>0</v>
      </c>
      <c r="H1130">
        <v>796.61400000000003</v>
      </c>
      <c r="I1130">
        <v>0.16422600000000001</v>
      </c>
      <c r="J1130">
        <v>0.83698899999999998</v>
      </c>
      <c r="K1130">
        <v>0</v>
      </c>
      <c r="L1130" t="s">
        <v>42</v>
      </c>
    </row>
    <row r="1131" spans="1:12" x14ac:dyDescent="0.25">
      <c r="A1131" t="s">
        <v>47</v>
      </c>
      <c r="B1131">
        <v>116505</v>
      </c>
      <c r="C1131">
        <v>116499</v>
      </c>
      <c r="D1131">
        <v>116485</v>
      </c>
      <c r="E1131">
        <v>116281</v>
      </c>
      <c r="F1131">
        <v>827.42</v>
      </c>
      <c r="G1131">
        <v>0</v>
      </c>
      <c r="H1131">
        <v>787.27800000000002</v>
      </c>
      <c r="I1131">
        <v>0.170151</v>
      </c>
      <c r="J1131">
        <v>0.83705099999999999</v>
      </c>
      <c r="K1131">
        <v>0</v>
      </c>
      <c r="L1131" t="s">
        <v>42</v>
      </c>
    </row>
    <row r="1132" spans="1:12" x14ac:dyDescent="0.25">
      <c r="A1132" t="s">
        <v>47</v>
      </c>
      <c r="B1132">
        <v>114793</v>
      </c>
      <c r="C1132">
        <v>114787</v>
      </c>
      <c r="D1132">
        <v>114774</v>
      </c>
      <c r="E1132">
        <v>114573</v>
      </c>
      <c r="F1132">
        <v>815.00400000000002</v>
      </c>
      <c r="G1132">
        <v>0</v>
      </c>
      <c r="H1132">
        <v>780.76099999999997</v>
      </c>
      <c r="I1132">
        <v>0.178454</v>
      </c>
      <c r="J1132">
        <v>0.836233</v>
      </c>
      <c r="K1132">
        <v>0</v>
      </c>
      <c r="L1132" t="s">
        <v>42</v>
      </c>
    </row>
    <row r="1133" spans="1:12" x14ac:dyDescent="0.25">
      <c r="A1133" t="s">
        <v>47</v>
      </c>
      <c r="B1133">
        <v>115028</v>
      </c>
      <c r="C1133">
        <v>115022</v>
      </c>
      <c r="D1133">
        <v>114995</v>
      </c>
      <c r="E1133">
        <v>114794</v>
      </c>
      <c r="F1133">
        <v>850.05</v>
      </c>
      <c r="G1133">
        <v>0</v>
      </c>
      <c r="H1133">
        <v>779.096</v>
      </c>
      <c r="I1133">
        <v>0.17010600000000001</v>
      </c>
      <c r="J1133">
        <v>0.83656600000000003</v>
      </c>
      <c r="K1133">
        <v>0</v>
      </c>
      <c r="L1133" t="s">
        <v>42</v>
      </c>
    </row>
    <row r="1134" spans="1:12" x14ac:dyDescent="0.25">
      <c r="A1134" t="s">
        <v>47</v>
      </c>
      <c r="B1134">
        <v>117295</v>
      </c>
      <c r="C1134">
        <v>117290</v>
      </c>
      <c r="D1134">
        <v>117275</v>
      </c>
      <c r="E1134">
        <v>117069</v>
      </c>
      <c r="F1134">
        <v>852.29300000000001</v>
      </c>
      <c r="G1134">
        <v>0</v>
      </c>
      <c r="H1134">
        <v>792.44299999999998</v>
      </c>
      <c r="I1134">
        <v>0.152142</v>
      </c>
      <c r="J1134">
        <v>0.83556600000000003</v>
      </c>
      <c r="K1134">
        <v>0</v>
      </c>
      <c r="L1134" t="s">
        <v>42</v>
      </c>
    </row>
    <row r="1135" spans="1:12" x14ac:dyDescent="0.25">
      <c r="A1135" t="s">
        <v>47</v>
      </c>
      <c r="B1135">
        <v>115467</v>
      </c>
      <c r="C1135">
        <v>115461</v>
      </c>
      <c r="D1135">
        <v>115448</v>
      </c>
      <c r="E1135">
        <v>115246</v>
      </c>
      <c r="F1135">
        <v>818.16499999999996</v>
      </c>
      <c r="G1135">
        <v>0</v>
      </c>
      <c r="H1135">
        <v>796.44799999999998</v>
      </c>
      <c r="I1135">
        <v>0.15770000000000001</v>
      </c>
      <c r="J1135">
        <v>0.83699500000000004</v>
      </c>
      <c r="K1135">
        <v>0</v>
      </c>
      <c r="L1135" t="s">
        <v>42</v>
      </c>
    </row>
    <row r="1136" spans="1:12" x14ac:dyDescent="0.25">
      <c r="A1136" t="s">
        <v>47</v>
      </c>
      <c r="B1136">
        <v>116608</v>
      </c>
      <c r="C1136">
        <v>116602</v>
      </c>
      <c r="D1136">
        <v>116588</v>
      </c>
      <c r="E1136">
        <v>116358</v>
      </c>
      <c r="F1136">
        <v>825.42899999999997</v>
      </c>
      <c r="G1136">
        <v>0</v>
      </c>
      <c r="H1136">
        <v>789.97</v>
      </c>
      <c r="I1136">
        <v>0.147149</v>
      </c>
      <c r="J1136">
        <v>0.83602100000000001</v>
      </c>
      <c r="K1136">
        <v>0</v>
      </c>
      <c r="L1136" t="s">
        <v>42</v>
      </c>
    </row>
    <row r="1137" spans="1:12" x14ac:dyDescent="0.25">
      <c r="A1137" t="s">
        <v>47</v>
      </c>
      <c r="B1137">
        <v>115599</v>
      </c>
      <c r="C1137">
        <v>115593</v>
      </c>
      <c r="D1137">
        <v>115580</v>
      </c>
      <c r="E1137">
        <v>115379</v>
      </c>
      <c r="F1137">
        <v>816.08399999999995</v>
      </c>
      <c r="G1137">
        <v>0</v>
      </c>
      <c r="H1137">
        <v>781.41600000000005</v>
      </c>
      <c r="I1137">
        <v>0.15770999999999999</v>
      </c>
      <c r="J1137">
        <v>0.83694900000000005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115430</v>
      </c>
      <c r="C1138">
        <v>115425</v>
      </c>
      <c r="D1138">
        <v>115411</v>
      </c>
      <c r="E1138">
        <v>115209</v>
      </c>
      <c r="F1138">
        <v>853.649</v>
      </c>
      <c r="G1138">
        <v>0</v>
      </c>
      <c r="H1138">
        <v>780.13199999999995</v>
      </c>
      <c r="I1138">
        <v>0.149086</v>
      </c>
      <c r="J1138">
        <v>0.83705200000000002</v>
      </c>
      <c r="K1138">
        <v>0</v>
      </c>
      <c r="L1138" t="s">
        <v>42</v>
      </c>
    </row>
    <row r="1139" spans="1:12" x14ac:dyDescent="0.25">
      <c r="A1139" t="s">
        <v>47</v>
      </c>
      <c r="B1139">
        <v>117999</v>
      </c>
      <c r="C1139">
        <v>117993</v>
      </c>
      <c r="D1139">
        <v>117979</v>
      </c>
      <c r="E1139">
        <v>117771</v>
      </c>
      <c r="F1139">
        <v>848.05200000000002</v>
      </c>
      <c r="G1139">
        <v>0</v>
      </c>
      <c r="H1139">
        <v>798.75</v>
      </c>
      <c r="I1139">
        <v>0.15728500000000001</v>
      </c>
      <c r="J1139">
        <v>0.83668699999999996</v>
      </c>
      <c r="K1139">
        <v>0</v>
      </c>
      <c r="L1139" t="s">
        <v>42</v>
      </c>
    </row>
    <row r="1140" spans="1:12" x14ac:dyDescent="0.25">
      <c r="A1140" t="s">
        <v>47</v>
      </c>
      <c r="B1140">
        <v>115212</v>
      </c>
      <c r="C1140">
        <v>115206</v>
      </c>
      <c r="D1140">
        <v>115193</v>
      </c>
      <c r="E1140">
        <v>114992</v>
      </c>
      <c r="F1140">
        <v>819.20500000000004</v>
      </c>
      <c r="G1140">
        <v>0</v>
      </c>
      <c r="H1140">
        <v>798.44500000000005</v>
      </c>
      <c r="I1140">
        <v>0.14718899999999999</v>
      </c>
      <c r="J1140">
        <v>0.835449</v>
      </c>
      <c r="K1140">
        <v>0</v>
      </c>
      <c r="L1140" t="s">
        <v>42</v>
      </c>
    </row>
    <row r="1141" spans="1:12" x14ac:dyDescent="0.25">
      <c r="A1141" t="s">
        <v>47</v>
      </c>
      <c r="B1141">
        <v>114861</v>
      </c>
      <c r="C1141">
        <v>114855</v>
      </c>
      <c r="D1141">
        <v>114842</v>
      </c>
      <c r="E1141">
        <v>114641</v>
      </c>
      <c r="F1141">
        <v>812.6</v>
      </c>
      <c r="G1141">
        <v>0</v>
      </c>
      <c r="H1141">
        <v>779.09400000000005</v>
      </c>
      <c r="I1141">
        <v>0.16683999999999999</v>
      </c>
      <c r="J1141">
        <v>0.83704800000000001</v>
      </c>
      <c r="K1141">
        <v>0</v>
      </c>
      <c r="L1141" t="s">
        <v>42</v>
      </c>
    </row>
    <row r="1142" spans="1:12" x14ac:dyDescent="0.25">
      <c r="A1142" t="s">
        <v>47</v>
      </c>
      <c r="B1142">
        <v>115607</v>
      </c>
      <c r="C1142">
        <v>115601</v>
      </c>
      <c r="D1142">
        <v>115588</v>
      </c>
      <c r="E1142">
        <v>115385</v>
      </c>
      <c r="F1142">
        <v>820.48</v>
      </c>
      <c r="G1142">
        <v>0</v>
      </c>
      <c r="H1142">
        <v>784.90899999999999</v>
      </c>
      <c r="I1142">
        <v>0.178454</v>
      </c>
      <c r="J1142">
        <v>0.83599599999999996</v>
      </c>
      <c r="K1142">
        <v>0</v>
      </c>
      <c r="L1142" t="s">
        <v>42</v>
      </c>
    </row>
    <row r="1143" spans="1:12" x14ac:dyDescent="0.25">
      <c r="A1143" t="s">
        <v>47</v>
      </c>
      <c r="B1143">
        <v>115812</v>
      </c>
      <c r="C1143">
        <v>115806</v>
      </c>
      <c r="D1143">
        <v>115792</v>
      </c>
      <c r="E1143">
        <v>115564</v>
      </c>
      <c r="F1143">
        <v>823.01800000000003</v>
      </c>
      <c r="G1143">
        <v>0</v>
      </c>
      <c r="H1143">
        <v>800.95399999999995</v>
      </c>
      <c r="I1143">
        <v>0.17845800000000001</v>
      </c>
      <c r="J1143">
        <v>0.83704199999999995</v>
      </c>
      <c r="K1143">
        <v>0</v>
      </c>
      <c r="L1143" t="s">
        <v>42</v>
      </c>
    </row>
    <row r="1144" spans="1:12" x14ac:dyDescent="0.25">
      <c r="A1144" t="s">
        <v>47</v>
      </c>
      <c r="B1144">
        <v>115590</v>
      </c>
      <c r="C1144">
        <v>115584</v>
      </c>
      <c r="D1144">
        <v>115570</v>
      </c>
      <c r="E1144">
        <v>115356</v>
      </c>
      <c r="F1144">
        <v>811.553</v>
      </c>
      <c r="G1144">
        <v>0</v>
      </c>
      <c r="H1144">
        <v>788.43899999999996</v>
      </c>
      <c r="I1144">
        <v>0.158664</v>
      </c>
      <c r="J1144">
        <v>0.83688200000000001</v>
      </c>
      <c r="K1144">
        <v>0</v>
      </c>
      <c r="L1144" t="s">
        <v>42</v>
      </c>
    </row>
    <row r="1145" spans="1:12" x14ac:dyDescent="0.25">
      <c r="A1145" t="s">
        <v>47</v>
      </c>
      <c r="B1145">
        <v>118660</v>
      </c>
      <c r="C1145">
        <v>118642</v>
      </c>
      <c r="D1145">
        <v>118628</v>
      </c>
      <c r="E1145">
        <v>118423</v>
      </c>
      <c r="F1145">
        <v>832.06</v>
      </c>
      <c r="G1145">
        <v>0</v>
      </c>
      <c r="H1145">
        <v>803.74099999999999</v>
      </c>
      <c r="I1145">
        <v>0.15682499999999999</v>
      </c>
      <c r="J1145">
        <v>0.83687500000000004</v>
      </c>
      <c r="K1145">
        <v>0</v>
      </c>
      <c r="L1145" t="s">
        <v>42</v>
      </c>
    </row>
    <row r="1146" spans="1:12" x14ac:dyDescent="0.25">
      <c r="A1146" t="s">
        <v>47</v>
      </c>
      <c r="B1146">
        <v>116713</v>
      </c>
      <c r="C1146">
        <v>116708</v>
      </c>
      <c r="D1146">
        <v>116694</v>
      </c>
      <c r="E1146">
        <v>116492</v>
      </c>
      <c r="F1146">
        <v>821.44200000000001</v>
      </c>
      <c r="G1146">
        <v>0</v>
      </c>
      <c r="H1146">
        <v>780.7</v>
      </c>
      <c r="I1146">
        <v>0.15554699999999999</v>
      </c>
      <c r="J1146">
        <v>0.835538</v>
      </c>
      <c r="K1146">
        <v>0</v>
      </c>
      <c r="L1146" t="s">
        <v>42</v>
      </c>
    </row>
    <row r="1147" spans="1:12" x14ac:dyDescent="0.25">
      <c r="A1147" t="s">
        <v>47</v>
      </c>
      <c r="B1147">
        <v>115944</v>
      </c>
      <c r="C1147">
        <v>115939</v>
      </c>
      <c r="D1147">
        <v>115925</v>
      </c>
      <c r="E1147">
        <v>115724</v>
      </c>
      <c r="F1147">
        <v>825.77499999999998</v>
      </c>
      <c r="G1147">
        <v>0</v>
      </c>
      <c r="H1147">
        <v>775.07799999999997</v>
      </c>
      <c r="I1147">
        <v>0.14715500000000001</v>
      </c>
      <c r="J1147">
        <v>0.86463699999999999</v>
      </c>
      <c r="K1147">
        <v>0</v>
      </c>
      <c r="L1147" t="s">
        <v>42</v>
      </c>
    </row>
    <row r="1148" spans="1:12" x14ac:dyDescent="0.25">
      <c r="A1148" t="s">
        <v>47</v>
      </c>
      <c r="B1148">
        <v>116746</v>
      </c>
      <c r="C1148">
        <v>116740</v>
      </c>
      <c r="D1148">
        <v>116726</v>
      </c>
      <c r="E1148">
        <v>116525</v>
      </c>
      <c r="F1148">
        <v>850.13</v>
      </c>
      <c r="G1148">
        <v>0</v>
      </c>
      <c r="H1148">
        <v>781.66899999999998</v>
      </c>
      <c r="I1148">
        <v>0.155719</v>
      </c>
      <c r="J1148">
        <v>0.83696700000000002</v>
      </c>
      <c r="K1148">
        <v>0</v>
      </c>
      <c r="L1148" t="s">
        <v>42</v>
      </c>
    </row>
    <row r="1149" spans="1:12" x14ac:dyDescent="0.25">
      <c r="A1149" t="s">
        <v>47</v>
      </c>
      <c r="B1149">
        <v>119230</v>
      </c>
      <c r="C1149">
        <v>119224</v>
      </c>
      <c r="D1149">
        <v>119210</v>
      </c>
      <c r="E1149">
        <v>119004</v>
      </c>
      <c r="F1149">
        <v>837.54</v>
      </c>
      <c r="G1149">
        <v>0</v>
      </c>
      <c r="H1149">
        <v>794.822</v>
      </c>
      <c r="I1149">
        <v>0.178508</v>
      </c>
      <c r="J1149">
        <v>0.83681399999999995</v>
      </c>
      <c r="K1149">
        <v>0</v>
      </c>
      <c r="L1149" t="s">
        <v>42</v>
      </c>
    </row>
    <row r="1150" spans="1:12" x14ac:dyDescent="0.25">
      <c r="A1150" t="s">
        <v>47</v>
      </c>
      <c r="B1150">
        <v>118857</v>
      </c>
      <c r="C1150">
        <v>118851</v>
      </c>
      <c r="D1150">
        <v>118837</v>
      </c>
      <c r="E1150">
        <v>118635</v>
      </c>
      <c r="F1150">
        <v>854.649</v>
      </c>
      <c r="G1150">
        <v>0</v>
      </c>
      <c r="H1150">
        <v>795.33199999999999</v>
      </c>
      <c r="I1150">
        <v>0.178454</v>
      </c>
      <c r="J1150">
        <v>0.83705200000000002</v>
      </c>
      <c r="K1150">
        <v>0</v>
      </c>
      <c r="L1150" t="s">
        <v>42</v>
      </c>
    </row>
    <row r="1151" spans="1:12" x14ac:dyDescent="0.25">
      <c r="A1151" t="s">
        <v>47</v>
      </c>
      <c r="B1151">
        <v>120955</v>
      </c>
      <c r="C1151">
        <v>120949</v>
      </c>
      <c r="D1151">
        <v>120863</v>
      </c>
      <c r="E1151">
        <v>120635</v>
      </c>
      <c r="F1151">
        <v>873.80499999999995</v>
      </c>
      <c r="G1151">
        <v>0</v>
      </c>
      <c r="H1151">
        <v>826.86300000000006</v>
      </c>
      <c r="I1151">
        <v>0.158556</v>
      </c>
      <c r="J1151">
        <v>0.83705200000000002</v>
      </c>
      <c r="K1151">
        <v>0</v>
      </c>
      <c r="L1151" t="s">
        <v>42</v>
      </c>
    </row>
    <row r="1152" spans="1:12" x14ac:dyDescent="0.25">
      <c r="A1152" t="s">
        <v>47</v>
      </c>
      <c r="B1152">
        <v>121801</v>
      </c>
      <c r="C1152">
        <v>121787</v>
      </c>
      <c r="D1152">
        <v>121772</v>
      </c>
      <c r="E1152">
        <v>121559</v>
      </c>
      <c r="F1152">
        <v>869.83399999999995</v>
      </c>
      <c r="G1152">
        <v>0</v>
      </c>
      <c r="H1152">
        <v>834.22900000000004</v>
      </c>
      <c r="I1152">
        <v>0.14716399999999999</v>
      </c>
      <c r="J1152">
        <v>0.86632600000000004</v>
      </c>
      <c r="K1152">
        <v>0</v>
      </c>
      <c r="L1152" t="s">
        <v>42</v>
      </c>
    </row>
    <row r="1153" spans="1:12" x14ac:dyDescent="0.25">
      <c r="A1153" t="s">
        <v>47</v>
      </c>
      <c r="B1153">
        <v>121258</v>
      </c>
      <c r="C1153">
        <v>121252</v>
      </c>
      <c r="D1153">
        <v>121211</v>
      </c>
      <c r="E1153">
        <v>120998</v>
      </c>
      <c r="F1153">
        <v>874.35599999999999</v>
      </c>
      <c r="G1153">
        <v>0</v>
      </c>
      <c r="H1153">
        <v>857.37099999999998</v>
      </c>
      <c r="I1153">
        <v>0.16525000000000001</v>
      </c>
      <c r="J1153">
        <v>0.83696099999999996</v>
      </c>
      <c r="K1153">
        <v>0</v>
      </c>
      <c r="L1153" t="s">
        <v>42</v>
      </c>
    </row>
    <row r="1154" spans="1:12" x14ac:dyDescent="0.25">
      <c r="A1154" t="s">
        <v>47</v>
      </c>
      <c r="B1154">
        <v>122746</v>
      </c>
      <c r="C1154">
        <v>122740</v>
      </c>
      <c r="D1154">
        <v>122724</v>
      </c>
      <c r="E1154">
        <v>122512</v>
      </c>
      <c r="F1154">
        <v>896.13</v>
      </c>
      <c r="G1154">
        <v>0</v>
      </c>
      <c r="H1154">
        <v>837.42100000000005</v>
      </c>
      <c r="I1154">
        <v>0.16320000000000001</v>
      </c>
      <c r="J1154">
        <v>0.83546600000000004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121924</v>
      </c>
      <c r="C1155">
        <v>121918</v>
      </c>
      <c r="D1155">
        <v>121899</v>
      </c>
      <c r="E1155">
        <v>121685</v>
      </c>
      <c r="F1155">
        <v>875.26700000000005</v>
      </c>
      <c r="G1155">
        <v>0</v>
      </c>
      <c r="H1155">
        <v>845.89300000000003</v>
      </c>
      <c r="I1155">
        <v>0.15548799999999999</v>
      </c>
      <c r="J1155">
        <v>0.83475200000000005</v>
      </c>
      <c r="K1155">
        <v>0</v>
      </c>
      <c r="L1155" t="s">
        <v>42</v>
      </c>
    </row>
    <row r="1156" spans="1:12" x14ac:dyDescent="0.25">
      <c r="A1156" t="s">
        <v>47</v>
      </c>
      <c r="B1156">
        <v>121773</v>
      </c>
      <c r="C1156">
        <v>121768</v>
      </c>
      <c r="D1156">
        <v>121753</v>
      </c>
      <c r="E1156">
        <v>121525</v>
      </c>
      <c r="F1156">
        <v>854.178</v>
      </c>
      <c r="G1156">
        <v>0</v>
      </c>
      <c r="H1156">
        <v>816.37300000000005</v>
      </c>
      <c r="I1156">
        <v>0.16616</v>
      </c>
      <c r="J1156">
        <v>0.83705200000000002</v>
      </c>
      <c r="K1156">
        <v>0</v>
      </c>
      <c r="L1156" t="s">
        <v>42</v>
      </c>
    </row>
    <row r="1157" spans="1:12" x14ac:dyDescent="0.25">
      <c r="A1157" t="s">
        <v>47</v>
      </c>
      <c r="B1157">
        <v>122284</v>
      </c>
      <c r="C1157">
        <v>122273</v>
      </c>
      <c r="D1157">
        <v>122258</v>
      </c>
      <c r="E1157">
        <v>122045</v>
      </c>
      <c r="F1157">
        <v>863.69899999999996</v>
      </c>
      <c r="G1157">
        <v>0</v>
      </c>
      <c r="H1157">
        <v>826.98699999999997</v>
      </c>
      <c r="I1157">
        <v>0.17846699999999999</v>
      </c>
      <c r="J1157">
        <v>0.83701499999999995</v>
      </c>
      <c r="K1157">
        <v>0</v>
      </c>
      <c r="L1157" t="s">
        <v>42</v>
      </c>
    </row>
    <row r="1158" spans="1:12" x14ac:dyDescent="0.25">
      <c r="A1158" t="s">
        <v>47</v>
      </c>
      <c r="B1158">
        <v>120918</v>
      </c>
      <c r="C1158">
        <v>120912</v>
      </c>
      <c r="D1158">
        <v>120897</v>
      </c>
      <c r="E1158">
        <v>120688</v>
      </c>
      <c r="F1158">
        <v>869.12099999999998</v>
      </c>
      <c r="G1158">
        <v>0</v>
      </c>
      <c r="H1158">
        <v>819.33600000000001</v>
      </c>
      <c r="I1158">
        <v>0.16170599999999999</v>
      </c>
      <c r="J1158">
        <v>0.83674099999999996</v>
      </c>
      <c r="K1158">
        <v>0</v>
      </c>
      <c r="L1158" t="s">
        <v>42</v>
      </c>
    </row>
    <row r="1159" spans="1:12" x14ac:dyDescent="0.25">
      <c r="A1159" t="s">
        <v>47</v>
      </c>
      <c r="B1159">
        <v>120823</v>
      </c>
      <c r="C1159">
        <v>120817</v>
      </c>
      <c r="D1159">
        <v>120661</v>
      </c>
      <c r="E1159">
        <v>120452</v>
      </c>
      <c r="F1159">
        <v>883.73</v>
      </c>
      <c r="G1159">
        <v>0</v>
      </c>
      <c r="H1159">
        <v>864.03300000000002</v>
      </c>
      <c r="I1159">
        <v>0.14710300000000001</v>
      </c>
      <c r="J1159">
        <v>0.86797100000000005</v>
      </c>
      <c r="K1159">
        <v>0</v>
      </c>
      <c r="L1159" t="s">
        <v>42</v>
      </c>
    </row>
    <row r="1160" spans="1:12" x14ac:dyDescent="0.25">
      <c r="A1160" t="s">
        <v>47</v>
      </c>
      <c r="B1160">
        <v>119889</v>
      </c>
      <c r="C1160">
        <v>119883</v>
      </c>
      <c r="D1160">
        <v>119869</v>
      </c>
      <c r="E1160">
        <v>119661</v>
      </c>
      <c r="F1160">
        <v>841.101</v>
      </c>
      <c r="G1160">
        <v>0</v>
      </c>
      <c r="H1160">
        <v>825.226</v>
      </c>
      <c r="I1160">
        <v>0.14727299999999999</v>
      </c>
      <c r="J1160">
        <v>0.83682900000000005</v>
      </c>
      <c r="K1160">
        <v>0</v>
      </c>
      <c r="L1160" t="s">
        <v>42</v>
      </c>
    </row>
    <row r="1161" spans="1:12" x14ac:dyDescent="0.25">
      <c r="A1161" t="s">
        <v>47</v>
      </c>
      <c r="B1161">
        <v>119004</v>
      </c>
      <c r="C1161">
        <v>118999</v>
      </c>
      <c r="D1161">
        <v>118984</v>
      </c>
      <c r="E1161">
        <v>118778</v>
      </c>
      <c r="F1161">
        <v>849.48699999999997</v>
      </c>
      <c r="G1161">
        <v>0</v>
      </c>
      <c r="H1161">
        <v>813.95500000000004</v>
      </c>
      <c r="I1161">
        <v>0.14710300000000001</v>
      </c>
      <c r="J1161">
        <v>0.83692299999999997</v>
      </c>
      <c r="K1161">
        <v>0</v>
      </c>
      <c r="L1161" t="s">
        <v>42</v>
      </c>
    </row>
    <row r="1162" spans="1:12" x14ac:dyDescent="0.25">
      <c r="A1162" t="s">
        <v>47</v>
      </c>
      <c r="B1162">
        <v>120477</v>
      </c>
      <c r="C1162">
        <v>120471</v>
      </c>
      <c r="D1162">
        <v>120456</v>
      </c>
      <c r="E1162">
        <v>120246</v>
      </c>
      <c r="F1162">
        <v>845.74300000000005</v>
      </c>
      <c r="G1162">
        <v>0</v>
      </c>
      <c r="H1162">
        <v>807.93899999999996</v>
      </c>
      <c r="I1162">
        <v>0.154196</v>
      </c>
      <c r="J1162">
        <v>0.83648500000000003</v>
      </c>
      <c r="K1162">
        <v>0</v>
      </c>
      <c r="L1162" t="s">
        <v>42</v>
      </c>
    </row>
    <row r="1163" spans="1:12" x14ac:dyDescent="0.25">
      <c r="A1163" t="s">
        <v>47</v>
      </c>
      <c r="B1163">
        <v>121255</v>
      </c>
      <c r="C1163">
        <v>121249</v>
      </c>
      <c r="D1163">
        <v>121234</v>
      </c>
      <c r="E1163">
        <v>121022</v>
      </c>
      <c r="F1163">
        <v>848.58600000000001</v>
      </c>
      <c r="G1163">
        <v>0</v>
      </c>
      <c r="H1163">
        <v>821.54899999999998</v>
      </c>
      <c r="I1163">
        <v>0.14730699999999999</v>
      </c>
      <c r="J1163">
        <v>0.83704999999999996</v>
      </c>
      <c r="K1163">
        <v>0</v>
      </c>
      <c r="L1163" t="s">
        <v>42</v>
      </c>
    </row>
    <row r="1164" spans="1:12" x14ac:dyDescent="0.25">
      <c r="A1164" t="s">
        <v>47</v>
      </c>
      <c r="B1164">
        <v>122895</v>
      </c>
      <c r="C1164">
        <v>122889</v>
      </c>
      <c r="D1164">
        <v>122874</v>
      </c>
      <c r="E1164">
        <v>122660</v>
      </c>
      <c r="F1164">
        <v>903.84199999999998</v>
      </c>
      <c r="G1164">
        <v>0</v>
      </c>
      <c r="H1164">
        <v>847.95500000000004</v>
      </c>
      <c r="I1164">
        <v>0.160828</v>
      </c>
      <c r="J1164">
        <v>0.835484</v>
      </c>
      <c r="K1164">
        <v>0</v>
      </c>
      <c r="L1164" t="s">
        <v>42</v>
      </c>
    </row>
    <row r="1165" spans="1:12" x14ac:dyDescent="0.25">
      <c r="A1165" t="s">
        <v>47</v>
      </c>
      <c r="B1165">
        <v>122590</v>
      </c>
      <c r="C1165">
        <v>122584</v>
      </c>
      <c r="D1165">
        <v>122460</v>
      </c>
      <c r="E1165">
        <v>122209</v>
      </c>
      <c r="F1165">
        <v>885.84900000000005</v>
      </c>
      <c r="G1165">
        <v>0</v>
      </c>
      <c r="H1165">
        <v>834.98</v>
      </c>
      <c r="I1165">
        <v>0.178455</v>
      </c>
      <c r="J1165">
        <v>0.83703700000000003</v>
      </c>
      <c r="K1165">
        <v>0</v>
      </c>
      <c r="L1165" t="s">
        <v>42</v>
      </c>
    </row>
    <row r="1166" spans="1:12" x14ac:dyDescent="0.25">
      <c r="A1166" t="s">
        <v>47</v>
      </c>
      <c r="B1166">
        <v>121275</v>
      </c>
      <c r="C1166">
        <v>121269</v>
      </c>
      <c r="D1166">
        <v>121254</v>
      </c>
      <c r="E1166">
        <v>121042</v>
      </c>
      <c r="F1166">
        <v>872.303</v>
      </c>
      <c r="G1166">
        <v>0</v>
      </c>
      <c r="H1166">
        <v>814.54899999999998</v>
      </c>
      <c r="I1166">
        <v>0.178455</v>
      </c>
      <c r="J1166">
        <v>0.83692999999999995</v>
      </c>
      <c r="K1166">
        <v>0</v>
      </c>
      <c r="L1166" t="s">
        <v>42</v>
      </c>
    </row>
    <row r="1167" spans="1:12" x14ac:dyDescent="0.25">
      <c r="A1167" t="s">
        <v>47</v>
      </c>
      <c r="B1167">
        <v>120756</v>
      </c>
      <c r="C1167">
        <v>120750</v>
      </c>
      <c r="D1167">
        <v>120735</v>
      </c>
      <c r="E1167">
        <v>120523</v>
      </c>
      <c r="F1167">
        <v>867.399</v>
      </c>
      <c r="G1167">
        <v>0</v>
      </c>
      <c r="H1167">
        <v>811.78499999999997</v>
      </c>
      <c r="I1167">
        <v>0.147756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121821</v>
      </c>
      <c r="C1168">
        <v>121815</v>
      </c>
      <c r="D1168">
        <v>121800</v>
      </c>
      <c r="E1168">
        <v>121559</v>
      </c>
      <c r="F1168">
        <v>854.95899999999995</v>
      </c>
      <c r="G1168">
        <v>0</v>
      </c>
      <c r="H1168">
        <v>847.68399999999997</v>
      </c>
      <c r="I1168">
        <v>0.14710899999999999</v>
      </c>
      <c r="J1168">
        <v>0.83504100000000003</v>
      </c>
      <c r="K1168">
        <v>0</v>
      </c>
      <c r="L1168" t="s">
        <v>42</v>
      </c>
    </row>
    <row r="1169" spans="1:25" x14ac:dyDescent="0.25">
      <c r="A1169" t="s">
        <v>47</v>
      </c>
      <c r="B1169">
        <v>121568</v>
      </c>
      <c r="C1169">
        <v>121560</v>
      </c>
      <c r="D1169">
        <v>121545</v>
      </c>
      <c r="E1169">
        <v>121338</v>
      </c>
      <c r="F1169">
        <v>851.13</v>
      </c>
      <c r="G1169">
        <v>0</v>
      </c>
      <c r="H1169">
        <v>809.34100000000001</v>
      </c>
      <c r="I1169">
        <v>0.14710500000000001</v>
      </c>
      <c r="J1169">
        <v>0.834646</v>
      </c>
      <c r="K1169">
        <v>0</v>
      </c>
      <c r="L1169" t="s">
        <v>42</v>
      </c>
    </row>
    <row r="1170" spans="1:25" x14ac:dyDescent="0.25">
      <c r="A1170" t="s">
        <v>47</v>
      </c>
      <c r="B1170">
        <v>120650</v>
      </c>
      <c r="C1170">
        <v>120644</v>
      </c>
      <c r="D1170">
        <v>120629</v>
      </c>
      <c r="E1170">
        <v>120415</v>
      </c>
      <c r="F1170">
        <v>875.18499999999995</v>
      </c>
      <c r="G1170">
        <v>0</v>
      </c>
      <c r="H1170">
        <v>816.35699999999997</v>
      </c>
      <c r="I1170">
        <v>0.155669</v>
      </c>
      <c r="J1170">
        <v>0.836399</v>
      </c>
      <c r="K1170">
        <v>0</v>
      </c>
      <c r="L1170" t="s">
        <v>42</v>
      </c>
    </row>
    <row r="1171" spans="1:25" x14ac:dyDescent="0.25">
      <c r="A1171" t="s">
        <v>47</v>
      </c>
      <c r="B1171">
        <v>121630</v>
      </c>
      <c r="C1171">
        <v>121624</v>
      </c>
      <c r="D1171">
        <v>121609</v>
      </c>
      <c r="E1171">
        <v>121394</v>
      </c>
      <c r="F1171">
        <v>859.05</v>
      </c>
      <c r="G1171">
        <v>0</v>
      </c>
      <c r="H1171">
        <v>831.70699999999999</v>
      </c>
      <c r="I1171">
        <v>0.15218100000000001</v>
      </c>
      <c r="J1171">
        <v>0.835449</v>
      </c>
      <c r="K1171">
        <v>0</v>
      </c>
      <c r="L1171" t="s">
        <v>42</v>
      </c>
    </row>
    <row r="1172" spans="1:25" x14ac:dyDescent="0.25">
      <c r="A1172" t="s">
        <v>47</v>
      </c>
      <c r="B1172">
        <v>122297</v>
      </c>
      <c r="C1172">
        <v>122291</v>
      </c>
      <c r="D1172">
        <v>122276</v>
      </c>
      <c r="E1172">
        <v>122064</v>
      </c>
      <c r="F1172">
        <v>856.85799999999995</v>
      </c>
      <c r="G1172">
        <v>0</v>
      </c>
      <c r="H1172">
        <v>821.97299999999996</v>
      </c>
      <c r="I1172">
        <v>0.147455</v>
      </c>
      <c r="J1172">
        <v>0.83705300000000005</v>
      </c>
      <c r="K1172">
        <v>0</v>
      </c>
      <c r="L1172" t="s">
        <v>42</v>
      </c>
    </row>
    <row r="1173" spans="1:25" x14ac:dyDescent="0.25">
      <c r="A1173" t="s">
        <v>47</v>
      </c>
      <c r="B1173">
        <v>122795</v>
      </c>
      <c r="C1173">
        <v>122789</v>
      </c>
      <c r="D1173">
        <v>122664</v>
      </c>
      <c r="E1173">
        <v>122450</v>
      </c>
      <c r="F1173">
        <v>861.87400000000002</v>
      </c>
      <c r="G1173">
        <v>0</v>
      </c>
      <c r="H1173">
        <v>821.94399999999996</v>
      </c>
      <c r="I1173">
        <v>0.14785799999999999</v>
      </c>
      <c r="J1173">
        <v>0.83705200000000002</v>
      </c>
      <c r="K1173">
        <v>0</v>
      </c>
      <c r="L1173" t="s">
        <v>42</v>
      </c>
    </row>
    <row r="1174" spans="1:25" x14ac:dyDescent="0.25">
      <c r="A1174" t="s">
        <v>47</v>
      </c>
      <c r="B1174">
        <v>123682</v>
      </c>
      <c r="C1174">
        <v>123677</v>
      </c>
      <c r="D1174">
        <v>123661</v>
      </c>
      <c r="E1174">
        <v>123448</v>
      </c>
      <c r="F1174">
        <v>855.51300000000003</v>
      </c>
      <c r="G1174">
        <v>0</v>
      </c>
      <c r="H1174">
        <v>825.43100000000004</v>
      </c>
      <c r="I1174">
        <v>0.17847499999999999</v>
      </c>
      <c r="J1174">
        <v>0.83679599999999998</v>
      </c>
      <c r="K1174">
        <v>0</v>
      </c>
      <c r="L1174" t="s">
        <v>42</v>
      </c>
    </row>
    <row r="1175" spans="1:25" x14ac:dyDescent="0.25">
      <c r="A1175" t="s">
        <v>47</v>
      </c>
      <c r="B1175">
        <v>122058</v>
      </c>
      <c r="C1175">
        <v>122052</v>
      </c>
      <c r="D1175">
        <v>122037</v>
      </c>
      <c r="E1175">
        <v>121824</v>
      </c>
      <c r="F1175">
        <v>855.69</v>
      </c>
      <c r="G1175">
        <v>0</v>
      </c>
      <c r="H1175">
        <v>818.35500000000002</v>
      </c>
      <c r="I1175">
        <v>0.178454</v>
      </c>
      <c r="J1175">
        <v>0.83443100000000003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121619</v>
      </c>
      <c r="C1176">
        <v>121613</v>
      </c>
      <c r="D1176">
        <v>121579</v>
      </c>
      <c r="E1176">
        <v>121363</v>
      </c>
      <c r="F1176">
        <v>865.23900000000003</v>
      </c>
      <c r="G1176">
        <v>0</v>
      </c>
      <c r="H1176">
        <v>814.20799999999997</v>
      </c>
      <c r="I1176">
        <v>0.148205</v>
      </c>
      <c r="J1176">
        <v>0.83704400000000001</v>
      </c>
      <c r="K1176">
        <v>0</v>
      </c>
      <c r="L1176" t="s">
        <v>42</v>
      </c>
      <c r="R1176">
        <f>AVERAGE(B1127:B1176)</f>
        <v>119065.66</v>
      </c>
      <c r="S1176">
        <f>AVERAGE(C1127:C1176)</f>
        <v>119059.26</v>
      </c>
      <c r="U1176">
        <f>_xlfn.VAR.P(B1127:B1176)</f>
        <v>8068666.1444000015</v>
      </c>
      <c r="V1176">
        <f>_xlfn.VAR.P(C1127:C1176)</f>
        <v>8067001.6723999986</v>
      </c>
      <c r="X1176">
        <f>1.96*SQRT(U1176)/50</f>
        <v>111.34915870418966</v>
      </c>
      <c r="Y1176">
        <f>1.96*SQRT(V1176)/50</f>
        <v>111.33767309350746</v>
      </c>
    </row>
    <row r="1177" spans="1:25" x14ac:dyDescent="0.25">
      <c r="A1177" t="s">
        <v>48</v>
      </c>
      <c r="B1177">
        <v>5953287.3495380003</v>
      </c>
      <c r="C1177" t="s">
        <v>36</v>
      </c>
    </row>
    <row r="1178" spans="1:25" x14ac:dyDescent="0.25">
      <c r="A1178" t="s">
        <v>49</v>
      </c>
      <c r="B1178">
        <v>14066.7</v>
      </c>
      <c r="C1178">
        <v>13942</v>
      </c>
      <c r="D1178">
        <v>13941.5</v>
      </c>
      <c r="E1178">
        <v>13786.1</v>
      </c>
      <c r="F1178">
        <v>369.66300000000001</v>
      </c>
      <c r="G1178">
        <v>1152.8800000000001</v>
      </c>
      <c r="H1178">
        <v>347.85</v>
      </c>
      <c r="I1178">
        <v>0.17846500000000001</v>
      </c>
      <c r="J1178">
        <v>0.83699800000000002</v>
      </c>
      <c r="K1178">
        <v>0</v>
      </c>
      <c r="L1178" t="s">
        <v>42</v>
      </c>
    </row>
    <row r="1179" spans="1:25" x14ac:dyDescent="0.25">
      <c r="A1179" t="s">
        <v>49</v>
      </c>
      <c r="B1179">
        <v>13709.4</v>
      </c>
      <c r="C1179">
        <v>13588.7</v>
      </c>
      <c r="D1179">
        <v>13588.2</v>
      </c>
      <c r="E1179">
        <v>13437.9</v>
      </c>
      <c r="F1179">
        <v>358.67399999999998</v>
      </c>
      <c r="G1179">
        <v>1186.71</v>
      </c>
      <c r="H1179">
        <v>334.24200000000002</v>
      </c>
      <c r="I1179">
        <v>0.15717</v>
      </c>
      <c r="J1179">
        <v>0.83700699999999995</v>
      </c>
      <c r="K1179">
        <v>0</v>
      </c>
      <c r="L1179" t="s">
        <v>42</v>
      </c>
    </row>
    <row r="1180" spans="1:25" x14ac:dyDescent="0.25">
      <c r="A1180" t="s">
        <v>49</v>
      </c>
      <c r="B1180">
        <v>14114.1</v>
      </c>
      <c r="C1180">
        <v>13991.6</v>
      </c>
      <c r="D1180">
        <v>13991.1</v>
      </c>
      <c r="E1180">
        <v>13837.2</v>
      </c>
      <c r="F1180">
        <v>366.08800000000002</v>
      </c>
      <c r="G1180">
        <v>1261.83</v>
      </c>
      <c r="H1180">
        <v>346.29899999999998</v>
      </c>
      <c r="I1180">
        <v>0.178457</v>
      </c>
      <c r="J1180">
        <v>0.83428199999999997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13605.7</v>
      </c>
      <c r="C1181">
        <v>13482.3</v>
      </c>
      <c r="D1181">
        <v>13481.8</v>
      </c>
      <c r="E1181">
        <v>13334.6</v>
      </c>
      <c r="F1181">
        <v>351.858</v>
      </c>
      <c r="G1181">
        <v>1276.03</v>
      </c>
      <c r="H1181">
        <v>325.89100000000002</v>
      </c>
      <c r="I1181">
        <v>0.14976100000000001</v>
      </c>
      <c r="J1181">
        <v>0.83272299999999999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14824.7</v>
      </c>
      <c r="C1182">
        <v>14701.1</v>
      </c>
      <c r="D1182">
        <v>14700.5</v>
      </c>
      <c r="E1182">
        <v>14540.7</v>
      </c>
      <c r="F1182">
        <v>380.91300000000001</v>
      </c>
      <c r="G1182">
        <v>1419.55</v>
      </c>
      <c r="H1182">
        <v>354.33199999999999</v>
      </c>
      <c r="I1182">
        <v>0.14884900000000001</v>
      </c>
      <c r="J1182">
        <v>0.83697600000000005</v>
      </c>
      <c r="K1182">
        <v>256</v>
      </c>
      <c r="L1182" t="s">
        <v>42</v>
      </c>
    </row>
    <row r="1183" spans="1:25" x14ac:dyDescent="0.25">
      <c r="A1183" t="s">
        <v>49</v>
      </c>
      <c r="B1183">
        <v>14347</v>
      </c>
      <c r="C1183">
        <v>14219.4</v>
      </c>
      <c r="D1183">
        <v>14218.8</v>
      </c>
      <c r="E1183">
        <v>14064.8</v>
      </c>
      <c r="F1183">
        <v>397.505</v>
      </c>
      <c r="G1183">
        <v>1350.82</v>
      </c>
      <c r="H1183">
        <v>346.149</v>
      </c>
      <c r="I1183">
        <v>0.152033</v>
      </c>
      <c r="J1183">
        <v>0.83680200000000005</v>
      </c>
      <c r="K1183">
        <v>0</v>
      </c>
      <c r="L1183" t="s">
        <v>42</v>
      </c>
    </row>
    <row r="1184" spans="1:25" x14ac:dyDescent="0.25">
      <c r="A1184" t="s">
        <v>49</v>
      </c>
      <c r="B1184">
        <v>14188.2</v>
      </c>
      <c r="C1184">
        <v>14060.4</v>
      </c>
      <c r="D1184">
        <v>14059.9</v>
      </c>
      <c r="E1184">
        <v>13887.6</v>
      </c>
      <c r="F1184">
        <v>380.94099999999997</v>
      </c>
      <c r="G1184">
        <v>1306.08</v>
      </c>
      <c r="H1184">
        <v>366.94900000000001</v>
      </c>
      <c r="I1184">
        <v>0.15273800000000001</v>
      </c>
      <c r="J1184">
        <v>0.83676799999999996</v>
      </c>
      <c r="K1184">
        <v>0</v>
      </c>
      <c r="L1184" t="s">
        <v>42</v>
      </c>
    </row>
    <row r="1185" spans="1:12" x14ac:dyDescent="0.25">
      <c r="A1185" t="s">
        <v>49</v>
      </c>
      <c r="B1185">
        <v>15005</v>
      </c>
      <c r="C1185">
        <v>14865.1</v>
      </c>
      <c r="D1185">
        <v>14864.6</v>
      </c>
      <c r="E1185">
        <v>14701.4</v>
      </c>
      <c r="F1185">
        <v>389.81900000000002</v>
      </c>
      <c r="G1185">
        <v>1338.68</v>
      </c>
      <c r="H1185">
        <v>365.13600000000002</v>
      </c>
      <c r="I1185">
        <v>0.147616</v>
      </c>
      <c r="J1185">
        <v>0.835009</v>
      </c>
      <c r="K1185">
        <v>0</v>
      </c>
      <c r="L1185" t="s">
        <v>42</v>
      </c>
    </row>
    <row r="1186" spans="1:12" x14ac:dyDescent="0.25">
      <c r="A1186" t="s">
        <v>49</v>
      </c>
      <c r="B1186">
        <v>14583.4</v>
      </c>
      <c r="C1186">
        <v>14462.5</v>
      </c>
      <c r="D1186">
        <v>14462</v>
      </c>
      <c r="E1186">
        <v>14303.7</v>
      </c>
      <c r="F1186">
        <v>377.54599999999999</v>
      </c>
      <c r="G1186">
        <v>1347.63</v>
      </c>
      <c r="H1186">
        <v>369.142</v>
      </c>
      <c r="I1186">
        <v>0.14860400000000001</v>
      </c>
      <c r="J1186">
        <v>0.83703000000000005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14630.3</v>
      </c>
      <c r="C1187">
        <v>14502.1</v>
      </c>
      <c r="D1187">
        <v>14501.6</v>
      </c>
      <c r="E1187">
        <v>14343.6</v>
      </c>
      <c r="F1187">
        <v>374.98899999999998</v>
      </c>
      <c r="G1187">
        <v>1406.54</v>
      </c>
      <c r="H1187">
        <v>373.05799999999999</v>
      </c>
      <c r="I1187">
        <v>0.14771100000000001</v>
      </c>
      <c r="J1187">
        <v>0.83693399999999996</v>
      </c>
      <c r="K1187">
        <v>0</v>
      </c>
      <c r="L1187" t="s">
        <v>42</v>
      </c>
    </row>
    <row r="1188" spans="1:12" x14ac:dyDescent="0.25">
      <c r="A1188" t="s">
        <v>49</v>
      </c>
      <c r="B1188">
        <v>14372.1</v>
      </c>
      <c r="C1188">
        <v>14248.3</v>
      </c>
      <c r="D1188">
        <v>14247.7</v>
      </c>
      <c r="E1188">
        <v>14094.2</v>
      </c>
      <c r="F1188">
        <v>365.58499999999998</v>
      </c>
      <c r="G1188">
        <v>1386.08</v>
      </c>
      <c r="H1188">
        <v>361.392</v>
      </c>
      <c r="I1188">
        <v>0.17845900000000001</v>
      </c>
      <c r="J1188">
        <v>0.83696099999999996</v>
      </c>
      <c r="K1188">
        <v>0</v>
      </c>
      <c r="L1188" t="s">
        <v>42</v>
      </c>
    </row>
    <row r="1189" spans="1:12" x14ac:dyDescent="0.25">
      <c r="A1189" t="s">
        <v>49</v>
      </c>
      <c r="B1189">
        <v>14551.3</v>
      </c>
      <c r="C1189">
        <v>14425.3</v>
      </c>
      <c r="D1189">
        <v>14424.7</v>
      </c>
      <c r="E1189">
        <v>14267.8</v>
      </c>
      <c r="F1189">
        <v>394.16500000000002</v>
      </c>
      <c r="G1189">
        <v>1374.77</v>
      </c>
      <c r="H1189">
        <v>355.34</v>
      </c>
      <c r="I1189">
        <v>0.163047</v>
      </c>
      <c r="J1189">
        <v>0.83704100000000004</v>
      </c>
      <c r="K1189">
        <v>0</v>
      </c>
      <c r="L1189" t="s">
        <v>42</v>
      </c>
    </row>
    <row r="1190" spans="1:12" x14ac:dyDescent="0.25">
      <c r="A1190" t="s">
        <v>49</v>
      </c>
      <c r="B1190">
        <v>13603.2</v>
      </c>
      <c r="C1190">
        <v>13482.8</v>
      </c>
      <c r="D1190">
        <v>13482.3</v>
      </c>
      <c r="E1190">
        <v>13331.9</v>
      </c>
      <c r="F1190">
        <v>356.97500000000002</v>
      </c>
      <c r="G1190">
        <v>1195.79</v>
      </c>
      <c r="H1190">
        <v>334.43799999999999</v>
      </c>
      <c r="I1190">
        <v>0.14734700000000001</v>
      </c>
      <c r="J1190">
        <v>0.83631100000000003</v>
      </c>
      <c r="K1190">
        <v>0</v>
      </c>
      <c r="L1190" t="s">
        <v>42</v>
      </c>
    </row>
    <row r="1191" spans="1:12" x14ac:dyDescent="0.25">
      <c r="A1191" t="s">
        <v>49</v>
      </c>
      <c r="B1191">
        <v>13717.5</v>
      </c>
      <c r="C1191">
        <v>13594.1</v>
      </c>
      <c r="D1191">
        <v>13593.6</v>
      </c>
      <c r="E1191">
        <v>13423.7</v>
      </c>
      <c r="F1191">
        <v>358.93700000000001</v>
      </c>
      <c r="G1191">
        <v>1180.06</v>
      </c>
      <c r="H1191">
        <v>338.93</v>
      </c>
      <c r="I1191">
        <v>0.17849100000000001</v>
      </c>
      <c r="J1191">
        <v>0.83705200000000002</v>
      </c>
      <c r="K1191">
        <v>0</v>
      </c>
      <c r="L1191" t="s">
        <v>42</v>
      </c>
    </row>
    <row r="1192" spans="1:12" x14ac:dyDescent="0.25">
      <c r="A1192" t="s">
        <v>49</v>
      </c>
      <c r="B1192">
        <v>13728.1</v>
      </c>
      <c r="C1192">
        <v>13605.1</v>
      </c>
      <c r="D1192">
        <v>13604.6</v>
      </c>
      <c r="E1192">
        <v>13452.9</v>
      </c>
      <c r="F1192">
        <v>360.21600000000001</v>
      </c>
      <c r="G1192">
        <v>1126.7</v>
      </c>
      <c r="H1192">
        <v>355.42599999999999</v>
      </c>
      <c r="I1192">
        <v>0.16322500000000001</v>
      </c>
      <c r="J1192">
        <v>0.83697600000000005</v>
      </c>
      <c r="K1192">
        <v>0</v>
      </c>
      <c r="L1192" t="s">
        <v>42</v>
      </c>
    </row>
    <row r="1193" spans="1:12" x14ac:dyDescent="0.25">
      <c r="A1193" t="s">
        <v>49</v>
      </c>
      <c r="B1193">
        <v>12971.3</v>
      </c>
      <c r="C1193">
        <v>12856.8</v>
      </c>
      <c r="D1193">
        <v>12856.3</v>
      </c>
      <c r="E1193">
        <v>12711.9</v>
      </c>
      <c r="F1193">
        <v>341.286</v>
      </c>
      <c r="G1193">
        <v>1060.51</v>
      </c>
      <c r="H1193">
        <v>324.76499999999999</v>
      </c>
      <c r="I1193">
        <v>0.15107499999999999</v>
      </c>
      <c r="J1193">
        <v>0.83704900000000004</v>
      </c>
      <c r="K1193">
        <v>0</v>
      </c>
      <c r="L1193" t="s">
        <v>42</v>
      </c>
    </row>
    <row r="1194" spans="1:12" x14ac:dyDescent="0.25">
      <c r="A1194" t="s">
        <v>49</v>
      </c>
      <c r="B1194">
        <v>13570.8</v>
      </c>
      <c r="C1194">
        <v>13451.2</v>
      </c>
      <c r="D1194">
        <v>13450.7</v>
      </c>
      <c r="E1194">
        <v>13300.5</v>
      </c>
      <c r="F1194">
        <v>370.863</v>
      </c>
      <c r="G1194">
        <v>1165.3499999999999</v>
      </c>
      <c r="H1194">
        <v>356.78500000000003</v>
      </c>
      <c r="I1194">
        <v>0.14775099999999999</v>
      </c>
      <c r="J1194">
        <v>0.83654700000000004</v>
      </c>
      <c r="K1194">
        <v>0</v>
      </c>
      <c r="L1194" t="s">
        <v>42</v>
      </c>
    </row>
    <row r="1195" spans="1:12" x14ac:dyDescent="0.25">
      <c r="A1195" t="s">
        <v>49</v>
      </c>
      <c r="B1195">
        <v>13430.7</v>
      </c>
      <c r="C1195">
        <v>13303.7</v>
      </c>
      <c r="D1195">
        <v>13303.2</v>
      </c>
      <c r="E1195">
        <v>13154.5</v>
      </c>
      <c r="F1195">
        <v>354.33600000000001</v>
      </c>
      <c r="G1195">
        <v>1151.75</v>
      </c>
      <c r="H1195">
        <v>331.81200000000001</v>
      </c>
      <c r="I1195">
        <v>0.178454</v>
      </c>
      <c r="J1195">
        <v>0.86698500000000001</v>
      </c>
      <c r="K1195">
        <v>0</v>
      </c>
      <c r="L1195" t="s">
        <v>42</v>
      </c>
    </row>
    <row r="1196" spans="1:12" x14ac:dyDescent="0.25">
      <c r="A1196" t="s">
        <v>49</v>
      </c>
      <c r="B1196">
        <v>13394.6</v>
      </c>
      <c r="C1196">
        <v>13270.8</v>
      </c>
      <c r="D1196">
        <v>13270.3</v>
      </c>
      <c r="E1196">
        <v>13121.2</v>
      </c>
      <c r="F1196">
        <v>355.26299999999998</v>
      </c>
      <c r="G1196">
        <v>1098.49</v>
      </c>
      <c r="H1196">
        <v>333.27600000000001</v>
      </c>
      <c r="I1196">
        <v>0.176063</v>
      </c>
      <c r="J1196">
        <v>0.83646699999999996</v>
      </c>
      <c r="K1196">
        <v>0</v>
      </c>
      <c r="L1196" t="s">
        <v>42</v>
      </c>
    </row>
    <row r="1197" spans="1:12" x14ac:dyDescent="0.25">
      <c r="A1197" t="s">
        <v>49</v>
      </c>
      <c r="B1197">
        <v>13452.9</v>
      </c>
      <c r="C1197">
        <v>13308.4</v>
      </c>
      <c r="D1197">
        <v>13307.9</v>
      </c>
      <c r="E1197">
        <v>13158.5</v>
      </c>
      <c r="F1197">
        <v>354.42</v>
      </c>
      <c r="G1197">
        <v>1082.42</v>
      </c>
      <c r="H1197">
        <v>333.988</v>
      </c>
      <c r="I1197">
        <v>0.149587</v>
      </c>
      <c r="J1197">
        <v>0.83601000000000003</v>
      </c>
      <c r="K1197">
        <v>0</v>
      </c>
      <c r="L1197" t="s">
        <v>42</v>
      </c>
    </row>
    <row r="1198" spans="1:12" x14ac:dyDescent="0.25">
      <c r="A1198" t="s">
        <v>49</v>
      </c>
      <c r="B1198">
        <v>14285</v>
      </c>
      <c r="C1198">
        <v>14164.7</v>
      </c>
      <c r="D1198">
        <v>14164.1</v>
      </c>
      <c r="E1198">
        <v>13986.5</v>
      </c>
      <c r="F1198">
        <v>372.08100000000002</v>
      </c>
      <c r="G1198">
        <v>1186.1099999999999</v>
      </c>
      <c r="H1198">
        <v>350.37099999999998</v>
      </c>
      <c r="I1198">
        <v>0.14718200000000001</v>
      </c>
      <c r="J1198">
        <v>0.83572400000000002</v>
      </c>
      <c r="K1198">
        <v>0</v>
      </c>
      <c r="L1198" t="s">
        <v>42</v>
      </c>
    </row>
    <row r="1199" spans="1:12" x14ac:dyDescent="0.25">
      <c r="A1199" t="s">
        <v>49</v>
      </c>
      <c r="B1199">
        <v>14129.4</v>
      </c>
      <c r="C1199">
        <v>14005.9</v>
      </c>
      <c r="D1199">
        <v>14005.4</v>
      </c>
      <c r="E1199">
        <v>13852.2</v>
      </c>
      <c r="F1199">
        <v>361.57900000000001</v>
      </c>
      <c r="G1199">
        <v>1308.94</v>
      </c>
      <c r="H1199">
        <v>376.30399999999997</v>
      </c>
      <c r="I1199">
        <v>0.148086</v>
      </c>
      <c r="J1199">
        <v>0.837009</v>
      </c>
      <c r="K1199">
        <v>0</v>
      </c>
      <c r="L1199" t="s">
        <v>42</v>
      </c>
    </row>
    <row r="1200" spans="1:12" x14ac:dyDescent="0.25">
      <c r="A1200" t="s">
        <v>49</v>
      </c>
      <c r="B1200">
        <v>13546.9</v>
      </c>
      <c r="C1200">
        <v>13428.5</v>
      </c>
      <c r="D1200">
        <v>13428</v>
      </c>
      <c r="E1200">
        <v>13277.9</v>
      </c>
      <c r="F1200">
        <v>357.88299999999998</v>
      </c>
      <c r="G1200">
        <v>1187.32</v>
      </c>
      <c r="H1200">
        <v>353.02199999999999</v>
      </c>
      <c r="I1200">
        <v>0.15834999999999999</v>
      </c>
      <c r="J1200">
        <v>0.83703499999999997</v>
      </c>
      <c r="K1200">
        <v>0</v>
      </c>
      <c r="L1200" t="s">
        <v>42</v>
      </c>
    </row>
    <row r="1201" spans="1:12" x14ac:dyDescent="0.25">
      <c r="A1201" t="s">
        <v>49</v>
      </c>
      <c r="B1201">
        <v>13733.3</v>
      </c>
      <c r="C1201">
        <v>13617.2</v>
      </c>
      <c r="D1201">
        <v>13616.7</v>
      </c>
      <c r="E1201">
        <v>13465.4</v>
      </c>
      <c r="F1201">
        <v>359.91899999999998</v>
      </c>
      <c r="G1201">
        <v>1166.5899999999999</v>
      </c>
      <c r="H1201">
        <v>354.84</v>
      </c>
      <c r="I1201">
        <v>0.178454</v>
      </c>
      <c r="J1201">
        <v>0.83704299999999998</v>
      </c>
      <c r="K1201">
        <v>0</v>
      </c>
      <c r="L1201" t="s">
        <v>42</v>
      </c>
    </row>
    <row r="1202" spans="1:12" x14ac:dyDescent="0.25">
      <c r="A1202" t="s">
        <v>49</v>
      </c>
      <c r="B1202">
        <v>14246.9</v>
      </c>
      <c r="C1202">
        <v>14064.2</v>
      </c>
      <c r="D1202">
        <v>14063.6</v>
      </c>
      <c r="E1202">
        <v>13906.2</v>
      </c>
      <c r="F1202">
        <v>373.42599999999999</v>
      </c>
      <c r="G1202">
        <v>1170.6099999999999</v>
      </c>
      <c r="H1202">
        <v>350.96100000000001</v>
      </c>
      <c r="I1202">
        <v>0.149643</v>
      </c>
      <c r="J1202">
        <v>0.83704400000000001</v>
      </c>
      <c r="K1202">
        <v>0</v>
      </c>
      <c r="L1202" t="s">
        <v>42</v>
      </c>
    </row>
    <row r="1203" spans="1:12" x14ac:dyDescent="0.25">
      <c r="A1203" t="s">
        <v>49</v>
      </c>
      <c r="B1203">
        <v>13827.5</v>
      </c>
      <c r="C1203">
        <v>13689.8</v>
      </c>
      <c r="D1203">
        <v>13689.3</v>
      </c>
      <c r="E1203">
        <v>13536.8</v>
      </c>
      <c r="F1203">
        <v>363.86099999999999</v>
      </c>
      <c r="G1203">
        <v>1199.3</v>
      </c>
      <c r="H1203">
        <v>342.45499999999998</v>
      </c>
      <c r="I1203">
        <v>0.15892100000000001</v>
      </c>
      <c r="J1203">
        <v>0.83685100000000001</v>
      </c>
      <c r="K1203">
        <v>55</v>
      </c>
      <c r="L1203" t="s">
        <v>42</v>
      </c>
    </row>
    <row r="1204" spans="1:12" x14ac:dyDescent="0.25">
      <c r="A1204" t="s">
        <v>49</v>
      </c>
      <c r="B1204">
        <v>13595.6</v>
      </c>
      <c r="C1204">
        <v>13406.4</v>
      </c>
      <c r="D1204">
        <v>13405.9</v>
      </c>
      <c r="E1204">
        <v>13255.9</v>
      </c>
      <c r="F1204">
        <v>356.72899999999998</v>
      </c>
      <c r="G1204">
        <v>1138.96</v>
      </c>
      <c r="H1204">
        <v>352.779</v>
      </c>
      <c r="I1204">
        <v>0.14827799999999999</v>
      </c>
      <c r="J1204">
        <v>0.83702399999999999</v>
      </c>
      <c r="K1204">
        <v>0</v>
      </c>
      <c r="L1204" t="s">
        <v>42</v>
      </c>
    </row>
    <row r="1205" spans="1:12" x14ac:dyDescent="0.25">
      <c r="A1205" t="s">
        <v>49</v>
      </c>
      <c r="B1205">
        <v>13910.2</v>
      </c>
      <c r="C1205">
        <v>13791.1</v>
      </c>
      <c r="D1205">
        <v>13790.6</v>
      </c>
      <c r="E1205">
        <v>13635.3</v>
      </c>
      <c r="F1205">
        <v>382.99</v>
      </c>
      <c r="G1205">
        <v>1150.22</v>
      </c>
      <c r="H1205">
        <v>344.18</v>
      </c>
      <c r="I1205">
        <v>0.15129699999999999</v>
      </c>
      <c r="J1205">
        <v>0.83661300000000005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13786.8</v>
      </c>
      <c r="C1206">
        <v>13650.1</v>
      </c>
      <c r="D1206">
        <v>13649.6</v>
      </c>
      <c r="E1206">
        <v>13496</v>
      </c>
      <c r="F1206">
        <v>379.98500000000001</v>
      </c>
      <c r="G1206">
        <v>1120.3499999999999</v>
      </c>
      <c r="H1206">
        <v>358.22500000000002</v>
      </c>
      <c r="I1206">
        <v>0.15246899999999999</v>
      </c>
      <c r="J1206">
        <v>0.83696999999999999</v>
      </c>
      <c r="K1206">
        <v>0</v>
      </c>
      <c r="L1206" t="s">
        <v>42</v>
      </c>
    </row>
    <row r="1207" spans="1:12" x14ac:dyDescent="0.25">
      <c r="A1207" t="s">
        <v>49</v>
      </c>
      <c r="B1207">
        <v>13676.6</v>
      </c>
      <c r="C1207">
        <v>13557.5</v>
      </c>
      <c r="D1207">
        <v>13557</v>
      </c>
      <c r="E1207">
        <v>13402.8</v>
      </c>
      <c r="F1207">
        <v>363.88499999999999</v>
      </c>
      <c r="G1207">
        <v>1143.3800000000001</v>
      </c>
      <c r="H1207">
        <v>342.24400000000003</v>
      </c>
      <c r="I1207">
        <v>0.17846699999999999</v>
      </c>
      <c r="J1207">
        <v>0.83698799999999995</v>
      </c>
      <c r="K1207">
        <v>0</v>
      </c>
      <c r="L1207" t="s">
        <v>42</v>
      </c>
    </row>
    <row r="1208" spans="1:12" x14ac:dyDescent="0.25">
      <c r="A1208" t="s">
        <v>49</v>
      </c>
      <c r="B1208">
        <v>13982.1</v>
      </c>
      <c r="C1208">
        <v>13860.9</v>
      </c>
      <c r="D1208">
        <v>13860.4</v>
      </c>
      <c r="E1208">
        <v>13703.4</v>
      </c>
      <c r="F1208">
        <v>373.19</v>
      </c>
      <c r="G1208">
        <v>1130</v>
      </c>
      <c r="H1208">
        <v>348.959</v>
      </c>
      <c r="I1208">
        <v>0.160853</v>
      </c>
      <c r="J1208">
        <v>0.83633000000000002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14056</v>
      </c>
      <c r="C1209">
        <v>13931.7</v>
      </c>
      <c r="D1209">
        <v>13931.2</v>
      </c>
      <c r="E1209">
        <v>13766.6</v>
      </c>
      <c r="F1209">
        <v>379.101</v>
      </c>
      <c r="G1209">
        <v>1233.4000000000001</v>
      </c>
      <c r="H1209">
        <v>341.10199999999998</v>
      </c>
      <c r="I1209">
        <v>0.14951100000000001</v>
      </c>
      <c r="J1209">
        <v>0.83704999999999996</v>
      </c>
      <c r="K1209">
        <v>0</v>
      </c>
      <c r="L1209" t="s">
        <v>42</v>
      </c>
    </row>
    <row r="1210" spans="1:12" x14ac:dyDescent="0.25">
      <c r="A1210" t="s">
        <v>49</v>
      </c>
      <c r="B1210">
        <v>13997.5</v>
      </c>
      <c r="C1210">
        <v>13873.6</v>
      </c>
      <c r="D1210">
        <v>13873.1</v>
      </c>
      <c r="E1210">
        <v>13720.4</v>
      </c>
      <c r="F1210">
        <v>363.41899999999998</v>
      </c>
      <c r="G1210">
        <v>1289.77</v>
      </c>
      <c r="H1210">
        <v>358.21300000000002</v>
      </c>
      <c r="I1210">
        <v>0.15425700000000001</v>
      </c>
      <c r="J1210">
        <v>0.83701899999999996</v>
      </c>
      <c r="K1210">
        <v>0</v>
      </c>
      <c r="L1210" t="s">
        <v>42</v>
      </c>
    </row>
    <row r="1211" spans="1:12" x14ac:dyDescent="0.25">
      <c r="A1211" t="s">
        <v>49</v>
      </c>
      <c r="B1211">
        <v>13902</v>
      </c>
      <c r="C1211">
        <v>13779.1</v>
      </c>
      <c r="D1211">
        <v>13778.6</v>
      </c>
      <c r="E1211">
        <v>13624.2</v>
      </c>
      <c r="F1211">
        <v>383.60500000000002</v>
      </c>
      <c r="G1211">
        <v>1171.1199999999999</v>
      </c>
      <c r="H1211">
        <v>342.69499999999999</v>
      </c>
      <c r="I1211">
        <v>0.16245499999999999</v>
      </c>
      <c r="J1211">
        <v>0.83682199999999995</v>
      </c>
      <c r="K1211">
        <v>0</v>
      </c>
      <c r="L1211" t="s">
        <v>42</v>
      </c>
    </row>
    <row r="1212" spans="1:12" x14ac:dyDescent="0.25">
      <c r="A1212" t="s">
        <v>49</v>
      </c>
      <c r="B1212">
        <v>13735.8</v>
      </c>
      <c r="C1212">
        <v>13613.5</v>
      </c>
      <c r="D1212">
        <v>13613</v>
      </c>
      <c r="E1212">
        <v>13460.9</v>
      </c>
      <c r="F1212">
        <v>360.59399999999999</v>
      </c>
      <c r="G1212">
        <v>1213.68</v>
      </c>
      <c r="H1212">
        <v>338.11500000000001</v>
      </c>
      <c r="I1212">
        <v>0.17846999999999999</v>
      </c>
      <c r="J1212">
        <v>0.83645800000000003</v>
      </c>
      <c r="K1212">
        <v>0</v>
      </c>
      <c r="L1212" t="s">
        <v>42</v>
      </c>
    </row>
    <row r="1213" spans="1:12" x14ac:dyDescent="0.25">
      <c r="A1213" t="s">
        <v>49</v>
      </c>
      <c r="B1213">
        <v>13892.2</v>
      </c>
      <c r="C1213">
        <v>13755</v>
      </c>
      <c r="D1213">
        <v>13754.4</v>
      </c>
      <c r="E1213">
        <v>13601.6</v>
      </c>
      <c r="F1213">
        <v>366.40899999999999</v>
      </c>
      <c r="G1213">
        <v>1170.44</v>
      </c>
      <c r="H1213">
        <v>342.93099999999998</v>
      </c>
      <c r="I1213">
        <v>0.17846500000000001</v>
      </c>
      <c r="J1213">
        <v>0.83674700000000002</v>
      </c>
      <c r="K1213">
        <v>0</v>
      </c>
      <c r="L1213" t="s">
        <v>42</v>
      </c>
    </row>
    <row r="1214" spans="1:12" x14ac:dyDescent="0.25">
      <c r="A1214" t="s">
        <v>49</v>
      </c>
      <c r="B1214">
        <v>14052.6</v>
      </c>
      <c r="C1214">
        <v>13868.2</v>
      </c>
      <c r="D1214">
        <v>13867.7</v>
      </c>
      <c r="E1214">
        <v>13714.8</v>
      </c>
      <c r="F1214">
        <v>362.60300000000001</v>
      </c>
      <c r="G1214">
        <v>1305.03</v>
      </c>
      <c r="H1214">
        <v>388.29599999999999</v>
      </c>
      <c r="I1214">
        <v>0.17852199999999999</v>
      </c>
      <c r="J1214">
        <v>0.83701899999999996</v>
      </c>
      <c r="K1214">
        <v>0</v>
      </c>
      <c r="L1214" t="s">
        <v>42</v>
      </c>
    </row>
    <row r="1215" spans="1:12" x14ac:dyDescent="0.25">
      <c r="A1215" t="s">
        <v>49</v>
      </c>
      <c r="B1215">
        <v>13845.8</v>
      </c>
      <c r="C1215">
        <v>13721.1</v>
      </c>
      <c r="D1215">
        <v>13720.5</v>
      </c>
      <c r="E1215">
        <v>13569.8</v>
      </c>
      <c r="F1215">
        <v>358.50700000000001</v>
      </c>
      <c r="G1215">
        <v>1258.31</v>
      </c>
      <c r="H1215">
        <v>336.04300000000001</v>
      </c>
      <c r="I1215">
        <v>0.178454</v>
      </c>
      <c r="J1215">
        <v>0.83705099999999999</v>
      </c>
      <c r="K1215">
        <v>0</v>
      </c>
      <c r="L1215" t="s">
        <v>42</v>
      </c>
    </row>
    <row r="1216" spans="1:12" x14ac:dyDescent="0.25">
      <c r="A1216" t="s">
        <v>49</v>
      </c>
      <c r="B1216">
        <v>14143.9</v>
      </c>
      <c r="C1216">
        <v>14000.5</v>
      </c>
      <c r="D1216">
        <v>13999.9</v>
      </c>
      <c r="E1216">
        <v>13844</v>
      </c>
      <c r="F1216">
        <v>363.54500000000002</v>
      </c>
      <c r="G1216">
        <v>1348.86</v>
      </c>
      <c r="H1216">
        <v>357.76799999999997</v>
      </c>
      <c r="I1216">
        <v>0.149897</v>
      </c>
      <c r="J1216">
        <v>0.83695600000000003</v>
      </c>
      <c r="K1216">
        <v>0</v>
      </c>
      <c r="L1216" t="s">
        <v>42</v>
      </c>
    </row>
    <row r="1217" spans="1:25" x14ac:dyDescent="0.25">
      <c r="A1217" t="s">
        <v>49</v>
      </c>
      <c r="B1217">
        <v>13941.1</v>
      </c>
      <c r="C1217">
        <v>13813.7</v>
      </c>
      <c r="D1217">
        <v>13813.2</v>
      </c>
      <c r="E1217">
        <v>13661.6</v>
      </c>
      <c r="F1217">
        <v>359.73700000000002</v>
      </c>
      <c r="G1217">
        <v>1309.6099999999999</v>
      </c>
      <c r="H1217">
        <v>352.12900000000002</v>
      </c>
      <c r="I1217">
        <v>0.15390400000000001</v>
      </c>
      <c r="J1217">
        <v>0.83657899999999996</v>
      </c>
      <c r="K1217">
        <v>0</v>
      </c>
      <c r="L1217" t="s">
        <v>42</v>
      </c>
    </row>
    <row r="1218" spans="1:25" x14ac:dyDescent="0.25">
      <c r="A1218" t="s">
        <v>49</v>
      </c>
      <c r="B1218">
        <v>14123.9</v>
      </c>
      <c r="C1218">
        <v>14001.6</v>
      </c>
      <c r="D1218">
        <v>14001.1</v>
      </c>
      <c r="E1218">
        <v>13845.7</v>
      </c>
      <c r="F1218">
        <v>368.85</v>
      </c>
      <c r="G1218">
        <v>1206.08</v>
      </c>
      <c r="H1218">
        <v>346.58</v>
      </c>
      <c r="I1218">
        <v>0.155971</v>
      </c>
      <c r="J1218">
        <v>0.83702100000000002</v>
      </c>
      <c r="K1218">
        <v>0</v>
      </c>
      <c r="L1218" t="s">
        <v>42</v>
      </c>
    </row>
    <row r="1219" spans="1:25" x14ac:dyDescent="0.25">
      <c r="A1219" t="s">
        <v>49</v>
      </c>
      <c r="B1219">
        <v>13680.7</v>
      </c>
      <c r="C1219">
        <v>13553.5</v>
      </c>
      <c r="D1219">
        <v>13553</v>
      </c>
      <c r="E1219">
        <v>13401.9</v>
      </c>
      <c r="F1219">
        <v>374.221</v>
      </c>
      <c r="G1219">
        <v>1158.47</v>
      </c>
      <c r="H1219">
        <v>338.428</v>
      </c>
      <c r="I1219">
        <v>0.14774300000000001</v>
      </c>
      <c r="J1219">
        <v>0.84203799999999995</v>
      </c>
      <c r="K1219">
        <v>0</v>
      </c>
      <c r="L1219" t="s">
        <v>42</v>
      </c>
    </row>
    <row r="1220" spans="1:25" x14ac:dyDescent="0.25">
      <c r="A1220" t="s">
        <v>49</v>
      </c>
      <c r="B1220">
        <v>13985.2</v>
      </c>
      <c r="C1220">
        <v>13863.1</v>
      </c>
      <c r="D1220">
        <v>13862.5</v>
      </c>
      <c r="E1220">
        <v>13708.8</v>
      </c>
      <c r="F1220">
        <v>363.03199999999998</v>
      </c>
      <c r="G1220">
        <v>1240.79</v>
      </c>
      <c r="H1220">
        <v>343.68099999999998</v>
      </c>
      <c r="I1220">
        <v>0.159029</v>
      </c>
      <c r="J1220">
        <v>0.83587500000000003</v>
      </c>
      <c r="K1220">
        <v>0</v>
      </c>
      <c r="L1220" t="s">
        <v>42</v>
      </c>
    </row>
    <row r="1221" spans="1:25" x14ac:dyDescent="0.25">
      <c r="A1221" t="s">
        <v>49</v>
      </c>
      <c r="B1221">
        <v>14143.1</v>
      </c>
      <c r="C1221">
        <v>14017.6</v>
      </c>
      <c r="D1221">
        <v>14017.1</v>
      </c>
      <c r="E1221">
        <v>13861</v>
      </c>
      <c r="F1221">
        <v>370.40899999999999</v>
      </c>
      <c r="G1221">
        <v>1249.6500000000001</v>
      </c>
      <c r="H1221">
        <v>349.35700000000003</v>
      </c>
      <c r="I1221">
        <v>0.14779800000000001</v>
      </c>
      <c r="J1221">
        <v>0.836947</v>
      </c>
      <c r="K1221">
        <v>0</v>
      </c>
      <c r="L1221" t="s">
        <v>42</v>
      </c>
    </row>
    <row r="1222" spans="1:25" x14ac:dyDescent="0.25">
      <c r="A1222" t="s">
        <v>49</v>
      </c>
      <c r="B1222">
        <v>13519.8</v>
      </c>
      <c r="C1222">
        <v>13399.3</v>
      </c>
      <c r="D1222">
        <v>13398.8</v>
      </c>
      <c r="E1222">
        <v>13248.1</v>
      </c>
      <c r="F1222">
        <v>355.90300000000002</v>
      </c>
      <c r="G1222">
        <v>1160.51</v>
      </c>
      <c r="H1222">
        <v>333.49</v>
      </c>
      <c r="I1222">
        <v>0.14734800000000001</v>
      </c>
      <c r="J1222">
        <v>0.83705200000000002</v>
      </c>
      <c r="K1222">
        <v>0</v>
      </c>
      <c r="L1222" t="s">
        <v>42</v>
      </c>
    </row>
    <row r="1223" spans="1:25" x14ac:dyDescent="0.25">
      <c r="A1223" t="s">
        <v>49</v>
      </c>
      <c r="B1223">
        <v>13910.7</v>
      </c>
      <c r="C1223">
        <v>13790.1</v>
      </c>
      <c r="D1223">
        <v>13789.6</v>
      </c>
      <c r="E1223">
        <v>13634.7</v>
      </c>
      <c r="F1223">
        <v>367.87799999999999</v>
      </c>
      <c r="G1223">
        <v>1135.5999999999999</v>
      </c>
      <c r="H1223">
        <v>347.072</v>
      </c>
      <c r="I1223">
        <v>0.15525700000000001</v>
      </c>
      <c r="J1223">
        <v>0.83591599999999999</v>
      </c>
      <c r="K1223">
        <v>0</v>
      </c>
      <c r="L1223" t="s">
        <v>42</v>
      </c>
    </row>
    <row r="1224" spans="1:25" x14ac:dyDescent="0.25">
      <c r="A1224" t="s">
        <v>49</v>
      </c>
      <c r="B1224">
        <v>13846.9</v>
      </c>
      <c r="C1224">
        <v>13726.9</v>
      </c>
      <c r="D1224">
        <v>13726.4</v>
      </c>
      <c r="E1224">
        <v>13571.6</v>
      </c>
      <c r="F1224">
        <v>364.39499999999998</v>
      </c>
      <c r="G1224">
        <v>1180.28</v>
      </c>
      <c r="H1224">
        <v>343.553</v>
      </c>
      <c r="I1224">
        <v>0.160332</v>
      </c>
      <c r="J1224">
        <v>0.83704299999999998</v>
      </c>
      <c r="K1224">
        <v>0</v>
      </c>
      <c r="L1224" t="s">
        <v>42</v>
      </c>
    </row>
    <row r="1225" spans="1:25" x14ac:dyDescent="0.25">
      <c r="A1225" t="s">
        <v>49</v>
      </c>
      <c r="B1225">
        <v>13741</v>
      </c>
      <c r="C1225">
        <v>13617.4</v>
      </c>
      <c r="D1225">
        <v>13617</v>
      </c>
      <c r="E1225">
        <v>13464.7</v>
      </c>
      <c r="F1225">
        <v>361.35500000000002</v>
      </c>
      <c r="G1225">
        <v>1129.08</v>
      </c>
      <c r="H1225">
        <v>356.29899999999998</v>
      </c>
      <c r="I1225">
        <v>0.14876600000000001</v>
      </c>
      <c r="J1225">
        <v>0.82887100000000002</v>
      </c>
      <c r="K1225">
        <v>0</v>
      </c>
      <c r="L1225" t="s">
        <v>42</v>
      </c>
    </row>
    <row r="1226" spans="1:25" x14ac:dyDescent="0.25">
      <c r="A1226" t="s">
        <v>49</v>
      </c>
      <c r="B1226">
        <v>13520.8</v>
      </c>
      <c r="C1226">
        <v>13401.5</v>
      </c>
      <c r="D1226">
        <v>13401</v>
      </c>
      <c r="E1226">
        <v>13249.7</v>
      </c>
      <c r="F1226">
        <v>358.05599999999998</v>
      </c>
      <c r="G1226">
        <v>1093.51</v>
      </c>
      <c r="H1226">
        <v>337.34100000000001</v>
      </c>
      <c r="I1226">
        <v>0.178456</v>
      </c>
      <c r="J1226">
        <v>0.83655299999999999</v>
      </c>
      <c r="K1226">
        <v>0</v>
      </c>
      <c r="L1226" t="s">
        <v>42</v>
      </c>
    </row>
    <row r="1227" spans="1:25" x14ac:dyDescent="0.25">
      <c r="A1227" t="s">
        <v>49</v>
      </c>
      <c r="B1227">
        <v>13547.3</v>
      </c>
      <c r="C1227">
        <v>13429.8</v>
      </c>
      <c r="D1227">
        <v>13429.3</v>
      </c>
      <c r="E1227">
        <v>13279.4</v>
      </c>
      <c r="F1227">
        <v>371.61700000000002</v>
      </c>
      <c r="G1227">
        <v>1139.24</v>
      </c>
      <c r="H1227">
        <v>336.15</v>
      </c>
      <c r="I1227">
        <v>0.15575900000000001</v>
      </c>
      <c r="J1227">
        <v>0.83626400000000001</v>
      </c>
      <c r="K1227">
        <v>0</v>
      </c>
      <c r="L1227" t="s">
        <v>42</v>
      </c>
    </row>
    <row r="1228" spans="1:25" x14ac:dyDescent="0.25">
      <c r="A1228" t="s">
        <v>49</v>
      </c>
      <c r="B1228">
        <v>13574.4</v>
      </c>
      <c r="C1228">
        <v>13452.8</v>
      </c>
      <c r="D1228">
        <v>13452.3</v>
      </c>
      <c r="E1228">
        <v>13301.8</v>
      </c>
      <c r="F1228">
        <v>356.88900000000001</v>
      </c>
      <c r="G1228">
        <v>1195.27</v>
      </c>
      <c r="H1228">
        <v>334.30200000000002</v>
      </c>
      <c r="I1228">
        <v>0.14712900000000001</v>
      </c>
      <c r="J1228">
        <v>0.837005</v>
      </c>
      <c r="K1228">
        <v>0</v>
      </c>
      <c r="L1228" t="s">
        <v>42</v>
      </c>
    </row>
    <row r="1229" spans="1:25" x14ac:dyDescent="0.25">
      <c r="A1229" t="s">
        <v>49</v>
      </c>
      <c r="B1229">
        <v>14219.8</v>
      </c>
      <c r="C1229">
        <v>14077.7</v>
      </c>
      <c r="D1229">
        <v>14077.2</v>
      </c>
      <c r="E1229">
        <v>13923</v>
      </c>
      <c r="F1229">
        <v>381.54500000000002</v>
      </c>
      <c r="G1229">
        <v>1288.97</v>
      </c>
      <c r="H1229">
        <v>362.99599999999998</v>
      </c>
      <c r="I1229">
        <v>0.147124</v>
      </c>
      <c r="J1229">
        <v>0.83690399999999998</v>
      </c>
      <c r="K1229">
        <v>7</v>
      </c>
      <c r="L1229" t="s">
        <v>42</v>
      </c>
    </row>
    <row r="1230" spans="1:25" x14ac:dyDescent="0.25">
      <c r="A1230" t="s">
        <v>49</v>
      </c>
      <c r="B1230">
        <v>13730.5</v>
      </c>
      <c r="C1230">
        <v>13612.3</v>
      </c>
      <c r="D1230">
        <v>13611.8</v>
      </c>
      <c r="E1230">
        <v>13459.4</v>
      </c>
      <c r="F1230">
        <v>396.15</v>
      </c>
      <c r="G1230">
        <v>1153.3599999999999</v>
      </c>
      <c r="H1230">
        <v>338.3</v>
      </c>
      <c r="I1230">
        <v>0.15646199999999999</v>
      </c>
      <c r="J1230">
        <v>0.83656600000000003</v>
      </c>
      <c r="K1230">
        <v>0</v>
      </c>
      <c r="L1230" t="s">
        <v>42</v>
      </c>
    </row>
    <row r="1231" spans="1:25" x14ac:dyDescent="0.25">
      <c r="A1231" t="s">
        <v>49</v>
      </c>
      <c r="B1231">
        <v>13762.4</v>
      </c>
      <c r="C1231">
        <v>13640.3</v>
      </c>
      <c r="D1231">
        <v>13639.8</v>
      </c>
      <c r="E1231">
        <v>13487.2</v>
      </c>
      <c r="F1231">
        <v>362.99700000000001</v>
      </c>
      <c r="G1231">
        <v>1226.24</v>
      </c>
      <c r="H1231">
        <v>339.74200000000002</v>
      </c>
      <c r="I1231">
        <v>0.147813</v>
      </c>
      <c r="J1231">
        <v>0.83653699999999998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14117.6</v>
      </c>
      <c r="C1232">
        <v>14000.4</v>
      </c>
      <c r="D1232">
        <v>13999.9</v>
      </c>
      <c r="E1232">
        <v>13845</v>
      </c>
      <c r="F1232">
        <v>369.05500000000001</v>
      </c>
      <c r="G1232">
        <v>1201.83</v>
      </c>
      <c r="H1232">
        <v>344.75</v>
      </c>
      <c r="I1232">
        <v>0.17846600000000001</v>
      </c>
      <c r="J1232">
        <v>0.83553200000000005</v>
      </c>
      <c r="K1232">
        <v>0</v>
      </c>
      <c r="L1232" t="s">
        <v>42</v>
      </c>
      <c r="R1232">
        <f>AVERAGE(B1183:B1232)</f>
        <v>13905.154000000002</v>
      </c>
      <c r="S1232">
        <f>AVERAGE(C1183:C1232)</f>
        <v>13776.660000000002</v>
      </c>
      <c r="U1232">
        <f>_xlfn.VAR.P(B1183:B1232)</f>
        <v>132912.57528399999</v>
      </c>
      <c r="V1232">
        <f>_xlfn.VAR.P(C1183:C1232)</f>
        <v>131231.43680000008</v>
      </c>
      <c r="X1232">
        <f>1.96*SQRT(U1232)/50</f>
        <v>14.291213373412551</v>
      </c>
      <c r="Y1232">
        <f>1.96*SQRT(V1232)/50</f>
        <v>14.20054488547366</v>
      </c>
    </row>
    <row r="1233" spans="1:12" x14ac:dyDescent="0.25">
      <c r="A1233" t="s">
        <v>49</v>
      </c>
      <c r="B1233">
        <v>695261.90722399997</v>
      </c>
      <c r="C1233" t="s">
        <v>36</v>
      </c>
    </row>
    <row r="1234" spans="1:12" x14ac:dyDescent="0.25">
      <c r="A1234" t="s">
        <v>68</v>
      </c>
      <c r="B1234">
        <v>13045.2</v>
      </c>
      <c r="C1234">
        <v>13040.4</v>
      </c>
      <c r="D1234">
        <v>13039.8</v>
      </c>
      <c r="E1234">
        <v>12888.1</v>
      </c>
      <c r="F1234">
        <v>361.334</v>
      </c>
      <c r="G1234">
        <v>0</v>
      </c>
      <c r="H1234">
        <v>371.14499999999998</v>
      </c>
      <c r="I1234">
        <v>0.16171199999999999</v>
      </c>
      <c r="J1234">
        <v>0.83692699999999998</v>
      </c>
      <c r="K1234">
        <v>0</v>
      </c>
      <c r="L1234" t="s">
        <v>42</v>
      </c>
    </row>
    <row r="1235" spans="1:12" x14ac:dyDescent="0.25">
      <c r="A1235" t="s">
        <v>68</v>
      </c>
      <c r="B1235">
        <v>13313.8</v>
      </c>
      <c r="C1235">
        <v>13308.8</v>
      </c>
      <c r="D1235">
        <v>13308.2</v>
      </c>
      <c r="E1235">
        <v>13152.6</v>
      </c>
      <c r="F1235">
        <v>368.423</v>
      </c>
      <c r="G1235">
        <v>0</v>
      </c>
      <c r="H1235">
        <v>356.62200000000001</v>
      </c>
      <c r="I1235">
        <v>0.14924499999999999</v>
      </c>
      <c r="J1235">
        <v>0.83705300000000005</v>
      </c>
      <c r="K1235">
        <v>0</v>
      </c>
      <c r="L1235" t="s">
        <v>42</v>
      </c>
    </row>
    <row r="1236" spans="1:12" x14ac:dyDescent="0.25">
      <c r="A1236" t="s">
        <v>68</v>
      </c>
      <c r="B1236">
        <v>13588.7</v>
      </c>
      <c r="C1236">
        <v>13580</v>
      </c>
      <c r="D1236">
        <v>13579.5</v>
      </c>
      <c r="E1236">
        <v>13419.7</v>
      </c>
      <c r="F1236">
        <v>376.53</v>
      </c>
      <c r="G1236">
        <v>0</v>
      </c>
      <c r="H1236">
        <v>365.95400000000001</v>
      </c>
      <c r="I1236">
        <v>0.178454</v>
      </c>
      <c r="J1236">
        <v>0.83668299999999995</v>
      </c>
      <c r="K1236">
        <v>0</v>
      </c>
      <c r="L1236" t="s">
        <v>42</v>
      </c>
    </row>
    <row r="1237" spans="1:12" x14ac:dyDescent="0.25">
      <c r="A1237" t="s">
        <v>68</v>
      </c>
      <c r="B1237">
        <v>13265.2</v>
      </c>
      <c r="C1237">
        <v>13260.4</v>
      </c>
      <c r="D1237">
        <v>13259.9</v>
      </c>
      <c r="E1237">
        <v>13070.3</v>
      </c>
      <c r="F1237">
        <v>371.488</v>
      </c>
      <c r="G1237">
        <v>0</v>
      </c>
      <c r="H1237">
        <v>360.02100000000002</v>
      </c>
      <c r="I1237">
        <v>0.14968500000000001</v>
      </c>
      <c r="J1237">
        <v>0.83542499999999997</v>
      </c>
      <c r="K1237">
        <v>0</v>
      </c>
      <c r="L1237" t="s">
        <v>42</v>
      </c>
    </row>
    <row r="1238" spans="1:12" x14ac:dyDescent="0.25">
      <c r="A1238" t="s">
        <v>68</v>
      </c>
      <c r="B1238">
        <v>13079.6</v>
      </c>
      <c r="C1238">
        <v>13074.7</v>
      </c>
      <c r="D1238">
        <v>13074.1</v>
      </c>
      <c r="E1238">
        <v>12920.1</v>
      </c>
      <c r="F1238">
        <v>364.46800000000002</v>
      </c>
      <c r="G1238">
        <v>0</v>
      </c>
      <c r="H1238">
        <v>372.43799999999999</v>
      </c>
      <c r="I1238">
        <v>0.14711299999999999</v>
      </c>
      <c r="J1238">
        <v>0.83689499999999994</v>
      </c>
      <c r="K1238">
        <v>0</v>
      </c>
      <c r="L1238" t="s">
        <v>42</v>
      </c>
    </row>
    <row r="1239" spans="1:12" x14ac:dyDescent="0.25">
      <c r="A1239" t="s">
        <v>68</v>
      </c>
      <c r="B1239">
        <v>13435.5</v>
      </c>
      <c r="C1239">
        <v>13430.5</v>
      </c>
      <c r="D1239">
        <v>13429.9</v>
      </c>
      <c r="E1239">
        <v>13269.5</v>
      </c>
      <c r="F1239">
        <v>380.47399999999999</v>
      </c>
      <c r="G1239">
        <v>0</v>
      </c>
      <c r="H1239">
        <v>367.14299999999997</v>
      </c>
      <c r="I1239">
        <v>0.17846500000000001</v>
      </c>
      <c r="J1239">
        <v>0.85169799999999996</v>
      </c>
      <c r="K1239">
        <v>0</v>
      </c>
      <c r="L1239" t="s">
        <v>42</v>
      </c>
    </row>
    <row r="1240" spans="1:12" x14ac:dyDescent="0.25">
      <c r="A1240" t="s">
        <v>68</v>
      </c>
      <c r="B1240">
        <v>12670.9</v>
      </c>
      <c r="C1240">
        <v>12666.2</v>
      </c>
      <c r="D1240">
        <v>12665.7</v>
      </c>
      <c r="E1240">
        <v>12513.8</v>
      </c>
      <c r="F1240">
        <v>359.863</v>
      </c>
      <c r="G1240">
        <v>0</v>
      </c>
      <c r="H1240">
        <v>346.54399999999998</v>
      </c>
      <c r="I1240">
        <v>0.16289100000000001</v>
      </c>
      <c r="J1240">
        <v>0.83580699999999997</v>
      </c>
      <c r="K1240">
        <v>0</v>
      </c>
      <c r="L1240" t="s">
        <v>42</v>
      </c>
    </row>
    <row r="1241" spans="1:12" x14ac:dyDescent="0.25">
      <c r="A1241" t="s">
        <v>68</v>
      </c>
      <c r="B1241">
        <v>12807.6</v>
      </c>
      <c r="C1241">
        <v>12802.7</v>
      </c>
      <c r="D1241">
        <v>12802.2</v>
      </c>
      <c r="E1241">
        <v>12650.3</v>
      </c>
      <c r="F1241">
        <v>359.649</v>
      </c>
      <c r="G1241">
        <v>0</v>
      </c>
      <c r="H1241">
        <v>350.41399999999999</v>
      </c>
      <c r="I1241">
        <v>0.15051899999999999</v>
      </c>
      <c r="J1241">
        <v>0.83600200000000002</v>
      </c>
      <c r="K1241">
        <v>0</v>
      </c>
      <c r="L1241" t="s">
        <v>42</v>
      </c>
    </row>
    <row r="1242" spans="1:12" x14ac:dyDescent="0.25">
      <c r="A1242" t="s">
        <v>68</v>
      </c>
      <c r="B1242">
        <v>12760.6</v>
      </c>
      <c r="C1242">
        <v>12755.7</v>
      </c>
      <c r="D1242">
        <v>12755.2</v>
      </c>
      <c r="E1242">
        <v>12603.2</v>
      </c>
      <c r="F1242">
        <v>358.55599999999998</v>
      </c>
      <c r="G1242">
        <v>0</v>
      </c>
      <c r="H1242">
        <v>347.959</v>
      </c>
      <c r="I1242">
        <v>0.14860599999999999</v>
      </c>
      <c r="J1242">
        <v>0.86351199999999995</v>
      </c>
      <c r="K1242">
        <v>0</v>
      </c>
      <c r="L1242" t="s">
        <v>42</v>
      </c>
    </row>
    <row r="1243" spans="1:12" x14ac:dyDescent="0.25">
      <c r="A1243" t="s">
        <v>68</v>
      </c>
      <c r="B1243">
        <v>12536.1</v>
      </c>
      <c r="C1243">
        <v>12531.3</v>
      </c>
      <c r="D1243">
        <v>12530.8</v>
      </c>
      <c r="E1243">
        <v>12380.7</v>
      </c>
      <c r="F1243">
        <v>355.94600000000003</v>
      </c>
      <c r="G1243">
        <v>0</v>
      </c>
      <c r="H1243">
        <v>344.20499999999998</v>
      </c>
      <c r="I1243">
        <v>0.15512000000000001</v>
      </c>
      <c r="J1243">
        <v>0.83690900000000001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12632.1</v>
      </c>
      <c r="C1244">
        <v>12627.2</v>
      </c>
      <c r="D1244">
        <v>12626.7</v>
      </c>
      <c r="E1244">
        <v>12475.3</v>
      </c>
      <c r="F1244">
        <v>359.13099999999997</v>
      </c>
      <c r="G1244">
        <v>0</v>
      </c>
      <c r="H1244">
        <v>346.74799999999999</v>
      </c>
      <c r="I1244">
        <v>0.14710400000000001</v>
      </c>
      <c r="J1244">
        <v>0.837001</v>
      </c>
      <c r="K1244">
        <v>0</v>
      </c>
      <c r="L1244" t="s">
        <v>42</v>
      </c>
    </row>
    <row r="1245" spans="1:12" x14ac:dyDescent="0.25">
      <c r="A1245" t="s">
        <v>68</v>
      </c>
      <c r="B1245">
        <v>12858.9</v>
      </c>
      <c r="C1245">
        <v>12853.2</v>
      </c>
      <c r="D1245">
        <v>12852.7</v>
      </c>
      <c r="E1245">
        <v>12699</v>
      </c>
      <c r="F1245">
        <v>364.70299999999997</v>
      </c>
      <c r="G1245">
        <v>0</v>
      </c>
      <c r="H1245">
        <v>350.61900000000003</v>
      </c>
      <c r="I1245">
        <v>0.14710799999999999</v>
      </c>
      <c r="J1245">
        <v>0.836364</v>
      </c>
      <c r="K1245">
        <v>0</v>
      </c>
      <c r="L1245" t="s">
        <v>42</v>
      </c>
    </row>
    <row r="1246" spans="1:12" x14ac:dyDescent="0.25">
      <c r="A1246" t="s">
        <v>68</v>
      </c>
      <c r="B1246">
        <v>12686.8</v>
      </c>
      <c r="C1246">
        <v>12681.9</v>
      </c>
      <c r="D1246">
        <v>12681.4</v>
      </c>
      <c r="E1246">
        <v>12530.3</v>
      </c>
      <c r="F1246">
        <v>359.09100000000001</v>
      </c>
      <c r="G1246">
        <v>0</v>
      </c>
      <c r="H1246">
        <v>346.47199999999998</v>
      </c>
      <c r="I1246">
        <v>0.17632999999999999</v>
      </c>
      <c r="J1246">
        <v>0.83685100000000001</v>
      </c>
      <c r="K1246">
        <v>0</v>
      </c>
      <c r="L1246" t="s">
        <v>42</v>
      </c>
    </row>
    <row r="1247" spans="1:12" x14ac:dyDescent="0.25">
      <c r="A1247" t="s">
        <v>68</v>
      </c>
      <c r="B1247">
        <v>13188.3</v>
      </c>
      <c r="C1247">
        <v>13183.3</v>
      </c>
      <c r="D1247">
        <v>13182.8</v>
      </c>
      <c r="E1247">
        <v>13025.8</v>
      </c>
      <c r="F1247">
        <v>372.37099999999998</v>
      </c>
      <c r="G1247">
        <v>0</v>
      </c>
      <c r="H1247">
        <v>360.11599999999999</v>
      </c>
      <c r="I1247">
        <v>0.178456</v>
      </c>
      <c r="J1247">
        <v>0.86862399999999995</v>
      </c>
      <c r="K1247">
        <v>0</v>
      </c>
      <c r="L1247" t="s">
        <v>42</v>
      </c>
    </row>
    <row r="1248" spans="1:12" x14ac:dyDescent="0.25">
      <c r="A1248" t="s">
        <v>68</v>
      </c>
      <c r="B1248">
        <v>13147.6</v>
      </c>
      <c r="C1248">
        <v>13142.6</v>
      </c>
      <c r="D1248">
        <v>13142.1</v>
      </c>
      <c r="E1248">
        <v>12985.9</v>
      </c>
      <c r="F1248">
        <v>368.80599999999998</v>
      </c>
      <c r="G1248">
        <v>0</v>
      </c>
      <c r="H1248">
        <v>358.08100000000002</v>
      </c>
      <c r="I1248">
        <v>0.14758599999999999</v>
      </c>
      <c r="J1248">
        <v>0.83705200000000002</v>
      </c>
      <c r="K1248">
        <v>0</v>
      </c>
      <c r="L1248" t="s">
        <v>42</v>
      </c>
    </row>
    <row r="1249" spans="1:12" x14ac:dyDescent="0.25">
      <c r="A1249" t="s">
        <v>68</v>
      </c>
      <c r="B1249">
        <v>12643.4</v>
      </c>
      <c r="C1249">
        <v>12638.6</v>
      </c>
      <c r="D1249">
        <v>12638.1</v>
      </c>
      <c r="E1249">
        <v>12488.1</v>
      </c>
      <c r="F1249">
        <v>374.02499999999998</v>
      </c>
      <c r="G1249">
        <v>0</v>
      </c>
      <c r="H1249">
        <v>345.64499999999998</v>
      </c>
      <c r="I1249">
        <v>0.15668599999999999</v>
      </c>
      <c r="J1249">
        <v>0.83669199999999999</v>
      </c>
      <c r="K1249">
        <v>0</v>
      </c>
      <c r="L1249" t="s">
        <v>42</v>
      </c>
    </row>
    <row r="1250" spans="1:12" x14ac:dyDescent="0.25">
      <c r="A1250" t="s">
        <v>68</v>
      </c>
      <c r="B1250">
        <v>12790.6</v>
      </c>
      <c r="C1250">
        <v>12785.7</v>
      </c>
      <c r="D1250">
        <v>12785.2</v>
      </c>
      <c r="E1250">
        <v>12632.1</v>
      </c>
      <c r="F1250">
        <v>362.31</v>
      </c>
      <c r="G1250">
        <v>0</v>
      </c>
      <c r="H1250">
        <v>350.589</v>
      </c>
      <c r="I1250">
        <v>0.15972500000000001</v>
      </c>
      <c r="J1250">
        <v>0.83560699999999999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12880.7</v>
      </c>
      <c r="C1251">
        <v>12876</v>
      </c>
      <c r="D1251">
        <v>12875.5</v>
      </c>
      <c r="E1251">
        <v>12720.9</v>
      </c>
      <c r="F1251">
        <v>367.92700000000002</v>
      </c>
      <c r="G1251">
        <v>0</v>
      </c>
      <c r="H1251">
        <v>365.98599999999999</v>
      </c>
      <c r="I1251">
        <v>0.14988799999999999</v>
      </c>
      <c r="J1251">
        <v>0.83649200000000001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12861.8</v>
      </c>
      <c r="C1252">
        <v>12856.4</v>
      </c>
      <c r="D1252">
        <v>12855.9</v>
      </c>
      <c r="E1252">
        <v>12702.8</v>
      </c>
      <c r="F1252">
        <v>363.548</v>
      </c>
      <c r="G1252">
        <v>0</v>
      </c>
      <c r="H1252">
        <v>364.84399999999999</v>
      </c>
      <c r="I1252">
        <v>0.151501</v>
      </c>
      <c r="J1252">
        <v>0.836951</v>
      </c>
      <c r="K1252">
        <v>0</v>
      </c>
      <c r="L1252" t="s">
        <v>42</v>
      </c>
    </row>
    <row r="1253" spans="1:12" x14ac:dyDescent="0.25">
      <c r="A1253" t="s">
        <v>68</v>
      </c>
      <c r="B1253">
        <v>13322.6</v>
      </c>
      <c r="C1253">
        <v>13317.8</v>
      </c>
      <c r="D1253">
        <v>13317.2</v>
      </c>
      <c r="E1253">
        <v>13161.2</v>
      </c>
      <c r="F1253">
        <v>368.99299999999999</v>
      </c>
      <c r="G1253">
        <v>0</v>
      </c>
      <c r="H1253">
        <v>360.13</v>
      </c>
      <c r="I1253">
        <v>0.14963699999999999</v>
      </c>
      <c r="J1253">
        <v>0.83347599999999999</v>
      </c>
      <c r="K1253">
        <v>0</v>
      </c>
      <c r="L1253" t="s">
        <v>42</v>
      </c>
    </row>
    <row r="1254" spans="1:12" x14ac:dyDescent="0.25">
      <c r="A1254" t="s">
        <v>68</v>
      </c>
      <c r="B1254">
        <v>12956.7</v>
      </c>
      <c r="C1254">
        <v>12952</v>
      </c>
      <c r="D1254">
        <v>12951.4</v>
      </c>
      <c r="E1254">
        <v>12798.1</v>
      </c>
      <c r="F1254">
        <v>361.03399999999999</v>
      </c>
      <c r="G1254">
        <v>0</v>
      </c>
      <c r="H1254">
        <v>366.66199999999998</v>
      </c>
      <c r="I1254">
        <v>0.15199199999999999</v>
      </c>
      <c r="J1254">
        <v>0.83687699999999998</v>
      </c>
      <c r="K1254">
        <v>0</v>
      </c>
      <c r="L1254" t="s">
        <v>42</v>
      </c>
    </row>
    <row r="1255" spans="1:12" x14ac:dyDescent="0.25">
      <c r="A1255" t="s">
        <v>68</v>
      </c>
      <c r="B1255">
        <v>12734.7</v>
      </c>
      <c r="C1255">
        <v>12730.1</v>
      </c>
      <c r="D1255">
        <v>12729.5</v>
      </c>
      <c r="E1255">
        <v>12579.2</v>
      </c>
      <c r="F1255">
        <v>355.67</v>
      </c>
      <c r="G1255">
        <v>0</v>
      </c>
      <c r="H1255">
        <v>346.673</v>
      </c>
      <c r="I1255">
        <v>0.17846999999999999</v>
      </c>
      <c r="J1255">
        <v>0.83675100000000002</v>
      </c>
      <c r="K1255">
        <v>0</v>
      </c>
      <c r="L1255" t="s">
        <v>42</v>
      </c>
    </row>
    <row r="1256" spans="1:12" x14ac:dyDescent="0.25">
      <c r="A1256" t="s">
        <v>68</v>
      </c>
      <c r="B1256">
        <v>12171.7</v>
      </c>
      <c r="C1256">
        <v>12167</v>
      </c>
      <c r="D1256">
        <v>12166.5</v>
      </c>
      <c r="E1256">
        <v>12007.9</v>
      </c>
      <c r="F1256">
        <v>357.41300000000001</v>
      </c>
      <c r="G1256">
        <v>0</v>
      </c>
      <c r="H1256">
        <v>332.096</v>
      </c>
      <c r="I1256">
        <v>0.14984500000000001</v>
      </c>
      <c r="J1256">
        <v>0.83548800000000001</v>
      </c>
      <c r="K1256">
        <v>0</v>
      </c>
      <c r="L1256" t="s">
        <v>42</v>
      </c>
    </row>
    <row r="1257" spans="1:12" x14ac:dyDescent="0.25">
      <c r="A1257" t="s">
        <v>68</v>
      </c>
      <c r="B1257">
        <v>12948.1</v>
      </c>
      <c r="C1257">
        <v>12943.3</v>
      </c>
      <c r="D1257">
        <v>12942.8</v>
      </c>
      <c r="E1257">
        <v>12789</v>
      </c>
      <c r="F1257">
        <v>364.55200000000002</v>
      </c>
      <c r="G1257">
        <v>0</v>
      </c>
      <c r="H1257">
        <v>354.12599999999998</v>
      </c>
      <c r="I1257">
        <v>0.147647</v>
      </c>
      <c r="J1257">
        <v>0.836924</v>
      </c>
      <c r="K1257">
        <v>0</v>
      </c>
      <c r="L1257" t="s">
        <v>42</v>
      </c>
    </row>
    <row r="1258" spans="1:12" x14ac:dyDescent="0.25">
      <c r="A1258" t="s">
        <v>68</v>
      </c>
      <c r="B1258">
        <v>12631.7</v>
      </c>
      <c r="C1258">
        <v>12627.1</v>
      </c>
      <c r="D1258">
        <v>12626.6</v>
      </c>
      <c r="E1258">
        <v>12475.9</v>
      </c>
      <c r="F1258">
        <v>356.56700000000001</v>
      </c>
      <c r="G1258">
        <v>0</v>
      </c>
      <c r="H1258">
        <v>346.52</v>
      </c>
      <c r="I1258">
        <v>0.178455</v>
      </c>
      <c r="J1258">
        <v>0.83700699999999995</v>
      </c>
      <c r="K1258">
        <v>0</v>
      </c>
      <c r="L1258" t="s">
        <v>42</v>
      </c>
    </row>
    <row r="1259" spans="1:12" x14ac:dyDescent="0.25">
      <c r="A1259" t="s">
        <v>68</v>
      </c>
      <c r="B1259">
        <v>12891.9</v>
      </c>
      <c r="C1259">
        <v>12887</v>
      </c>
      <c r="D1259">
        <v>12886.5</v>
      </c>
      <c r="E1259">
        <v>12732.9</v>
      </c>
      <c r="F1259">
        <v>363.37900000000002</v>
      </c>
      <c r="G1259">
        <v>0</v>
      </c>
      <c r="H1259">
        <v>351.74099999999999</v>
      </c>
      <c r="I1259">
        <v>0.178454</v>
      </c>
      <c r="J1259">
        <v>0.83674300000000001</v>
      </c>
      <c r="K1259">
        <v>0</v>
      </c>
      <c r="L1259" t="s">
        <v>42</v>
      </c>
    </row>
    <row r="1260" spans="1:12" x14ac:dyDescent="0.25">
      <c r="A1260" t="s">
        <v>68</v>
      </c>
      <c r="B1260">
        <v>13129.5</v>
      </c>
      <c r="C1260">
        <v>13124.5</v>
      </c>
      <c r="D1260">
        <v>13123.9</v>
      </c>
      <c r="E1260">
        <v>12967.8</v>
      </c>
      <c r="F1260">
        <v>368.92</v>
      </c>
      <c r="G1260">
        <v>0</v>
      </c>
      <c r="H1260">
        <v>358.351</v>
      </c>
      <c r="I1260">
        <v>0.16448699999999999</v>
      </c>
      <c r="J1260">
        <v>0.83621800000000002</v>
      </c>
      <c r="K1260">
        <v>0</v>
      </c>
      <c r="L1260" t="s">
        <v>42</v>
      </c>
    </row>
    <row r="1261" spans="1:12" x14ac:dyDescent="0.25">
      <c r="A1261" t="s">
        <v>68</v>
      </c>
      <c r="B1261">
        <v>12844.1</v>
      </c>
      <c r="C1261">
        <v>12839.4</v>
      </c>
      <c r="D1261">
        <v>12838.9</v>
      </c>
      <c r="E1261">
        <v>12686.8</v>
      </c>
      <c r="F1261">
        <v>360.87700000000001</v>
      </c>
      <c r="G1261">
        <v>0</v>
      </c>
      <c r="H1261">
        <v>351.43</v>
      </c>
      <c r="I1261">
        <v>0.15993599999999999</v>
      </c>
      <c r="J1261">
        <v>0.83692299999999997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13691.4</v>
      </c>
      <c r="C1262">
        <v>13686.4</v>
      </c>
      <c r="D1262">
        <v>13685.9</v>
      </c>
      <c r="E1262">
        <v>13525.4</v>
      </c>
      <c r="F1262">
        <v>399.35199999999998</v>
      </c>
      <c r="G1262">
        <v>0</v>
      </c>
      <c r="H1262">
        <v>366.77199999999999</v>
      </c>
      <c r="I1262">
        <v>0.15640999999999999</v>
      </c>
      <c r="J1262">
        <v>0.83664700000000003</v>
      </c>
      <c r="K1262">
        <v>0</v>
      </c>
      <c r="L1262" t="s">
        <v>42</v>
      </c>
    </row>
    <row r="1263" spans="1:12" x14ac:dyDescent="0.25">
      <c r="A1263" t="s">
        <v>68</v>
      </c>
      <c r="B1263">
        <v>12745</v>
      </c>
      <c r="C1263">
        <v>12735.4</v>
      </c>
      <c r="D1263">
        <v>12734.9</v>
      </c>
      <c r="E1263">
        <v>12583.7</v>
      </c>
      <c r="F1263">
        <v>380.012</v>
      </c>
      <c r="G1263">
        <v>0</v>
      </c>
      <c r="H1263">
        <v>346.48099999999999</v>
      </c>
      <c r="I1263">
        <v>0.17399100000000001</v>
      </c>
      <c r="J1263">
        <v>0.83482000000000001</v>
      </c>
      <c r="K1263">
        <v>0</v>
      </c>
      <c r="L1263" t="s">
        <v>42</v>
      </c>
    </row>
    <row r="1264" spans="1:12" x14ac:dyDescent="0.25">
      <c r="A1264" t="s">
        <v>68</v>
      </c>
      <c r="B1264">
        <v>12506.3</v>
      </c>
      <c r="C1264">
        <v>12501.6</v>
      </c>
      <c r="D1264">
        <v>12501.1</v>
      </c>
      <c r="E1264">
        <v>12352.7</v>
      </c>
      <c r="F1264">
        <v>353.17399999999998</v>
      </c>
      <c r="G1264">
        <v>0</v>
      </c>
      <c r="H1264">
        <v>341.64100000000002</v>
      </c>
      <c r="I1264">
        <v>0.15292600000000001</v>
      </c>
      <c r="J1264">
        <v>0.83296099999999995</v>
      </c>
      <c r="K1264">
        <v>0</v>
      </c>
      <c r="L1264" t="s">
        <v>42</v>
      </c>
    </row>
    <row r="1265" spans="1:12" x14ac:dyDescent="0.25">
      <c r="A1265" t="s">
        <v>68</v>
      </c>
      <c r="B1265">
        <v>12584.5</v>
      </c>
      <c r="C1265">
        <v>12512.3</v>
      </c>
      <c r="D1265">
        <v>12511.8</v>
      </c>
      <c r="E1265">
        <v>12362.8</v>
      </c>
      <c r="F1265">
        <v>353.74900000000002</v>
      </c>
      <c r="G1265">
        <v>0</v>
      </c>
      <c r="H1265">
        <v>346.197</v>
      </c>
      <c r="I1265">
        <v>0.178454</v>
      </c>
      <c r="J1265">
        <v>0.83201499999999995</v>
      </c>
      <c r="K1265">
        <v>0</v>
      </c>
      <c r="L1265" t="s">
        <v>42</v>
      </c>
    </row>
    <row r="1266" spans="1:12" x14ac:dyDescent="0.25">
      <c r="A1266" t="s">
        <v>68</v>
      </c>
      <c r="B1266">
        <v>13109.2</v>
      </c>
      <c r="C1266">
        <v>13095</v>
      </c>
      <c r="D1266">
        <v>13094.4</v>
      </c>
      <c r="E1266">
        <v>12941.5</v>
      </c>
      <c r="F1266">
        <v>379.21</v>
      </c>
      <c r="G1266">
        <v>0</v>
      </c>
      <c r="H1266">
        <v>371.50799999999998</v>
      </c>
      <c r="I1266">
        <v>0.17845900000000001</v>
      </c>
      <c r="J1266">
        <v>0.83705200000000002</v>
      </c>
      <c r="K1266">
        <v>0</v>
      </c>
      <c r="L1266" t="s">
        <v>42</v>
      </c>
    </row>
    <row r="1267" spans="1:12" x14ac:dyDescent="0.25">
      <c r="A1267" t="s">
        <v>68</v>
      </c>
      <c r="B1267">
        <v>12492.2</v>
      </c>
      <c r="C1267">
        <v>12487.3</v>
      </c>
      <c r="D1267">
        <v>12486.8</v>
      </c>
      <c r="E1267">
        <v>12319.7</v>
      </c>
      <c r="F1267">
        <v>364.62200000000001</v>
      </c>
      <c r="G1267">
        <v>0</v>
      </c>
      <c r="H1267">
        <v>336.54399999999998</v>
      </c>
      <c r="I1267">
        <v>0.14710500000000001</v>
      </c>
      <c r="J1267">
        <v>0.83554499999999998</v>
      </c>
      <c r="K1267">
        <v>0</v>
      </c>
      <c r="L1267" t="s">
        <v>42</v>
      </c>
    </row>
    <row r="1268" spans="1:12" x14ac:dyDescent="0.25">
      <c r="A1268" t="s">
        <v>68</v>
      </c>
      <c r="B1268">
        <v>13010.2</v>
      </c>
      <c r="C1268">
        <v>13005.4</v>
      </c>
      <c r="D1268">
        <v>13004.8</v>
      </c>
      <c r="E1268">
        <v>12851.5</v>
      </c>
      <c r="F1268">
        <v>364.56299999999999</v>
      </c>
      <c r="G1268">
        <v>0</v>
      </c>
      <c r="H1268">
        <v>353.69400000000002</v>
      </c>
      <c r="I1268">
        <v>0.154445</v>
      </c>
      <c r="J1268">
        <v>0.83513300000000001</v>
      </c>
      <c r="K1268">
        <v>0</v>
      </c>
      <c r="L1268" t="s">
        <v>42</v>
      </c>
    </row>
    <row r="1269" spans="1:12" x14ac:dyDescent="0.25">
      <c r="A1269" t="s">
        <v>68</v>
      </c>
      <c r="B1269">
        <v>12395.5</v>
      </c>
      <c r="C1269">
        <v>12390.7</v>
      </c>
      <c r="D1269">
        <v>12390.2</v>
      </c>
      <c r="E1269">
        <v>12242.5</v>
      </c>
      <c r="F1269">
        <v>350.09399999999999</v>
      </c>
      <c r="G1269">
        <v>0</v>
      </c>
      <c r="H1269">
        <v>339.74400000000003</v>
      </c>
      <c r="I1269">
        <v>0.16414400000000001</v>
      </c>
      <c r="J1269">
        <v>0.83705099999999999</v>
      </c>
      <c r="K1269">
        <v>0</v>
      </c>
      <c r="L1269" t="s">
        <v>42</v>
      </c>
    </row>
    <row r="1270" spans="1:12" x14ac:dyDescent="0.25">
      <c r="A1270" t="s">
        <v>68</v>
      </c>
      <c r="B1270">
        <v>12741.9</v>
      </c>
      <c r="C1270">
        <v>12737.2</v>
      </c>
      <c r="D1270">
        <v>12736.7</v>
      </c>
      <c r="E1270">
        <v>12585</v>
      </c>
      <c r="F1270">
        <v>360.01</v>
      </c>
      <c r="G1270">
        <v>0</v>
      </c>
      <c r="H1270">
        <v>348.78399999999999</v>
      </c>
      <c r="I1270">
        <v>0.16473299999999999</v>
      </c>
      <c r="J1270">
        <v>0.83699800000000002</v>
      </c>
      <c r="K1270">
        <v>0</v>
      </c>
      <c r="L1270" t="s">
        <v>42</v>
      </c>
    </row>
    <row r="1271" spans="1:12" x14ac:dyDescent="0.25">
      <c r="A1271" t="s">
        <v>68</v>
      </c>
      <c r="B1271">
        <v>12730.6</v>
      </c>
      <c r="C1271">
        <v>12725.9</v>
      </c>
      <c r="D1271">
        <v>12725.3</v>
      </c>
      <c r="E1271">
        <v>12569.8</v>
      </c>
      <c r="F1271">
        <v>358.59</v>
      </c>
      <c r="G1271">
        <v>0</v>
      </c>
      <c r="H1271">
        <v>347.02499999999998</v>
      </c>
      <c r="I1271">
        <v>0.178477</v>
      </c>
      <c r="J1271">
        <v>0.83661700000000006</v>
      </c>
      <c r="K1271">
        <v>0</v>
      </c>
      <c r="L1271" t="s">
        <v>42</v>
      </c>
    </row>
    <row r="1272" spans="1:12" x14ac:dyDescent="0.25">
      <c r="A1272" t="s">
        <v>68</v>
      </c>
      <c r="B1272">
        <v>12760.2</v>
      </c>
      <c r="C1272">
        <v>12755.6</v>
      </c>
      <c r="D1272">
        <v>12755</v>
      </c>
      <c r="E1272">
        <v>12602.7</v>
      </c>
      <c r="F1272">
        <v>360.33699999999999</v>
      </c>
      <c r="G1272">
        <v>0</v>
      </c>
      <c r="H1272">
        <v>347.57400000000001</v>
      </c>
      <c r="I1272">
        <v>0.17385100000000001</v>
      </c>
      <c r="J1272">
        <v>0.83685399999999999</v>
      </c>
      <c r="K1272">
        <v>0</v>
      </c>
      <c r="L1272" t="s">
        <v>42</v>
      </c>
    </row>
    <row r="1273" spans="1:12" x14ac:dyDescent="0.25">
      <c r="A1273" t="s">
        <v>68</v>
      </c>
      <c r="B1273">
        <v>12782.5</v>
      </c>
      <c r="C1273">
        <v>12777.6</v>
      </c>
      <c r="D1273">
        <v>12777.1</v>
      </c>
      <c r="E1273">
        <v>12624.8</v>
      </c>
      <c r="F1273">
        <v>359.839</v>
      </c>
      <c r="G1273">
        <v>0</v>
      </c>
      <c r="H1273">
        <v>349.48099999999999</v>
      </c>
      <c r="I1273">
        <v>0.17845800000000001</v>
      </c>
      <c r="J1273">
        <v>0.83703700000000003</v>
      </c>
      <c r="K1273">
        <v>0</v>
      </c>
      <c r="L1273" t="s">
        <v>42</v>
      </c>
    </row>
    <row r="1274" spans="1:12" x14ac:dyDescent="0.25">
      <c r="A1274" t="s">
        <v>68</v>
      </c>
      <c r="B1274">
        <v>12764.1</v>
      </c>
      <c r="C1274">
        <v>12759</v>
      </c>
      <c r="D1274">
        <v>12758.5</v>
      </c>
      <c r="E1274">
        <v>12608.2</v>
      </c>
      <c r="F1274">
        <v>375.392</v>
      </c>
      <c r="G1274">
        <v>0</v>
      </c>
      <c r="H1274">
        <v>345.34699999999998</v>
      </c>
      <c r="I1274">
        <v>0.14754400000000001</v>
      </c>
      <c r="J1274">
        <v>0.83666300000000005</v>
      </c>
      <c r="K1274">
        <v>0</v>
      </c>
      <c r="L1274" t="s">
        <v>42</v>
      </c>
    </row>
    <row r="1275" spans="1:12" x14ac:dyDescent="0.25">
      <c r="A1275" t="s">
        <v>68</v>
      </c>
      <c r="B1275">
        <v>12791</v>
      </c>
      <c r="C1275">
        <v>12786.3</v>
      </c>
      <c r="D1275">
        <v>12785.7</v>
      </c>
      <c r="E1275">
        <v>12633.9</v>
      </c>
      <c r="F1275">
        <v>359.82299999999998</v>
      </c>
      <c r="G1275">
        <v>0</v>
      </c>
      <c r="H1275">
        <v>347.49</v>
      </c>
      <c r="I1275">
        <v>0.15146599999999999</v>
      </c>
      <c r="J1275">
        <v>0.83688099999999999</v>
      </c>
      <c r="K1275">
        <v>0</v>
      </c>
      <c r="L1275" t="s">
        <v>42</v>
      </c>
    </row>
    <row r="1276" spans="1:12" x14ac:dyDescent="0.25">
      <c r="A1276" t="s">
        <v>68</v>
      </c>
      <c r="B1276">
        <v>12667.3</v>
      </c>
      <c r="C1276">
        <v>12662.3</v>
      </c>
      <c r="D1276">
        <v>12661.8</v>
      </c>
      <c r="E1276">
        <v>12511.3</v>
      </c>
      <c r="F1276">
        <v>391.73099999999999</v>
      </c>
      <c r="G1276">
        <v>0</v>
      </c>
      <c r="H1276">
        <v>345.62299999999999</v>
      </c>
      <c r="I1276">
        <v>0.147344</v>
      </c>
      <c r="J1276">
        <v>0.83690799999999999</v>
      </c>
      <c r="K1276">
        <v>0</v>
      </c>
      <c r="L1276" t="s">
        <v>42</v>
      </c>
    </row>
    <row r="1277" spans="1:12" x14ac:dyDescent="0.25">
      <c r="A1277" t="s">
        <v>68</v>
      </c>
      <c r="B1277">
        <v>12939.7</v>
      </c>
      <c r="C1277">
        <v>12934.9</v>
      </c>
      <c r="D1277">
        <v>12934.3</v>
      </c>
      <c r="E1277">
        <v>12779.4</v>
      </c>
      <c r="F1277">
        <v>381.637</v>
      </c>
      <c r="G1277">
        <v>0</v>
      </c>
      <c r="H1277">
        <v>352.27800000000002</v>
      </c>
      <c r="I1277">
        <v>0.178454</v>
      </c>
      <c r="J1277">
        <v>0.83617900000000001</v>
      </c>
      <c r="K1277">
        <v>0</v>
      </c>
      <c r="L1277" t="s">
        <v>42</v>
      </c>
    </row>
    <row r="1278" spans="1:12" x14ac:dyDescent="0.25">
      <c r="A1278" t="s">
        <v>68</v>
      </c>
      <c r="B1278">
        <v>12910.8</v>
      </c>
      <c r="C1278">
        <v>12906</v>
      </c>
      <c r="D1278">
        <v>12905.5</v>
      </c>
      <c r="E1278">
        <v>12753.5</v>
      </c>
      <c r="F1278">
        <v>360.00099999999998</v>
      </c>
      <c r="G1278">
        <v>0</v>
      </c>
      <c r="H1278">
        <v>351.995</v>
      </c>
      <c r="I1278">
        <v>0.178455</v>
      </c>
      <c r="J1278">
        <v>0.83681399999999995</v>
      </c>
      <c r="K1278">
        <v>0</v>
      </c>
      <c r="L1278" t="s">
        <v>42</v>
      </c>
    </row>
    <row r="1279" spans="1:12" x14ac:dyDescent="0.25">
      <c r="A1279" t="s">
        <v>68</v>
      </c>
      <c r="B1279">
        <v>12863.2</v>
      </c>
      <c r="C1279">
        <v>12858.7</v>
      </c>
      <c r="D1279">
        <v>12858.1</v>
      </c>
      <c r="E1279">
        <v>12706.1</v>
      </c>
      <c r="F1279">
        <v>360.19299999999998</v>
      </c>
      <c r="G1279">
        <v>0</v>
      </c>
      <c r="H1279">
        <v>367.95100000000002</v>
      </c>
      <c r="I1279">
        <v>0.156303</v>
      </c>
      <c r="J1279">
        <v>0.85233400000000004</v>
      </c>
      <c r="K1279">
        <v>0</v>
      </c>
      <c r="L1279" t="s">
        <v>42</v>
      </c>
    </row>
    <row r="1280" spans="1:12" x14ac:dyDescent="0.25">
      <c r="A1280" t="s">
        <v>68</v>
      </c>
      <c r="B1280">
        <v>12629.6</v>
      </c>
      <c r="C1280">
        <v>12625</v>
      </c>
      <c r="D1280">
        <v>12624.4</v>
      </c>
      <c r="E1280">
        <v>12474</v>
      </c>
      <c r="F1280">
        <v>374.54</v>
      </c>
      <c r="G1280">
        <v>0</v>
      </c>
      <c r="H1280">
        <v>345.286</v>
      </c>
      <c r="I1280">
        <v>0.14806800000000001</v>
      </c>
      <c r="J1280">
        <v>0.837036</v>
      </c>
      <c r="K1280">
        <v>0</v>
      </c>
      <c r="L1280" t="s">
        <v>42</v>
      </c>
    </row>
    <row r="1281" spans="1:25" x14ac:dyDescent="0.25">
      <c r="A1281" t="s">
        <v>68</v>
      </c>
      <c r="B1281">
        <v>12337.5</v>
      </c>
      <c r="C1281">
        <v>12332.5</v>
      </c>
      <c r="D1281">
        <v>12332</v>
      </c>
      <c r="E1281">
        <v>12185.5</v>
      </c>
      <c r="F1281">
        <v>346.78</v>
      </c>
      <c r="G1281">
        <v>0</v>
      </c>
      <c r="H1281">
        <v>337.75900000000001</v>
      </c>
      <c r="I1281">
        <v>0.178484</v>
      </c>
      <c r="J1281">
        <v>0.83702399999999999</v>
      </c>
      <c r="K1281">
        <v>0</v>
      </c>
      <c r="L1281" t="s">
        <v>42</v>
      </c>
    </row>
    <row r="1282" spans="1:25" x14ac:dyDescent="0.25">
      <c r="A1282" t="s">
        <v>68</v>
      </c>
      <c r="B1282">
        <v>12405.8</v>
      </c>
      <c r="C1282">
        <v>12401</v>
      </c>
      <c r="D1282">
        <v>12400.5</v>
      </c>
      <c r="E1282">
        <v>12253.1</v>
      </c>
      <c r="F1282">
        <v>350.024</v>
      </c>
      <c r="G1282">
        <v>0</v>
      </c>
      <c r="H1282">
        <v>339.25</v>
      </c>
      <c r="I1282">
        <v>0.147392</v>
      </c>
      <c r="J1282">
        <v>0.83690500000000001</v>
      </c>
      <c r="K1282">
        <v>0</v>
      </c>
      <c r="L1282" t="s">
        <v>42</v>
      </c>
    </row>
    <row r="1283" spans="1:25" x14ac:dyDescent="0.25">
      <c r="A1283" t="s">
        <v>68</v>
      </c>
      <c r="B1283">
        <v>12836.8</v>
      </c>
      <c r="C1283">
        <v>12832</v>
      </c>
      <c r="D1283">
        <v>12831.5</v>
      </c>
      <c r="E1283">
        <v>12679</v>
      </c>
      <c r="F1283">
        <v>362.69900000000001</v>
      </c>
      <c r="G1283">
        <v>0</v>
      </c>
      <c r="H1283">
        <v>350.70400000000001</v>
      </c>
      <c r="I1283">
        <v>0.16727300000000001</v>
      </c>
      <c r="J1283">
        <v>0.83279599999999998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13140.8</v>
      </c>
      <c r="C1284">
        <v>13129.5</v>
      </c>
      <c r="D1284">
        <v>13128.9</v>
      </c>
      <c r="E1284">
        <v>12974.7</v>
      </c>
      <c r="F1284">
        <v>380.26799999999997</v>
      </c>
      <c r="G1284">
        <v>0</v>
      </c>
      <c r="H1284">
        <v>355.55099999999999</v>
      </c>
      <c r="I1284">
        <v>0.15052299999999999</v>
      </c>
      <c r="J1284">
        <v>0.83704299999999998</v>
      </c>
      <c r="K1284">
        <v>0</v>
      </c>
      <c r="L1284" t="s">
        <v>42</v>
      </c>
    </row>
    <row r="1285" spans="1:25" x14ac:dyDescent="0.25">
      <c r="A1285" t="s">
        <v>68</v>
      </c>
      <c r="B1285">
        <v>12439.5</v>
      </c>
      <c r="C1285">
        <v>12434.8</v>
      </c>
      <c r="D1285">
        <v>12434.3</v>
      </c>
      <c r="E1285">
        <v>12286.3</v>
      </c>
      <c r="F1285">
        <v>348.92399999999998</v>
      </c>
      <c r="G1285">
        <v>0</v>
      </c>
      <c r="H1285">
        <v>338.27</v>
      </c>
      <c r="I1285">
        <v>0.15129100000000001</v>
      </c>
      <c r="J1285">
        <v>0.83677800000000002</v>
      </c>
      <c r="K1285">
        <v>0</v>
      </c>
      <c r="L1285" t="s">
        <v>42</v>
      </c>
    </row>
    <row r="1286" spans="1:25" x14ac:dyDescent="0.25">
      <c r="A1286" t="s">
        <v>68</v>
      </c>
      <c r="B1286">
        <v>12727.6</v>
      </c>
      <c r="C1286">
        <v>12722.8</v>
      </c>
      <c r="D1286">
        <v>12722.3</v>
      </c>
      <c r="E1286">
        <v>12570.4</v>
      </c>
      <c r="F1286">
        <v>360.83199999999999</v>
      </c>
      <c r="G1286">
        <v>0</v>
      </c>
      <c r="H1286">
        <v>346.92200000000003</v>
      </c>
      <c r="I1286">
        <v>0.17846300000000001</v>
      </c>
      <c r="J1286">
        <v>0.83705200000000002</v>
      </c>
      <c r="K1286">
        <v>0</v>
      </c>
      <c r="L1286" t="s">
        <v>42</v>
      </c>
    </row>
    <row r="1287" spans="1:25" x14ac:dyDescent="0.25">
      <c r="A1287" t="s">
        <v>68</v>
      </c>
      <c r="B1287">
        <v>12612</v>
      </c>
      <c r="C1287">
        <v>12607.3</v>
      </c>
      <c r="D1287">
        <v>12606.8</v>
      </c>
      <c r="E1287">
        <v>12457.1</v>
      </c>
      <c r="F1287">
        <v>354.96499999999997</v>
      </c>
      <c r="G1287">
        <v>0</v>
      </c>
      <c r="H1287">
        <v>345.26600000000002</v>
      </c>
      <c r="I1287">
        <v>0.15148200000000001</v>
      </c>
      <c r="J1287">
        <v>0.83575999999999995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13102.7</v>
      </c>
      <c r="C1288">
        <v>13097.8</v>
      </c>
      <c r="D1288">
        <v>13097.3</v>
      </c>
      <c r="E1288">
        <v>12941.1</v>
      </c>
      <c r="F1288">
        <v>369.53800000000001</v>
      </c>
      <c r="G1288">
        <v>0</v>
      </c>
      <c r="H1288">
        <v>358.19</v>
      </c>
      <c r="I1288">
        <v>0.178455</v>
      </c>
      <c r="J1288">
        <v>0.85047499999999998</v>
      </c>
      <c r="K1288">
        <v>0</v>
      </c>
      <c r="L1288" t="s">
        <v>42</v>
      </c>
      <c r="R1288">
        <f>AVERAGE(B1239:B1288)</f>
        <v>12804.996000000003</v>
      </c>
      <c r="S1288">
        <f>AVERAGE(C1239:C1288)</f>
        <v>12798.396000000002</v>
      </c>
      <c r="U1288">
        <f>_xlfn.VAR.P(B1239:B1288)</f>
        <v>77575.751583999969</v>
      </c>
      <c r="V1288">
        <f>_xlfn.VAR.P(C1239:C1288)</f>
        <v>78044.397983999967</v>
      </c>
      <c r="X1288">
        <f>1.96*SQRT(U1288)/50</f>
        <v>10.918150159896031</v>
      </c>
      <c r="Y1288">
        <f>1.96*SQRT(V1288)/50</f>
        <v>10.951079568614855</v>
      </c>
    </row>
    <row r="1289" spans="1:25" x14ac:dyDescent="0.25">
      <c r="A1289" t="s">
        <v>68</v>
      </c>
      <c r="B1289">
        <v>640254.48293199996</v>
      </c>
      <c r="C1289" t="s">
        <v>36</v>
      </c>
    </row>
    <row r="1290" spans="1:25" x14ac:dyDescent="0.25">
      <c r="A1290" t="s">
        <v>136</v>
      </c>
      <c r="B1290">
        <v>14881.7</v>
      </c>
      <c r="C1290">
        <v>14752.3</v>
      </c>
      <c r="D1290">
        <v>14751.8</v>
      </c>
      <c r="E1290">
        <v>14581.6</v>
      </c>
      <c r="F1290">
        <v>411.399</v>
      </c>
      <c r="G1290">
        <v>1745.19</v>
      </c>
      <c r="H1290">
        <v>344.04199999999997</v>
      </c>
      <c r="I1290">
        <v>338.45499999999998</v>
      </c>
      <c r="J1290">
        <v>490.41500000000002</v>
      </c>
      <c r="K1290">
        <v>12033.3</v>
      </c>
      <c r="L1290">
        <v>0.16387499999999999</v>
      </c>
      <c r="M1290">
        <v>0.83618300000000001</v>
      </c>
      <c r="N1290">
        <v>0</v>
      </c>
      <c r="O1290" t="s">
        <v>42</v>
      </c>
    </row>
    <row r="1291" spans="1:25" x14ac:dyDescent="0.25">
      <c r="A1291" t="s">
        <v>136</v>
      </c>
      <c r="B1291">
        <v>14284.7</v>
      </c>
      <c r="C1291">
        <v>14163.8</v>
      </c>
      <c r="D1291">
        <v>14163.4</v>
      </c>
      <c r="E1291">
        <v>13998.9</v>
      </c>
      <c r="F1291">
        <v>400.38</v>
      </c>
      <c r="G1291">
        <v>1634.03</v>
      </c>
      <c r="H1291">
        <v>348.36900000000003</v>
      </c>
      <c r="I1291">
        <v>322.94499999999999</v>
      </c>
      <c r="J1291">
        <v>412.839</v>
      </c>
      <c r="K1291">
        <v>11587.5</v>
      </c>
      <c r="L1291">
        <v>0.14733099999999999</v>
      </c>
      <c r="M1291">
        <v>0.86238599999999999</v>
      </c>
      <c r="N1291">
        <v>0</v>
      </c>
      <c r="O1291" t="s">
        <v>42</v>
      </c>
    </row>
    <row r="1292" spans="1:25" x14ac:dyDescent="0.25">
      <c r="A1292" t="s">
        <v>136</v>
      </c>
      <c r="B1292">
        <v>14399.1</v>
      </c>
      <c r="C1292">
        <v>14277.9</v>
      </c>
      <c r="D1292">
        <v>14277.4</v>
      </c>
      <c r="E1292">
        <v>14112.9</v>
      </c>
      <c r="F1292">
        <v>397.84399999999999</v>
      </c>
      <c r="G1292">
        <v>1677.76</v>
      </c>
      <c r="H1292">
        <v>329.875</v>
      </c>
      <c r="I1292">
        <v>327.50400000000002</v>
      </c>
      <c r="J1292">
        <v>468.37599999999998</v>
      </c>
      <c r="K1292">
        <v>11660.3</v>
      </c>
      <c r="L1292">
        <v>0.16022700000000001</v>
      </c>
      <c r="M1292">
        <v>0.83648800000000001</v>
      </c>
      <c r="N1292">
        <v>0</v>
      </c>
      <c r="O1292" t="s">
        <v>42</v>
      </c>
    </row>
    <row r="1293" spans="1:25" x14ac:dyDescent="0.25">
      <c r="A1293" t="s">
        <v>136</v>
      </c>
      <c r="B1293">
        <v>14754.1</v>
      </c>
      <c r="C1293">
        <v>14541.9</v>
      </c>
      <c r="D1293">
        <v>14541.5</v>
      </c>
      <c r="E1293">
        <v>14373.8</v>
      </c>
      <c r="F1293">
        <v>403.88200000000001</v>
      </c>
      <c r="G1293">
        <v>1682.25</v>
      </c>
      <c r="H1293">
        <v>337.637</v>
      </c>
      <c r="I1293">
        <v>332.483</v>
      </c>
      <c r="J1293">
        <v>429.553</v>
      </c>
      <c r="K1293">
        <v>11900.5</v>
      </c>
      <c r="L1293">
        <v>0.15271699999999999</v>
      </c>
      <c r="M1293">
        <v>0.83693700000000004</v>
      </c>
      <c r="N1293">
        <v>0</v>
      </c>
      <c r="O1293" t="s">
        <v>42</v>
      </c>
    </row>
    <row r="1294" spans="1:25" x14ac:dyDescent="0.25">
      <c r="A1294" t="s">
        <v>136</v>
      </c>
      <c r="B1294">
        <v>14804.8</v>
      </c>
      <c r="C1294">
        <v>14680.7</v>
      </c>
      <c r="D1294">
        <v>14680.2</v>
      </c>
      <c r="E1294">
        <v>14511.6</v>
      </c>
      <c r="F1294">
        <v>408.53699999999998</v>
      </c>
      <c r="G1294">
        <v>1675.1</v>
      </c>
      <c r="H1294">
        <v>340.37400000000002</v>
      </c>
      <c r="I1294">
        <v>334.78300000000002</v>
      </c>
      <c r="J1294">
        <v>430.267</v>
      </c>
      <c r="K1294">
        <v>12036.6</v>
      </c>
      <c r="L1294">
        <v>0.147231</v>
      </c>
      <c r="M1294">
        <v>0.83703000000000005</v>
      </c>
      <c r="N1294">
        <v>0</v>
      </c>
      <c r="O1294" t="s">
        <v>42</v>
      </c>
    </row>
    <row r="1295" spans="1:25" x14ac:dyDescent="0.25">
      <c r="A1295" t="s">
        <v>136</v>
      </c>
      <c r="B1295">
        <v>14469</v>
      </c>
      <c r="C1295">
        <v>14349.7</v>
      </c>
      <c r="D1295">
        <v>14349.3</v>
      </c>
      <c r="E1295">
        <v>14184.3</v>
      </c>
      <c r="F1295">
        <v>398.572</v>
      </c>
      <c r="G1295">
        <v>1658.63</v>
      </c>
      <c r="H1295">
        <v>353.37599999999998</v>
      </c>
      <c r="I1295">
        <v>326.94600000000003</v>
      </c>
      <c r="J1295">
        <v>422.05</v>
      </c>
      <c r="K1295">
        <v>11746.4</v>
      </c>
      <c r="L1295">
        <v>0.14720900000000001</v>
      </c>
      <c r="M1295">
        <v>0.85259799999999997</v>
      </c>
      <c r="N1295">
        <v>0</v>
      </c>
      <c r="O1295" t="s">
        <v>42</v>
      </c>
    </row>
    <row r="1296" spans="1:25" x14ac:dyDescent="0.25">
      <c r="A1296" t="s">
        <v>136</v>
      </c>
      <c r="B1296">
        <v>14559.4</v>
      </c>
      <c r="C1296">
        <v>14366.9</v>
      </c>
      <c r="D1296">
        <v>14366.4</v>
      </c>
      <c r="E1296">
        <v>14203</v>
      </c>
      <c r="F1296">
        <v>395.49799999999999</v>
      </c>
      <c r="G1296">
        <v>1705.93</v>
      </c>
      <c r="H1296">
        <v>328.93</v>
      </c>
      <c r="I1296">
        <v>325.46300000000002</v>
      </c>
      <c r="J1296">
        <v>501.29300000000001</v>
      </c>
      <c r="K1296">
        <v>11725.3</v>
      </c>
      <c r="L1296">
        <v>0.16567200000000001</v>
      </c>
      <c r="M1296">
        <v>0.83663100000000001</v>
      </c>
      <c r="N1296">
        <v>0</v>
      </c>
      <c r="O1296" t="s">
        <v>42</v>
      </c>
    </row>
    <row r="1297" spans="1:15" x14ac:dyDescent="0.25">
      <c r="A1297" t="s">
        <v>136</v>
      </c>
      <c r="B1297">
        <v>15029.5</v>
      </c>
      <c r="C1297">
        <v>14904.6</v>
      </c>
      <c r="D1297">
        <v>14904</v>
      </c>
      <c r="E1297">
        <v>14737.2</v>
      </c>
      <c r="F1297">
        <v>417.11799999999999</v>
      </c>
      <c r="G1297">
        <v>1865.33</v>
      </c>
      <c r="H1297">
        <v>337.82900000000001</v>
      </c>
      <c r="I1297">
        <v>337.12299999999999</v>
      </c>
      <c r="J1297">
        <v>611.45100000000002</v>
      </c>
      <c r="K1297">
        <v>12066.4</v>
      </c>
      <c r="L1297">
        <v>0.14710300000000001</v>
      </c>
      <c r="M1297">
        <v>0.83555000000000001</v>
      </c>
      <c r="N1297">
        <v>309</v>
      </c>
      <c r="O1297" t="s">
        <v>42</v>
      </c>
    </row>
    <row r="1298" spans="1:15" x14ac:dyDescent="0.25">
      <c r="A1298" t="s">
        <v>136</v>
      </c>
      <c r="B1298">
        <v>15615.9</v>
      </c>
      <c r="C1298">
        <v>15489.8</v>
      </c>
      <c r="D1298">
        <v>15489.2</v>
      </c>
      <c r="E1298">
        <v>15313.6</v>
      </c>
      <c r="F1298">
        <v>425.74799999999999</v>
      </c>
      <c r="G1298">
        <v>1913.8</v>
      </c>
      <c r="H1298">
        <v>367.98399999999998</v>
      </c>
      <c r="I1298">
        <v>351.44400000000002</v>
      </c>
      <c r="J1298">
        <v>606.18399999999997</v>
      </c>
      <c r="K1298">
        <v>12571.3</v>
      </c>
      <c r="L1298">
        <v>0.14722099999999999</v>
      </c>
      <c r="M1298">
        <v>0.83705200000000002</v>
      </c>
      <c r="N1298">
        <v>0</v>
      </c>
      <c r="O1298" t="s">
        <v>42</v>
      </c>
    </row>
    <row r="1299" spans="1:15" x14ac:dyDescent="0.25">
      <c r="A1299" t="s">
        <v>136</v>
      </c>
      <c r="B1299">
        <v>14497.4</v>
      </c>
      <c r="C1299">
        <v>14378.8</v>
      </c>
      <c r="D1299">
        <v>14378.3</v>
      </c>
      <c r="E1299">
        <v>14210.5</v>
      </c>
      <c r="F1299">
        <v>399.02600000000001</v>
      </c>
      <c r="G1299">
        <v>1704.47</v>
      </c>
      <c r="H1299">
        <v>329.11500000000001</v>
      </c>
      <c r="I1299">
        <v>325.04399999999998</v>
      </c>
      <c r="J1299">
        <v>483.26600000000002</v>
      </c>
      <c r="K1299">
        <v>11714.6</v>
      </c>
      <c r="L1299">
        <v>0.14710500000000001</v>
      </c>
      <c r="M1299">
        <v>0.83693700000000004</v>
      </c>
      <c r="N1299">
        <v>0</v>
      </c>
      <c r="O1299" t="s">
        <v>42</v>
      </c>
    </row>
    <row r="1300" spans="1:15" x14ac:dyDescent="0.25">
      <c r="A1300" t="s">
        <v>136</v>
      </c>
      <c r="B1300">
        <v>14655.3</v>
      </c>
      <c r="C1300">
        <v>14527.8</v>
      </c>
      <c r="D1300">
        <v>14527.2</v>
      </c>
      <c r="E1300">
        <v>14346.2</v>
      </c>
      <c r="F1300">
        <v>403.209</v>
      </c>
      <c r="G1300">
        <v>1731.37</v>
      </c>
      <c r="H1300">
        <v>332.13900000000001</v>
      </c>
      <c r="I1300">
        <v>329.738</v>
      </c>
      <c r="J1300">
        <v>514.26400000000001</v>
      </c>
      <c r="K1300">
        <v>11831.4</v>
      </c>
      <c r="L1300">
        <v>0.14711199999999999</v>
      </c>
      <c r="M1300">
        <v>0.83696899999999996</v>
      </c>
      <c r="N1300">
        <v>0</v>
      </c>
      <c r="O1300" t="s">
        <v>42</v>
      </c>
    </row>
    <row r="1301" spans="1:15" x14ac:dyDescent="0.25">
      <c r="A1301" t="s">
        <v>136</v>
      </c>
      <c r="B1301">
        <v>15537.9</v>
      </c>
      <c r="C1301">
        <v>15407.3</v>
      </c>
      <c r="D1301">
        <v>15406.7</v>
      </c>
      <c r="E1301">
        <v>15233.7</v>
      </c>
      <c r="F1301">
        <v>420.88600000000002</v>
      </c>
      <c r="G1301">
        <v>1912.92</v>
      </c>
      <c r="H1301">
        <v>352.30500000000001</v>
      </c>
      <c r="I1301">
        <v>349.90899999999999</v>
      </c>
      <c r="J1301">
        <v>611.74900000000002</v>
      </c>
      <c r="K1301">
        <v>12481</v>
      </c>
      <c r="L1301">
        <v>0.15145900000000001</v>
      </c>
      <c r="M1301">
        <v>0.83664400000000005</v>
      </c>
      <c r="N1301">
        <v>0</v>
      </c>
      <c r="O1301" t="s">
        <v>42</v>
      </c>
    </row>
    <row r="1302" spans="1:15" x14ac:dyDescent="0.25">
      <c r="A1302" t="s">
        <v>136</v>
      </c>
      <c r="B1302">
        <v>14434.1</v>
      </c>
      <c r="C1302">
        <v>14301.4</v>
      </c>
      <c r="D1302">
        <v>14300.9</v>
      </c>
      <c r="E1302">
        <v>14139.5</v>
      </c>
      <c r="F1302">
        <v>388.21699999999998</v>
      </c>
      <c r="G1302">
        <v>1817.09</v>
      </c>
      <c r="H1302">
        <v>321.12900000000002</v>
      </c>
      <c r="I1302">
        <v>321.91000000000003</v>
      </c>
      <c r="J1302">
        <v>604.76400000000001</v>
      </c>
      <c r="K1302">
        <v>11566.2</v>
      </c>
      <c r="L1302">
        <v>0.158086</v>
      </c>
      <c r="M1302">
        <v>0.83682199999999995</v>
      </c>
      <c r="N1302">
        <v>0</v>
      </c>
      <c r="O1302" t="s">
        <v>42</v>
      </c>
    </row>
    <row r="1303" spans="1:15" x14ac:dyDescent="0.25">
      <c r="A1303" t="s">
        <v>136</v>
      </c>
      <c r="B1303">
        <v>14462</v>
      </c>
      <c r="C1303">
        <v>14345.5</v>
      </c>
      <c r="D1303">
        <v>14345</v>
      </c>
      <c r="E1303">
        <v>14180.7</v>
      </c>
      <c r="F1303">
        <v>398.24099999999999</v>
      </c>
      <c r="G1303">
        <v>1715.69</v>
      </c>
      <c r="H1303">
        <v>328.99900000000002</v>
      </c>
      <c r="I1303">
        <v>324.56099999999998</v>
      </c>
      <c r="J1303">
        <v>496.76799999999997</v>
      </c>
      <c r="K1303">
        <v>11688.6</v>
      </c>
      <c r="L1303">
        <v>0.148367</v>
      </c>
      <c r="M1303">
        <v>0.83675500000000003</v>
      </c>
      <c r="N1303">
        <v>0</v>
      </c>
      <c r="O1303" t="s">
        <v>42</v>
      </c>
    </row>
    <row r="1304" spans="1:15" x14ac:dyDescent="0.25">
      <c r="A1304" t="s">
        <v>136</v>
      </c>
      <c r="B1304">
        <v>14392.4</v>
      </c>
      <c r="C1304">
        <v>14251.6</v>
      </c>
      <c r="D1304">
        <v>14251.1</v>
      </c>
      <c r="E1304">
        <v>14074.7</v>
      </c>
      <c r="F1304">
        <v>395.58800000000002</v>
      </c>
      <c r="G1304">
        <v>1665.16</v>
      </c>
      <c r="H1304">
        <v>328.548</v>
      </c>
      <c r="I1304">
        <v>324.57799999999997</v>
      </c>
      <c r="J1304">
        <v>461.41699999999997</v>
      </c>
      <c r="K1304">
        <v>11638.1</v>
      </c>
      <c r="L1304">
        <v>0.178454</v>
      </c>
      <c r="M1304">
        <v>0.83695900000000001</v>
      </c>
      <c r="N1304">
        <v>0</v>
      </c>
      <c r="O1304" t="s">
        <v>42</v>
      </c>
    </row>
    <row r="1305" spans="1:15" x14ac:dyDescent="0.25">
      <c r="A1305" t="s">
        <v>136</v>
      </c>
      <c r="B1305">
        <v>14422.6</v>
      </c>
      <c r="C1305">
        <v>14240.1</v>
      </c>
      <c r="D1305">
        <v>14239.6</v>
      </c>
      <c r="E1305">
        <v>14077.7</v>
      </c>
      <c r="F1305">
        <v>390.60199999999998</v>
      </c>
      <c r="G1305">
        <v>1673.75</v>
      </c>
      <c r="H1305">
        <v>331.72399999999999</v>
      </c>
      <c r="I1305">
        <v>326.51299999999998</v>
      </c>
      <c r="J1305">
        <v>462.38799999999998</v>
      </c>
      <c r="K1305">
        <v>11635.4</v>
      </c>
      <c r="L1305">
        <v>0.178504</v>
      </c>
      <c r="M1305">
        <v>0.83705099999999999</v>
      </c>
      <c r="N1305">
        <v>0</v>
      </c>
      <c r="O1305" t="s">
        <v>42</v>
      </c>
    </row>
    <row r="1306" spans="1:15" x14ac:dyDescent="0.25">
      <c r="A1306" t="s">
        <v>136</v>
      </c>
      <c r="B1306">
        <v>14663.5</v>
      </c>
      <c r="C1306">
        <v>14539.3</v>
      </c>
      <c r="D1306">
        <v>14538.8</v>
      </c>
      <c r="E1306">
        <v>14372.8</v>
      </c>
      <c r="F1306">
        <v>401.51799999999997</v>
      </c>
      <c r="G1306">
        <v>1697.62</v>
      </c>
      <c r="H1306">
        <v>337.173</v>
      </c>
      <c r="I1306">
        <v>333.27499999999998</v>
      </c>
      <c r="J1306">
        <v>460.82400000000001</v>
      </c>
      <c r="K1306">
        <v>11886.8</v>
      </c>
      <c r="L1306">
        <v>0.14764099999999999</v>
      </c>
      <c r="M1306">
        <v>0.83691800000000005</v>
      </c>
      <c r="N1306">
        <v>0</v>
      </c>
      <c r="O1306" t="s">
        <v>42</v>
      </c>
    </row>
    <row r="1307" spans="1:15" x14ac:dyDescent="0.25">
      <c r="A1307" t="s">
        <v>136</v>
      </c>
      <c r="B1307">
        <v>14366.7</v>
      </c>
      <c r="C1307">
        <v>14248.5</v>
      </c>
      <c r="D1307">
        <v>14248</v>
      </c>
      <c r="E1307">
        <v>14084.2</v>
      </c>
      <c r="F1307">
        <v>396.053</v>
      </c>
      <c r="G1307">
        <v>1605.11</v>
      </c>
      <c r="H1307">
        <v>331.654</v>
      </c>
      <c r="I1307">
        <v>326.512</v>
      </c>
      <c r="J1307">
        <v>390.12400000000002</v>
      </c>
      <c r="K1307">
        <v>11683.1</v>
      </c>
      <c r="L1307">
        <v>0.147587</v>
      </c>
      <c r="M1307">
        <v>0.83565800000000001</v>
      </c>
      <c r="N1307">
        <v>0</v>
      </c>
      <c r="O1307" t="s">
        <v>42</v>
      </c>
    </row>
    <row r="1308" spans="1:15" x14ac:dyDescent="0.25">
      <c r="A1308" t="s">
        <v>136</v>
      </c>
      <c r="B1308">
        <v>14835.6</v>
      </c>
      <c r="C1308">
        <v>14716.8</v>
      </c>
      <c r="D1308">
        <v>14716.3</v>
      </c>
      <c r="E1308">
        <v>14546.5</v>
      </c>
      <c r="F1308">
        <v>411.43900000000002</v>
      </c>
      <c r="G1308">
        <v>1672</v>
      </c>
      <c r="H1308">
        <v>341.64800000000002</v>
      </c>
      <c r="I1308">
        <v>337.14800000000002</v>
      </c>
      <c r="J1308">
        <v>420.14800000000002</v>
      </c>
      <c r="K1308">
        <v>12070.6</v>
      </c>
      <c r="L1308">
        <v>0.17846999999999999</v>
      </c>
      <c r="M1308">
        <v>0.83552599999999999</v>
      </c>
      <c r="N1308">
        <v>0</v>
      </c>
      <c r="O1308" t="s">
        <v>42</v>
      </c>
    </row>
    <row r="1309" spans="1:15" x14ac:dyDescent="0.25">
      <c r="A1309" t="s">
        <v>136</v>
      </c>
      <c r="B1309">
        <v>14827.1</v>
      </c>
      <c r="C1309">
        <v>14706.4</v>
      </c>
      <c r="D1309">
        <v>14705.9</v>
      </c>
      <c r="E1309">
        <v>14537</v>
      </c>
      <c r="F1309">
        <v>408.25099999999998</v>
      </c>
      <c r="G1309">
        <v>1729.21</v>
      </c>
      <c r="H1309">
        <v>340.98399999999998</v>
      </c>
      <c r="I1309">
        <v>352.85700000000003</v>
      </c>
      <c r="J1309">
        <v>444.72199999999998</v>
      </c>
      <c r="K1309">
        <v>12008.6</v>
      </c>
      <c r="L1309">
        <v>0.17003399999999999</v>
      </c>
      <c r="M1309">
        <v>0.83660599999999996</v>
      </c>
      <c r="N1309">
        <v>0</v>
      </c>
      <c r="O1309" t="s">
        <v>42</v>
      </c>
    </row>
    <row r="1310" spans="1:15" x14ac:dyDescent="0.25">
      <c r="A1310" t="s">
        <v>136</v>
      </c>
      <c r="B1310">
        <v>14404</v>
      </c>
      <c r="C1310">
        <v>14281.6</v>
      </c>
      <c r="D1310">
        <v>14281.1</v>
      </c>
      <c r="E1310">
        <v>14115.9</v>
      </c>
      <c r="F1310">
        <v>415.00099999999998</v>
      </c>
      <c r="G1310">
        <v>1624.7</v>
      </c>
      <c r="H1310">
        <v>332.01499999999999</v>
      </c>
      <c r="I1310">
        <v>327.28899999999999</v>
      </c>
      <c r="J1310">
        <v>408.471</v>
      </c>
      <c r="K1310">
        <v>11695.6</v>
      </c>
      <c r="L1310">
        <v>0.14957699999999999</v>
      </c>
      <c r="M1310">
        <v>0.83701499999999995</v>
      </c>
      <c r="N1310">
        <v>0</v>
      </c>
      <c r="O1310" t="s">
        <v>42</v>
      </c>
    </row>
    <row r="1311" spans="1:15" x14ac:dyDescent="0.25">
      <c r="A1311" t="s">
        <v>136</v>
      </c>
      <c r="B1311">
        <v>14306.5</v>
      </c>
      <c r="C1311">
        <v>14180.2</v>
      </c>
      <c r="D1311">
        <v>14179.7</v>
      </c>
      <c r="E1311">
        <v>14014.8</v>
      </c>
      <c r="F1311">
        <v>398.495</v>
      </c>
      <c r="G1311">
        <v>1644.6</v>
      </c>
      <c r="H1311">
        <v>329.32600000000002</v>
      </c>
      <c r="I1311">
        <v>324.08499999999998</v>
      </c>
      <c r="J1311">
        <v>403.72500000000002</v>
      </c>
      <c r="K1311">
        <v>11593.4</v>
      </c>
      <c r="L1311">
        <v>0.17846100000000001</v>
      </c>
      <c r="M1311">
        <v>0.86687999999999998</v>
      </c>
      <c r="N1311">
        <v>0</v>
      </c>
      <c r="O1311" t="s">
        <v>42</v>
      </c>
    </row>
    <row r="1312" spans="1:15" x14ac:dyDescent="0.25">
      <c r="A1312" t="s">
        <v>136</v>
      </c>
      <c r="B1312">
        <v>14327.5</v>
      </c>
      <c r="C1312">
        <v>14193.8</v>
      </c>
      <c r="D1312">
        <v>14193.3</v>
      </c>
      <c r="E1312">
        <v>14030.8</v>
      </c>
      <c r="F1312">
        <v>392.21300000000002</v>
      </c>
      <c r="G1312">
        <v>1630.23</v>
      </c>
      <c r="H1312">
        <v>329.98200000000003</v>
      </c>
      <c r="I1312">
        <v>324.69499999999999</v>
      </c>
      <c r="J1312">
        <v>420.38099999999997</v>
      </c>
      <c r="K1312">
        <v>11629.5</v>
      </c>
      <c r="L1312">
        <v>0.148285</v>
      </c>
      <c r="M1312">
        <v>0.836781</v>
      </c>
      <c r="N1312">
        <v>22</v>
      </c>
      <c r="O1312" t="s">
        <v>42</v>
      </c>
    </row>
    <row r="1313" spans="1:15" x14ac:dyDescent="0.25">
      <c r="A1313" t="s">
        <v>136</v>
      </c>
      <c r="B1313">
        <v>14365.6</v>
      </c>
      <c r="C1313">
        <v>14244.1</v>
      </c>
      <c r="D1313">
        <v>14243.6</v>
      </c>
      <c r="E1313">
        <v>14080</v>
      </c>
      <c r="F1313">
        <v>396.23099999999999</v>
      </c>
      <c r="G1313">
        <v>1622.58</v>
      </c>
      <c r="H1313">
        <v>331.48099999999999</v>
      </c>
      <c r="I1313">
        <v>325.93200000000002</v>
      </c>
      <c r="J1313">
        <v>409.19499999999999</v>
      </c>
      <c r="K1313">
        <v>11680.6</v>
      </c>
      <c r="L1313">
        <v>0.14712500000000001</v>
      </c>
      <c r="M1313">
        <v>0.83605399999999996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14691.1</v>
      </c>
      <c r="C1314">
        <v>14571.5</v>
      </c>
      <c r="D1314">
        <v>14571</v>
      </c>
      <c r="E1314">
        <v>14403.5</v>
      </c>
      <c r="F1314">
        <v>405.72300000000001</v>
      </c>
      <c r="G1314">
        <v>1723.61</v>
      </c>
      <c r="H1314">
        <v>337.29300000000001</v>
      </c>
      <c r="I1314">
        <v>349.77199999999999</v>
      </c>
      <c r="J1314">
        <v>456.65</v>
      </c>
      <c r="K1314">
        <v>11887.3</v>
      </c>
      <c r="L1314">
        <v>0.178456</v>
      </c>
      <c r="M1314">
        <v>0.83684800000000004</v>
      </c>
      <c r="N1314">
        <v>0</v>
      </c>
      <c r="O1314" t="s">
        <v>42</v>
      </c>
    </row>
    <row r="1315" spans="1:15" x14ac:dyDescent="0.25">
      <c r="A1315" t="s">
        <v>136</v>
      </c>
      <c r="B1315">
        <v>14690</v>
      </c>
      <c r="C1315">
        <v>14566.5</v>
      </c>
      <c r="D1315">
        <v>14566</v>
      </c>
      <c r="E1315">
        <v>14399.4</v>
      </c>
      <c r="F1315">
        <v>402.923</v>
      </c>
      <c r="G1315">
        <v>1714.75</v>
      </c>
      <c r="H1315">
        <v>355.04700000000003</v>
      </c>
      <c r="I1315">
        <v>334.517</v>
      </c>
      <c r="J1315">
        <v>456.10199999999998</v>
      </c>
      <c r="K1315">
        <v>11894.2</v>
      </c>
      <c r="L1315">
        <v>0.150254</v>
      </c>
      <c r="M1315">
        <v>0.83062899999999995</v>
      </c>
      <c r="N1315">
        <v>0</v>
      </c>
      <c r="O1315" t="s">
        <v>42</v>
      </c>
    </row>
    <row r="1316" spans="1:15" x14ac:dyDescent="0.25">
      <c r="A1316" t="s">
        <v>136</v>
      </c>
      <c r="B1316">
        <v>14126.7</v>
      </c>
      <c r="C1316">
        <v>14006.5</v>
      </c>
      <c r="D1316">
        <v>14006</v>
      </c>
      <c r="E1316">
        <v>13844.1</v>
      </c>
      <c r="F1316">
        <v>391.31200000000001</v>
      </c>
      <c r="G1316">
        <v>1624.91</v>
      </c>
      <c r="H1316">
        <v>324.97300000000001</v>
      </c>
      <c r="I1316">
        <v>321.15600000000001</v>
      </c>
      <c r="J1316">
        <v>433.93900000000002</v>
      </c>
      <c r="K1316">
        <v>11440.1</v>
      </c>
      <c r="L1316">
        <v>0.14710400000000001</v>
      </c>
      <c r="M1316">
        <v>0.83678699999999995</v>
      </c>
      <c r="N1316">
        <v>0</v>
      </c>
      <c r="O1316" t="s">
        <v>42</v>
      </c>
    </row>
    <row r="1317" spans="1:15" x14ac:dyDescent="0.25">
      <c r="A1317" t="s">
        <v>136</v>
      </c>
      <c r="B1317">
        <v>14768.6</v>
      </c>
      <c r="C1317">
        <v>14643.1</v>
      </c>
      <c r="D1317">
        <v>14642.5</v>
      </c>
      <c r="E1317">
        <v>14474.4</v>
      </c>
      <c r="F1317">
        <v>407.18400000000003</v>
      </c>
      <c r="G1317">
        <v>1769.68</v>
      </c>
      <c r="H1317">
        <v>336.40899999999999</v>
      </c>
      <c r="I1317">
        <v>348.03500000000003</v>
      </c>
      <c r="J1317">
        <v>508.36700000000002</v>
      </c>
      <c r="K1317">
        <v>11911.4</v>
      </c>
      <c r="L1317">
        <v>0.17847499999999999</v>
      </c>
      <c r="M1317">
        <v>0.83690200000000003</v>
      </c>
      <c r="N1317">
        <v>0</v>
      </c>
      <c r="O1317" t="s">
        <v>42</v>
      </c>
    </row>
    <row r="1318" spans="1:15" x14ac:dyDescent="0.25">
      <c r="A1318" t="s">
        <v>136</v>
      </c>
      <c r="B1318">
        <v>14794.5</v>
      </c>
      <c r="C1318">
        <v>14667.8</v>
      </c>
      <c r="D1318">
        <v>14667.3</v>
      </c>
      <c r="E1318">
        <v>14499.1</v>
      </c>
      <c r="F1318">
        <v>402.80399999999997</v>
      </c>
      <c r="G1318">
        <v>1842.93</v>
      </c>
      <c r="H1318">
        <v>351.80700000000002</v>
      </c>
      <c r="I1318">
        <v>332.23200000000003</v>
      </c>
      <c r="J1318">
        <v>603.37900000000002</v>
      </c>
      <c r="K1318">
        <v>11869.8</v>
      </c>
      <c r="L1318">
        <v>0.14710899999999999</v>
      </c>
      <c r="M1318">
        <v>0.836816</v>
      </c>
      <c r="N1318">
        <v>0</v>
      </c>
      <c r="O1318" t="s">
        <v>42</v>
      </c>
    </row>
    <row r="1319" spans="1:15" x14ac:dyDescent="0.25">
      <c r="A1319" t="s">
        <v>136</v>
      </c>
      <c r="B1319">
        <v>14567.2</v>
      </c>
      <c r="C1319">
        <v>14419.9</v>
      </c>
      <c r="D1319">
        <v>14419.4</v>
      </c>
      <c r="E1319">
        <v>14254.7</v>
      </c>
      <c r="F1319">
        <v>397.911</v>
      </c>
      <c r="G1319">
        <v>1753.78</v>
      </c>
      <c r="H1319">
        <v>329.87099999999998</v>
      </c>
      <c r="I1319">
        <v>326.85500000000002</v>
      </c>
      <c r="J1319">
        <v>545.125</v>
      </c>
      <c r="K1319">
        <v>11704.9</v>
      </c>
      <c r="L1319">
        <v>0.178455</v>
      </c>
      <c r="M1319">
        <v>0.83697299999999997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14715.7</v>
      </c>
      <c r="C1320">
        <v>14593.9</v>
      </c>
      <c r="D1320">
        <v>14593.4</v>
      </c>
      <c r="E1320">
        <v>14411.5</v>
      </c>
      <c r="F1320">
        <v>401.048</v>
      </c>
      <c r="G1320">
        <v>1766.56</v>
      </c>
      <c r="H1320">
        <v>355.39800000000002</v>
      </c>
      <c r="I1320">
        <v>332.34699999999998</v>
      </c>
      <c r="J1320">
        <v>516.80200000000002</v>
      </c>
      <c r="K1320">
        <v>11857.4</v>
      </c>
      <c r="L1320">
        <v>0.178454</v>
      </c>
      <c r="M1320">
        <v>0.83642700000000003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14831.1</v>
      </c>
      <c r="C1321">
        <v>14708.3</v>
      </c>
      <c r="D1321">
        <v>14707.7</v>
      </c>
      <c r="E1321">
        <v>14537.5</v>
      </c>
      <c r="F1321">
        <v>411.29399999999998</v>
      </c>
      <c r="G1321">
        <v>1678.02</v>
      </c>
      <c r="H1321">
        <v>340.49900000000002</v>
      </c>
      <c r="I1321">
        <v>335.09199999999998</v>
      </c>
      <c r="J1321">
        <v>431.35</v>
      </c>
      <c r="K1321">
        <v>12057.4</v>
      </c>
      <c r="L1321">
        <v>0.14868000000000001</v>
      </c>
      <c r="M1321">
        <v>0.836951</v>
      </c>
      <c r="N1321">
        <v>0</v>
      </c>
      <c r="O1321" t="s">
        <v>42</v>
      </c>
    </row>
    <row r="1322" spans="1:15" x14ac:dyDescent="0.25">
      <c r="A1322" t="s">
        <v>136</v>
      </c>
      <c r="B1322">
        <v>14523.8</v>
      </c>
      <c r="C1322">
        <v>14389</v>
      </c>
      <c r="D1322">
        <v>14388.5</v>
      </c>
      <c r="E1322">
        <v>14222.7</v>
      </c>
      <c r="F1322">
        <v>401.62400000000002</v>
      </c>
      <c r="G1322">
        <v>1731.13</v>
      </c>
      <c r="H1322">
        <v>331.536</v>
      </c>
      <c r="I1322">
        <v>329.53899999999999</v>
      </c>
      <c r="J1322">
        <v>514.62599999999998</v>
      </c>
      <c r="K1322">
        <v>11709.8</v>
      </c>
      <c r="L1322">
        <v>0.17845900000000001</v>
      </c>
      <c r="M1322">
        <v>0.83703899999999998</v>
      </c>
      <c r="N1322">
        <v>0</v>
      </c>
      <c r="O1322" t="s">
        <v>42</v>
      </c>
    </row>
    <row r="1323" spans="1:15" x14ac:dyDescent="0.25">
      <c r="A1323" t="s">
        <v>136</v>
      </c>
      <c r="B1323">
        <v>14752.2</v>
      </c>
      <c r="C1323">
        <v>14617</v>
      </c>
      <c r="D1323">
        <v>14616.5</v>
      </c>
      <c r="E1323">
        <v>14448.6</v>
      </c>
      <c r="F1323">
        <v>406.83199999999999</v>
      </c>
      <c r="G1323">
        <v>1689.54</v>
      </c>
      <c r="H1323">
        <v>336.25200000000001</v>
      </c>
      <c r="I1323">
        <v>331.37</v>
      </c>
      <c r="J1323">
        <v>459.38900000000001</v>
      </c>
      <c r="K1323">
        <v>11968</v>
      </c>
      <c r="L1323">
        <v>0.16395999999999999</v>
      </c>
      <c r="M1323">
        <v>0.83705300000000005</v>
      </c>
      <c r="N1323">
        <v>0</v>
      </c>
      <c r="O1323" t="s">
        <v>42</v>
      </c>
    </row>
    <row r="1324" spans="1:15" x14ac:dyDescent="0.25">
      <c r="A1324" t="s">
        <v>136</v>
      </c>
      <c r="B1324">
        <v>14832.8</v>
      </c>
      <c r="C1324">
        <v>14706.6</v>
      </c>
      <c r="D1324">
        <v>14706</v>
      </c>
      <c r="E1324">
        <v>14541.5</v>
      </c>
      <c r="F1324">
        <v>413.89499999999998</v>
      </c>
      <c r="G1324">
        <v>1801.02</v>
      </c>
      <c r="H1324">
        <v>332.714</v>
      </c>
      <c r="I1324">
        <v>329.38</v>
      </c>
      <c r="J1324">
        <v>579.81399999999996</v>
      </c>
      <c r="K1324">
        <v>11929.6</v>
      </c>
      <c r="L1324">
        <v>0.14735300000000001</v>
      </c>
      <c r="M1324">
        <v>0.83578600000000003</v>
      </c>
      <c r="N1324">
        <v>0</v>
      </c>
      <c r="O1324" t="s">
        <v>42</v>
      </c>
    </row>
    <row r="1325" spans="1:15" x14ac:dyDescent="0.25">
      <c r="A1325" t="s">
        <v>136</v>
      </c>
      <c r="B1325">
        <v>14069.9</v>
      </c>
      <c r="C1325">
        <v>13948</v>
      </c>
      <c r="D1325">
        <v>13947.5</v>
      </c>
      <c r="E1325">
        <v>13772.6</v>
      </c>
      <c r="F1325">
        <v>380.39699999999999</v>
      </c>
      <c r="G1325">
        <v>1673.06</v>
      </c>
      <c r="H1325">
        <v>318.37</v>
      </c>
      <c r="I1325">
        <v>316.37099999999998</v>
      </c>
      <c r="J1325">
        <v>505.3</v>
      </c>
      <c r="K1325">
        <v>11353.8</v>
      </c>
      <c r="L1325">
        <v>0.147144</v>
      </c>
      <c r="M1325">
        <v>0.83701700000000001</v>
      </c>
      <c r="N1325">
        <v>0</v>
      </c>
      <c r="O1325" t="s">
        <v>42</v>
      </c>
    </row>
    <row r="1326" spans="1:15" x14ac:dyDescent="0.25">
      <c r="A1326" t="s">
        <v>136</v>
      </c>
      <c r="B1326">
        <v>14655.6</v>
      </c>
      <c r="C1326">
        <v>14527.4</v>
      </c>
      <c r="D1326">
        <v>14526.8</v>
      </c>
      <c r="E1326">
        <v>14361.1</v>
      </c>
      <c r="F1326">
        <v>400.50099999999998</v>
      </c>
      <c r="G1326">
        <v>1834.53</v>
      </c>
      <c r="H1326">
        <v>352.88099999999997</v>
      </c>
      <c r="I1326">
        <v>331.45100000000002</v>
      </c>
      <c r="J1326">
        <v>596.19100000000003</v>
      </c>
      <c r="K1326">
        <v>11746.4</v>
      </c>
      <c r="L1326">
        <v>0.178454</v>
      </c>
      <c r="M1326">
        <v>0.83577599999999996</v>
      </c>
      <c r="N1326">
        <v>0</v>
      </c>
      <c r="O1326" t="s">
        <v>42</v>
      </c>
    </row>
    <row r="1327" spans="1:15" x14ac:dyDescent="0.25">
      <c r="A1327" t="s">
        <v>136</v>
      </c>
      <c r="B1327">
        <v>15458.1</v>
      </c>
      <c r="C1327">
        <v>15318.7</v>
      </c>
      <c r="D1327">
        <v>15318.2</v>
      </c>
      <c r="E1327">
        <v>15143</v>
      </c>
      <c r="F1327">
        <v>422.74900000000002</v>
      </c>
      <c r="G1327">
        <v>1847.53</v>
      </c>
      <c r="H1327">
        <v>350.29599999999999</v>
      </c>
      <c r="I1327">
        <v>349.00099999999998</v>
      </c>
      <c r="J1327">
        <v>563.41099999999994</v>
      </c>
      <c r="K1327">
        <v>12472.5</v>
      </c>
      <c r="L1327">
        <v>0.17388100000000001</v>
      </c>
      <c r="M1327">
        <v>0.83695200000000003</v>
      </c>
      <c r="N1327">
        <v>0</v>
      </c>
      <c r="O1327" t="s">
        <v>42</v>
      </c>
    </row>
    <row r="1328" spans="1:15" x14ac:dyDescent="0.25">
      <c r="A1328" t="s">
        <v>136</v>
      </c>
      <c r="B1328">
        <v>14095.9</v>
      </c>
      <c r="C1328">
        <v>13970.4</v>
      </c>
      <c r="D1328">
        <v>13969.9</v>
      </c>
      <c r="E1328">
        <v>13809.6</v>
      </c>
      <c r="F1328">
        <v>391.62099999999998</v>
      </c>
      <c r="G1328">
        <v>1658.2</v>
      </c>
      <c r="H1328">
        <v>336.26299999999998</v>
      </c>
      <c r="I1328">
        <v>337.75599999999997</v>
      </c>
      <c r="J1328">
        <v>442.96600000000001</v>
      </c>
      <c r="K1328">
        <v>11371.4</v>
      </c>
      <c r="L1328">
        <v>0.178454</v>
      </c>
      <c r="M1328">
        <v>0.83703000000000005</v>
      </c>
      <c r="N1328">
        <v>0</v>
      </c>
      <c r="O1328" t="s">
        <v>42</v>
      </c>
    </row>
    <row r="1329" spans="1:25" x14ac:dyDescent="0.25">
      <c r="A1329" t="s">
        <v>136</v>
      </c>
      <c r="B1329">
        <v>14562</v>
      </c>
      <c r="C1329">
        <v>14439.7</v>
      </c>
      <c r="D1329">
        <v>14439.2</v>
      </c>
      <c r="E1329">
        <v>14275</v>
      </c>
      <c r="F1329">
        <v>431.13600000000002</v>
      </c>
      <c r="G1329">
        <v>1740.25</v>
      </c>
      <c r="H1329">
        <v>329.37299999999999</v>
      </c>
      <c r="I1329">
        <v>324.28800000000001</v>
      </c>
      <c r="J1329">
        <v>533.58299999999997</v>
      </c>
      <c r="K1329">
        <v>11711.1</v>
      </c>
      <c r="L1329">
        <v>0.15606400000000001</v>
      </c>
      <c r="M1329">
        <v>0.83579899999999996</v>
      </c>
      <c r="N1329">
        <v>0</v>
      </c>
      <c r="O1329" t="s">
        <v>42</v>
      </c>
    </row>
    <row r="1330" spans="1:25" x14ac:dyDescent="0.25">
      <c r="A1330" t="s">
        <v>136</v>
      </c>
      <c r="B1330">
        <v>15177.7</v>
      </c>
      <c r="C1330">
        <v>15053.5</v>
      </c>
      <c r="D1330">
        <v>15053</v>
      </c>
      <c r="E1330">
        <v>14881.6</v>
      </c>
      <c r="F1330">
        <v>414.40800000000002</v>
      </c>
      <c r="G1330">
        <v>1809.66</v>
      </c>
      <c r="H1330">
        <v>344.23099999999999</v>
      </c>
      <c r="I1330">
        <v>340.04399999999998</v>
      </c>
      <c r="J1330">
        <v>536.79399999999998</v>
      </c>
      <c r="K1330">
        <v>12250.8</v>
      </c>
      <c r="L1330">
        <v>0.15590699999999999</v>
      </c>
      <c r="M1330">
        <v>0.83571899999999999</v>
      </c>
      <c r="N1330">
        <v>0</v>
      </c>
      <c r="O1330" t="s">
        <v>42</v>
      </c>
    </row>
    <row r="1331" spans="1:25" x14ac:dyDescent="0.25">
      <c r="A1331" t="s">
        <v>136</v>
      </c>
      <c r="B1331">
        <v>14577.7</v>
      </c>
      <c r="C1331">
        <v>14453.4</v>
      </c>
      <c r="D1331">
        <v>14452.9</v>
      </c>
      <c r="E1331">
        <v>14290</v>
      </c>
      <c r="F1331">
        <v>400.11099999999999</v>
      </c>
      <c r="G1331">
        <v>1792.02</v>
      </c>
      <c r="H1331">
        <v>327.22000000000003</v>
      </c>
      <c r="I1331">
        <v>324.69099999999997</v>
      </c>
      <c r="J1331">
        <v>592.94899999999996</v>
      </c>
      <c r="K1331">
        <v>11707.2</v>
      </c>
      <c r="L1331">
        <v>0.178456</v>
      </c>
      <c r="M1331">
        <v>0.83698399999999995</v>
      </c>
      <c r="N1331">
        <v>0</v>
      </c>
      <c r="O1331" t="s">
        <v>42</v>
      </c>
    </row>
    <row r="1332" spans="1:25" x14ac:dyDescent="0.25">
      <c r="A1332" t="s">
        <v>136</v>
      </c>
      <c r="B1332">
        <v>15314.1</v>
      </c>
      <c r="C1332">
        <v>15187.1</v>
      </c>
      <c r="D1332">
        <v>15186.6</v>
      </c>
      <c r="E1332">
        <v>14999</v>
      </c>
      <c r="F1332">
        <v>447.41</v>
      </c>
      <c r="G1332">
        <v>1869.54</v>
      </c>
      <c r="H1332">
        <v>346.24</v>
      </c>
      <c r="I1332">
        <v>343.85199999999998</v>
      </c>
      <c r="J1332">
        <v>583.41800000000001</v>
      </c>
      <c r="K1332">
        <v>12268.2</v>
      </c>
      <c r="L1332">
        <v>0.14710400000000001</v>
      </c>
      <c r="M1332">
        <v>0.83654700000000004</v>
      </c>
      <c r="N1332">
        <v>0</v>
      </c>
      <c r="O1332" t="s">
        <v>42</v>
      </c>
    </row>
    <row r="1333" spans="1:25" x14ac:dyDescent="0.25">
      <c r="A1333" t="s">
        <v>136</v>
      </c>
      <c r="B1333">
        <v>14778</v>
      </c>
      <c r="C1333">
        <v>14653.4</v>
      </c>
      <c r="D1333">
        <v>14652.9</v>
      </c>
      <c r="E1333">
        <v>14486.3</v>
      </c>
      <c r="F1333">
        <v>421.10899999999998</v>
      </c>
      <c r="G1333">
        <v>1754.1</v>
      </c>
      <c r="H1333">
        <v>336.524</v>
      </c>
      <c r="I1333">
        <v>334.02300000000002</v>
      </c>
      <c r="J1333">
        <v>519.77300000000002</v>
      </c>
      <c r="K1333">
        <v>11925.9</v>
      </c>
      <c r="L1333">
        <v>0.14779800000000001</v>
      </c>
      <c r="M1333">
        <v>0.83605300000000005</v>
      </c>
      <c r="N1333">
        <v>0</v>
      </c>
      <c r="O1333" t="s">
        <v>42</v>
      </c>
    </row>
    <row r="1334" spans="1:25" x14ac:dyDescent="0.25">
      <c r="A1334" t="s">
        <v>136</v>
      </c>
      <c r="B1334">
        <v>14930.1</v>
      </c>
      <c r="C1334">
        <v>14809.6</v>
      </c>
      <c r="D1334">
        <v>14809</v>
      </c>
      <c r="E1334">
        <v>14639.9</v>
      </c>
      <c r="F1334">
        <v>424.15699999999998</v>
      </c>
      <c r="G1334">
        <v>1732.77</v>
      </c>
      <c r="H1334">
        <v>341.60599999999999</v>
      </c>
      <c r="I1334">
        <v>338.16800000000001</v>
      </c>
      <c r="J1334">
        <v>480.57499999999999</v>
      </c>
      <c r="K1334">
        <v>12070.4</v>
      </c>
      <c r="L1334">
        <v>0.147203</v>
      </c>
      <c r="M1334">
        <v>0.83702900000000002</v>
      </c>
      <c r="N1334">
        <v>0</v>
      </c>
      <c r="O1334" t="s">
        <v>42</v>
      </c>
    </row>
    <row r="1335" spans="1:25" x14ac:dyDescent="0.25">
      <c r="A1335" t="s">
        <v>136</v>
      </c>
      <c r="B1335">
        <v>14878.6</v>
      </c>
      <c r="C1335">
        <v>14750.9</v>
      </c>
      <c r="D1335">
        <v>14750.4</v>
      </c>
      <c r="E1335">
        <v>14584.1</v>
      </c>
      <c r="F1335">
        <v>405.267</v>
      </c>
      <c r="G1335">
        <v>1913.31</v>
      </c>
      <c r="H1335">
        <v>335.22</v>
      </c>
      <c r="I1335">
        <v>351.80799999999999</v>
      </c>
      <c r="J1335">
        <v>662.99900000000002</v>
      </c>
      <c r="K1335">
        <v>11882.2</v>
      </c>
      <c r="L1335">
        <v>0.147173</v>
      </c>
      <c r="M1335">
        <v>0.83701999999999999</v>
      </c>
      <c r="N1335">
        <v>0</v>
      </c>
      <c r="O1335" t="s">
        <v>42</v>
      </c>
    </row>
    <row r="1336" spans="1:25" x14ac:dyDescent="0.25">
      <c r="A1336" t="s">
        <v>136</v>
      </c>
      <c r="B1336">
        <v>15337.2</v>
      </c>
      <c r="C1336">
        <v>15208.8</v>
      </c>
      <c r="D1336">
        <v>15208.2</v>
      </c>
      <c r="E1336">
        <v>15038.4</v>
      </c>
      <c r="F1336">
        <v>441.47</v>
      </c>
      <c r="G1336">
        <v>1927.87</v>
      </c>
      <c r="H1336">
        <v>341.154</v>
      </c>
      <c r="I1336">
        <v>339.53399999999999</v>
      </c>
      <c r="J1336">
        <v>672.99</v>
      </c>
      <c r="K1336">
        <v>12245.1</v>
      </c>
      <c r="L1336">
        <v>0.14710599999999999</v>
      </c>
      <c r="M1336">
        <v>0.83463799999999999</v>
      </c>
      <c r="N1336">
        <v>0</v>
      </c>
      <c r="O1336" t="s">
        <v>42</v>
      </c>
    </row>
    <row r="1337" spans="1:25" x14ac:dyDescent="0.25">
      <c r="A1337" t="s">
        <v>136</v>
      </c>
      <c r="B1337">
        <v>14932.4</v>
      </c>
      <c r="C1337">
        <v>14806.6</v>
      </c>
      <c r="D1337">
        <v>14806</v>
      </c>
      <c r="E1337">
        <v>14625.4</v>
      </c>
      <c r="F1337">
        <v>394.42899999999997</v>
      </c>
      <c r="G1337">
        <v>2015.32</v>
      </c>
      <c r="H1337">
        <v>346.52199999999999</v>
      </c>
      <c r="I1337">
        <v>334.399</v>
      </c>
      <c r="J1337">
        <v>763.63499999999999</v>
      </c>
      <c r="K1337">
        <v>11821.2</v>
      </c>
      <c r="L1337">
        <v>0.15118799999999999</v>
      </c>
      <c r="M1337">
        <v>0.83704299999999998</v>
      </c>
      <c r="N1337">
        <v>0</v>
      </c>
      <c r="O1337" t="s">
        <v>42</v>
      </c>
    </row>
    <row r="1338" spans="1:25" x14ac:dyDescent="0.25">
      <c r="A1338" t="s">
        <v>136</v>
      </c>
      <c r="B1338">
        <v>15307.3</v>
      </c>
      <c r="C1338">
        <v>15165.1</v>
      </c>
      <c r="D1338">
        <v>15164.5</v>
      </c>
      <c r="E1338">
        <v>14979.8</v>
      </c>
      <c r="F1338">
        <v>422.51900000000001</v>
      </c>
      <c r="G1338">
        <v>1909.17</v>
      </c>
      <c r="H1338">
        <v>342.43299999999999</v>
      </c>
      <c r="I1338">
        <v>342.44</v>
      </c>
      <c r="J1338">
        <v>647.346</v>
      </c>
      <c r="K1338">
        <v>12221.9</v>
      </c>
      <c r="L1338">
        <v>0.17845800000000001</v>
      </c>
      <c r="M1338">
        <v>0.83681300000000003</v>
      </c>
      <c r="N1338">
        <v>0</v>
      </c>
      <c r="O1338" t="s">
        <v>42</v>
      </c>
    </row>
    <row r="1339" spans="1:25" x14ac:dyDescent="0.25">
      <c r="A1339" t="s">
        <v>136</v>
      </c>
      <c r="B1339">
        <v>14441.8</v>
      </c>
      <c r="C1339">
        <v>14316.8</v>
      </c>
      <c r="D1339">
        <v>14316.3</v>
      </c>
      <c r="E1339">
        <v>14153.4</v>
      </c>
      <c r="F1339">
        <v>410.27600000000001</v>
      </c>
      <c r="G1339">
        <v>1709.37</v>
      </c>
      <c r="H1339">
        <v>328.71899999999999</v>
      </c>
      <c r="I1339">
        <v>321.971</v>
      </c>
      <c r="J1339">
        <v>510.85599999999999</v>
      </c>
      <c r="K1339">
        <v>11641.5</v>
      </c>
      <c r="L1339">
        <v>0.14719199999999999</v>
      </c>
      <c r="M1339">
        <v>0.83592200000000005</v>
      </c>
      <c r="N1339">
        <v>0</v>
      </c>
      <c r="O1339" t="s">
        <v>42</v>
      </c>
    </row>
    <row r="1340" spans="1:25" x14ac:dyDescent="0.25">
      <c r="A1340" t="s">
        <v>136</v>
      </c>
      <c r="B1340">
        <v>14481</v>
      </c>
      <c r="C1340">
        <v>14334.5</v>
      </c>
      <c r="D1340">
        <v>14334</v>
      </c>
      <c r="E1340">
        <v>14170.2</v>
      </c>
      <c r="F1340">
        <v>396.07900000000001</v>
      </c>
      <c r="G1340">
        <v>1739.7</v>
      </c>
      <c r="H1340">
        <v>329.16300000000001</v>
      </c>
      <c r="I1340">
        <v>327.19900000000001</v>
      </c>
      <c r="J1340">
        <v>513.39300000000003</v>
      </c>
      <c r="K1340">
        <v>11656.8</v>
      </c>
      <c r="L1340">
        <v>0.14723900000000001</v>
      </c>
      <c r="M1340">
        <v>0.83705099999999999</v>
      </c>
      <c r="N1340">
        <v>0</v>
      </c>
      <c r="O1340" t="s">
        <v>42</v>
      </c>
    </row>
    <row r="1341" spans="1:25" x14ac:dyDescent="0.25">
      <c r="A1341" t="s">
        <v>136</v>
      </c>
      <c r="B1341">
        <v>14803</v>
      </c>
      <c r="C1341">
        <v>14680.5</v>
      </c>
      <c r="D1341">
        <v>14680</v>
      </c>
      <c r="E1341">
        <v>14497.7</v>
      </c>
      <c r="F1341">
        <v>398.00099999999998</v>
      </c>
      <c r="G1341">
        <v>1818.31</v>
      </c>
      <c r="H1341">
        <v>332.61799999999999</v>
      </c>
      <c r="I1341">
        <v>343.166</v>
      </c>
      <c r="J1341">
        <v>585.827</v>
      </c>
      <c r="K1341">
        <v>11886.7</v>
      </c>
      <c r="L1341">
        <v>0.15335499999999999</v>
      </c>
      <c r="M1341">
        <v>0.83655299999999999</v>
      </c>
      <c r="N1341">
        <v>0</v>
      </c>
      <c r="O1341" t="s">
        <v>42</v>
      </c>
    </row>
    <row r="1342" spans="1:25" x14ac:dyDescent="0.25">
      <c r="A1342" t="s">
        <v>136</v>
      </c>
      <c r="B1342">
        <v>15138.9</v>
      </c>
      <c r="C1342">
        <v>15011.8</v>
      </c>
      <c r="D1342">
        <v>15011.2</v>
      </c>
      <c r="E1342">
        <v>14843.5</v>
      </c>
      <c r="F1342">
        <v>405.30399999999997</v>
      </c>
      <c r="G1342">
        <v>1942.32</v>
      </c>
      <c r="H1342">
        <v>353.02699999999999</v>
      </c>
      <c r="I1342">
        <v>383.49299999999999</v>
      </c>
      <c r="J1342">
        <v>646.62</v>
      </c>
      <c r="K1342">
        <v>12113</v>
      </c>
      <c r="L1342">
        <v>0.16994100000000001</v>
      </c>
      <c r="M1342">
        <v>0.83705200000000002</v>
      </c>
      <c r="N1342">
        <v>0</v>
      </c>
      <c r="O1342" t="s">
        <v>42</v>
      </c>
    </row>
    <row r="1343" spans="1:25" x14ac:dyDescent="0.25">
      <c r="A1343" t="s">
        <v>136</v>
      </c>
      <c r="B1343">
        <v>15024.1</v>
      </c>
      <c r="C1343">
        <v>14899</v>
      </c>
      <c r="D1343">
        <v>14898.5</v>
      </c>
      <c r="E1343">
        <v>14732.3</v>
      </c>
      <c r="F1343">
        <v>401.80500000000001</v>
      </c>
      <c r="G1343">
        <v>1917.83</v>
      </c>
      <c r="H1343">
        <v>354.57600000000002</v>
      </c>
      <c r="I1343">
        <v>334.745</v>
      </c>
      <c r="J1343">
        <v>645.96799999999996</v>
      </c>
      <c r="K1343">
        <v>12027.9</v>
      </c>
      <c r="L1343">
        <v>0.178455</v>
      </c>
      <c r="M1343">
        <v>0.84958800000000001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14925.1</v>
      </c>
      <c r="C1344">
        <v>14800.5</v>
      </c>
      <c r="D1344">
        <v>14800</v>
      </c>
      <c r="E1344">
        <v>14633.5</v>
      </c>
      <c r="F1344">
        <v>417.38200000000001</v>
      </c>
      <c r="G1344">
        <v>1875.54</v>
      </c>
      <c r="H1344">
        <v>336.37700000000001</v>
      </c>
      <c r="I1344">
        <v>370.59100000000001</v>
      </c>
      <c r="J1344">
        <v>598.73599999999999</v>
      </c>
      <c r="K1344">
        <v>11961.4</v>
      </c>
      <c r="L1344">
        <v>0.154561</v>
      </c>
      <c r="M1344">
        <v>0.83705200000000002</v>
      </c>
      <c r="N1344">
        <v>112</v>
      </c>
      <c r="O1344" t="s">
        <v>42</v>
      </c>
      <c r="R1344">
        <f>AVERAGE(B1295:B1344)</f>
        <v>14727.083999999997</v>
      </c>
      <c r="S1344">
        <f>AVERAGE(C1295:C1344)</f>
        <v>14598.000000000002</v>
      </c>
      <c r="U1344">
        <f>_xlfn.VAR.P(B1295:B1344)</f>
        <v>129364.41814400002</v>
      </c>
      <c r="V1344">
        <f>_xlfn.VAR.P(C1295:C1344)</f>
        <v>129878.27199999997</v>
      </c>
      <c r="X1344">
        <f>1.96*SQRT(U1344)/50</f>
        <v>14.099168042717844</v>
      </c>
      <c r="Y1344">
        <f>1.96*SQRT(V1344)/50</f>
        <v>14.127142240597705</v>
      </c>
    </row>
    <row r="1345" spans="1:14" x14ac:dyDescent="0.25">
      <c r="A1345" t="s">
        <v>137</v>
      </c>
      <c r="B1345">
        <v>736358.67507</v>
      </c>
      <c r="C1345" t="s">
        <v>36</v>
      </c>
    </row>
    <row r="1346" spans="1:14" x14ac:dyDescent="0.25">
      <c r="A1346" t="s">
        <v>138</v>
      </c>
      <c r="B1346">
        <v>12966.8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0.17846799999999999</v>
      </c>
      <c r="L1346">
        <v>0.83653900000000003</v>
      </c>
      <c r="M1346">
        <v>19</v>
      </c>
      <c r="N1346" t="s">
        <v>42</v>
      </c>
    </row>
    <row r="1347" spans="1:14" x14ac:dyDescent="0.25">
      <c r="A1347" t="s">
        <v>138</v>
      </c>
      <c r="B1347">
        <v>13007.2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0.14846100000000001</v>
      </c>
      <c r="L1347">
        <v>0.83656799999999998</v>
      </c>
      <c r="M1347">
        <v>0</v>
      </c>
      <c r="N1347" t="s">
        <v>42</v>
      </c>
    </row>
    <row r="1348" spans="1:14" x14ac:dyDescent="0.25">
      <c r="A1348" t="s">
        <v>138</v>
      </c>
      <c r="B1348">
        <v>13334.3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0.14860400000000001</v>
      </c>
      <c r="L1348">
        <v>0.83699400000000002</v>
      </c>
      <c r="M1348">
        <v>0</v>
      </c>
      <c r="N1348" t="s">
        <v>42</v>
      </c>
    </row>
    <row r="1349" spans="1:14" x14ac:dyDescent="0.25">
      <c r="A1349" t="s">
        <v>138</v>
      </c>
      <c r="B1349">
        <v>12962.7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0.178455</v>
      </c>
      <c r="L1349">
        <v>0.83702100000000002</v>
      </c>
      <c r="M1349">
        <v>0</v>
      </c>
      <c r="N1349" t="s">
        <v>42</v>
      </c>
    </row>
    <row r="1350" spans="1:14" x14ac:dyDescent="0.25">
      <c r="A1350" t="s">
        <v>138</v>
      </c>
      <c r="B1350">
        <v>12872.6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0.15858800000000001</v>
      </c>
      <c r="L1350">
        <v>0.83705200000000002</v>
      </c>
      <c r="M1350">
        <v>11</v>
      </c>
      <c r="N1350" t="s">
        <v>42</v>
      </c>
    </row>
    <row r="1351" spans="1:14" x14ac:dyDescent="0.25">
      <c r="A1351" t="s">
        <v>138</v>
      </c>
      <c r="B1351">
        <v>12779.6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0.14721799999999999</v>
      </c>
      <c r="L1351">
        <v>0.83695399999999998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13516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0.147205</v>
      </c>
      <c r="L1352">
        <v>0.83701000000000003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13622.6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0.14869299999999999</v>
      </c>
      <c r="L1353">
        <v>0.83705099999999999</v>
      </c>
      <c r="M1353">
        <v>107</v>
      </c>
      <c r="N1353" t="s">
        <v>42</v>
      </c>
    </row>
    <row r="1354" spans="1:14" x14ac:dyDescent="0.25">
      <c r="A1354" t="s">
        <v>138</v>
      </c>
      <c r="B1354">
        <v>13510.1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0.14815600000000001</v>
      </c>
      <c r="L1354">
        <v>0.83559000000000005</v>
      </c>
      <c r="M1354">
        <v>0</v>
      </c>
      <c r="N1354" t="s">
        <v>42</v>
      </c>
    </row>
    <row r="1355" spans="1:14" x14ac:dyDescent="0.25">
      <c r="A1355" t="s">
        <v>138</v>
      </c>
      <c r="B1355">
        <v>13230.6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0.178454</v>
      </c>
      <c r="L1355">
        <v>0.83652700000000002</v>
      </c>
      <c r="M1355">
        <v>0</v>
      </c>
      <c r="N1355" t="s">
        <v>42</v>
      </c>
    </row>
    <row r="1356" spans="1:14" x14ac:dyDescent="0.25">
      <c r="A1356" t="s">
        <v>138</v>
      </c>
      <c r="B1356">
        <v>12525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0.17624699999999999</v>
      </c>
      <c r="L1356">
        <v>0.83638400000000002</v>
      </c>
      <c r="M1356">
        <v>0</v>
      </c>
      <c r="N1356" t="s">
        <v>42</v>
      </c>
    </row>
    <row r="1357" spans="1:14" x14ac:dyDescent="0.25">
      <c r="A1357" t="s">
        <v>138</v>
      </c>
      <c r="B1357">
        <v>12667.5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0.15160899999999999</v>
      </c>
      <c r="L1357">
        <v>0.83703399999999994</v>
      </c>
      <c r="M1357">
        <v>0</v>
      </c>
      <c r="N1357" t="s">
        <v>42</v>
      </c>
    </row>
    <row r="1358" spans="1:14" x14ac:dyDescent="0.25">
      <c r="A1358" t="s">
        <v>138</v>
      </c>
      <c r="B1358">
        <v>13433.6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0.15334200000000001</v>
      </c>
      <c r="L1358">
        <v>0.83687999999999996</v>
      </c>
      <c r="M1358">
        <v>0</v>
      </c>
      <c r="N1358" t="s">
        <v>42</v>
      </c>
    </row>
    <row r="1359" spans="1:14" x14ac:dyDescent="0.25">
      <c r="A1359" t="s">
        <v>138</v>
      </c>
      <c r="B1359">
        <v>13013.5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0.17838599999999999</v>
      </c>
      <c r="L1359">
        <v>0.83654899999999999</v>
      </c>
      <c r="M1359">
        <v>0</v>
      </c>
      <c r="N1359" t="s">
        <v>42</v>
      </c>
    </row>
    <row r="1360" spans="1:14" x14ac:dyDescent="0.25">
      <c r="A1360" t="s">
        <v>138</v>
      </c>
      <c r="B1360">
        <v>12738.5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0.164907</v>
      </c>
      <c r="L1360">
        <v>0.83436699999999997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13294.3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0.164354</v>
      </c>
      <c r="L1361">
        <v>0.85151200000000005</v>
      </c>
      <c r="M1361">
        <v>0</v>
      </c>
      <c r="N1361" t="s">
        <v>42</v>
      </c>
    </row>
    <row r="1362" spans="1:14" x14ac:dyDescent="0.25">
      <c r="A1362" t="s">
        <v>138</v>
      </c>
      <c r="B1362">
        <v>12798.1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0.17852799999999999</v>
      </c>
      <c r="L1362">
        <v>0.85801000000000005</v>
      </c>
      <c r="M1362">
        <v>0</v>
      </c>
      <c r="N1362" t="s">
        <v>42</v>
      </c>
    </row>
    <row r="1363" spans="1:14" x14ac:dyDescent="0.25">
      <c r="A1363" t="s">
        <v>138</v>
      </c>
      <c r="B1363">
        <v>12990.8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0.14766299999999999</v>
      </c>
      <c r="L1363">
        <v>0.83032700000000004</v>
      </c>
      <c r="M1363">
        <v>0</v>
      </c>
      <c r="N1363" t="s">
        <v>42</v>
      </c>
    </row>
    <row r="1364" spans="1:14" x14ac:dyDescent="0.25">
      <c r="A1364" t="s">
        <v>138</v>
      </c>
      <c r="B1364">
        <v>12886.3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0.14793500000000001</v>
      </c>
      <c r="L1364">
        <v>0.83698399999999995</v>
      </c>
      <c r="M1364">
        <v>0</v>
      </c>
      <c r="N1364" t="s">
        <v>42</v>
      </c>
    </row>
    <row r="1365" spans="1:14" x14ac:dyDescent="0.25">
      <c r="A1365" t="s">
        <v>138</v>
      </c>
      <c r="B1365">
        <v>13640.7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0.178454</v>
      </c>
      <c r="L1365">
        <v>0.83634299999999995</v>
      </c>
      <c r="M1365">
        <v>0</v>
      </c>
      <c r="N1365" t="s">
        <v>42</v>
      </c>
    </row>
    <row r="1366" spans="1:14" x14ac:dyDescent="0.25">
      <c r="A1366" t="s">
        <v>138</v>
      </c>
      <c r="B1366">
        <v>13324.8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0.17846600000000001</v>
      </c>
      <c r="L1366">
        <v>0.83702500000000002</v>
      </c>
      <c r="M1366">
        <v>0</v>
      </c>
      <c r="N1366" t="s">
        <v>42</v>
      </c>
    </row>
    <row r="1367" spans="1:14" x14ac:dyDescent="0.25">
      <c r="A1367" t="s">
        <v>138</v>
      </c>
      <c r="B1367">
        <v>13033.9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0.17845800000000001</v>
      </c>
      <c r="L1367">
        <v>0.836835</v>
      </c>
      <c r="M1367">
        <v>0</v>
      </c>
      <c r="N1367" t="s">
        <v>42</v>
      </c>
    </row>
    <row r="1368" spans="1:14" x14ac:dyDescent="0.25">
      <c r="A1368" t="s">
        <v>138</v>
      </c>
      <c r="B1368">
        <v>12798.9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0.178454</v>
      </c>
      <c r="L1368">
        <v>0.83702900000000002</v>
      </c>
      <c r="M1368">
        <v>0</v>
      </c>
      <c r="N1368" t="s">
        <v>42</v>
      </c>
    </row>
    <row r="1369" spans="1:14" x14ac:dyDescent="0.25">
      <c r="A1369" t="s">
        <v>138</v>
      </c>
      <c r="B1369">
        <v>12942.6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0.16628899999999999</v>
      </c>
      <c r="L1369">
        <v>0.85038499999999995</v>
      </c>
      <c r="M1369">
        <v>0</v>
      </c>
      <c r="N1369" t="s">
        <v>42</v>
      </c>
    </row>
    <row r="1370" spans="1:14" x14ac:dyDescent="0.25">
      <c r="A1370" t="s">
        <v>138</v>
      </c>
      <c r="B1370">
        <v>12923.2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0.14713399999999999</v>
      </c>
      <c r="L1370">
        <v>0.83648299999999998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13114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0.17846699999999999</v>
      </c>
      <c r="L1371">
        <v>0.83693700000000004</v>
      </c>
      <c r="M1371">
        <v>0</v>
      </c>
      <c r="N1371" t="s">
        <v>42</v>
      </c>
    </row>
    <row r="1372" spans="1:14" x14ac:dyDescent="0.25">
      <c r="A1372" t="s">
        <v>138</v>
      </c>
      <c r="B1372">
        <v>13310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0.16469400000000001</v>
      </c>
      <c r="L1372">
        <v>0.83698899999999998</v>
      </c>
      <c r="M1372">
        <v>0</v>
      </c>
      <c r="N1372" t="s">
        <v>42</v>
      </c>
    </row>
    <row r="1373" spans="1:14" x14ac:dyDescent="0.25">
      <c r="A1373" t="s">
        <v>138</v>
      </c>
      <c r="B1373">
        <v>13495.3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0.151951</v>
      </c>
      <c r="L1373">
        <v>0.83705200000000002</v>
      </c>
      <c r="M1373">
        <v>0</v>
      </c>
      <c r="N1373" t="s">
        <v>42</v>
      </c>
    </row>
    <row r="1374" spans="1:14" x14ac:dyDescent="0.25">
      <c r="A1374" t="s">
        <v>138</v>
      </c>
      <c r="B1374">
        <v>13099.9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0.14712800000000001</v>
      </c>
      <c r="L1374">
        <v>0.83605300000000005</v>
      </c>
      <c r="M1374">
        <v>0</v>
      </c>
      <c r="N1374" t="s">
        <v>42</v>
      </c>
    </row>
    <row r="1375" spans="1:14" x14ac:dyDescent="0.25">
      <c r="A1375" t="s">
        <v>138</v>
      </c>
      <c r="B1375">
        <v>13210.1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0.178456</v>
      </c>
      <c r="L1375">
        <v>0.83693300000000004</v>
      </c>
      <c r="M1375">
        <v>0</v>
      </c>
      <c r="N1375" t="s">
        <v>42</v>
      </c>
    </row>
    <row r="1376" spans="1:14" x14ac:dyDescent="0.25">
      <c r="A1376" t="s">
        <v>138</v>
      </c>
      <c r="B1376">
        <v>13111.8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0.152889</v>
      </c>
      <c r="L1376">
        <v>0.83631200000000006</v>
      </c>
      <c r="M1376">
        <v>0</v>
      </c>
      <c r="N1376" t="s">
        <v>42</v>
      </c>
    </row>
    <row r="1377" spans="1:25" x14ac:dyDescent="0.25">
      <c r="A1377" t="s">
        <v>138</v>
      </c>
      <c r="B1377">
        <v>13079.6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0.17854900000000001</v>
      </c>
      <c r="L1377">
        <v>0.83700300000000005</v>
      </c>
      <c r="M1377">
        <v>0</v>
      </c>
      <c r="N1377" t="s">
        <v>42</v>
      </c>
    </row>
    <row r="1378" spans="1:25" x14ac:dyDescent="0.25">
      <c r="A1378" t="s">
        <v>138</v>
      </c>
      <c r="B1378">
        <v>13165.7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0.83690600000000004</v>
      </c>
      <c r="M1378">
        <v>0</v>
      </c>
      <c r="N1378" t="s">
        <v>42</v>
      </c>
    </row>
    <row r="1379" spans="1:25" x14ac:dyDescent="0.25">
      <c r="A1379" t="s">
        <v>138</v>
      </c>
      <c r="B1379">
        <v>13187.3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0.147479</v>
      </c>
      <c r="L1379">
        <v>0.83701400000000004</v>
      </c>
      <c r="M1379">
        <v>0</v>
      </c>
      <c r="N1379" t="s">
        <v>42</v>
      </c>
    </row>
    <row r="1380" spans="1:25" x14ac:dyDescent="0.25">
      <c r="A1380" t="s">
        <v>138</v>
      </c>
      <c r="B1380">
        <v>13181.1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0.14730299999999999</v>
      </c>
      <c r="L1380">
        <v>0.82937799999999995</v>
      </c>
      <c r="M1380">
        <v>0</v>
      </c>
      <c r="N1380" t="s">
        <v>42</v>
      </c>
    </row>
    <row r="1381" spans="1:25" x14ac:dyDescent="0.25">
      <c r="A1381" t="s">
        <v>138</v>
      </c>
      <c r="B1381">
        <v>12968.4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0.178457</v>
      </c>
      <c r="L1381">
        <v>0.83704800000000001</v>
      </c>
      <c r="M1381">
        <v>0</v>
      </c>
      <c r="N1381" t="s">
        <v>42</v>
      </c>
    </row>
    <row r="1382" spans="1:25" x14ac:dyDescent="0.25">
      <c r="A1382" t="s">
        <v>138</v>
      </c>
      <c r="B1382">
        <v>12886.3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0.148731</v>
      </c>
      <c r="L1382">
        <v>0.83693399999999996</v>
      </c>
      <c r="M1382">
        <v>0</v>
      </c>
      <c r="N1382" t="s">
        <v>42</v>
      </c>
    </row>
    <row r="1383" spans="1:25" x14ac:dyDescent="0.25">
      <c r="A1383" t="s">
        <v>138</v>
      </c>
      <c r="B1383">
        <v>13372.2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0.14999499999999999</v>
      </c>
      <c r="L1383">
        <v>0.83697999999999995</v>
      </c>
      <c r="M1383">
        <v>0</v>
      </c>
      <c r="N1383" t="s">
        <v>42</v>
      </c>
    </row>
    <row r="1384" spans="1:25" s="3" customFormat="1" x14ac:dyDescent="0.25">
      <c r="A1384" t="s">
        <v>138</v>
      </c>
      <c r="B1384">
        <v>13577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0.17849000000000001</v>
      </c>
      <c r="L1384">
        <v>0.83704699999999999</v>
      </c>
      <c r="M1384" s="3">
        <v>0</v>
      </c>
      <c r="N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13567.3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0.15010000000000001</v>
      </c>
      <c r="L1385">
        <v>0.86815799999999999</v>
      </c>
      <c r="M1385">
        <v>0</v>
      </c>
      <c r="N1385" t="s">
        <v>42</v>
      </c>
    </row>
    <row r="1386" spans="1:25" x14ac:dyDescent="0.25">
      <c r="A1386" t="s">
        <v>138</v>
      </c>
      <c r="B1386">
        <v>13505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0.178454</v>
      </c>
      <c r="L1386">
        <v>0.83704999999999996</v>
      </c>
      <c r="M1386">
        <v>0</v>
      </c>
      <c r="N1386" t="s">
        <v>42</v>
      </c>
    </row>
    <row r="1387" spans="1:25" x14ac:dyDescent="0.25">
      <c r="A1387" t="s">
        <v>138</v>
      </c>
      <c r="B1387">
        <v>12765.1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0.14751300000000001</v>
      </c>
      <c r="L1387">
        <v>0.83311900000000005</v>
      </c>
      <c r="M1387">
        <v>0</v>
      </c>
      <c r="N1387" t="s">
        <v>42</v>
      </c>
    </row>
    <row r="1388" spans="1:25" x14ac:dyDescent="0.25">
      <c r="A1388" t="s">
        <v>138</v>
      </c>
      <c r="B1388">
        <v>13444.2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0.154558</v>
      </c>
      <c r="L1388">
        <v>0.83609299999999998</v>
      </c>
      <c r="M1388">
        <v>0</v>
      </c>
      <c r="N1388" t="s">
        <v>42</v>
      </c>
    </row>
    <row r="1389" spans="1:25" x14ac:dyDescent="0.25">
      <c r="A1389" t="s">
        <v>138</v>
      </c>
      <c r="B1389">
        <v>13346.7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0.14982100000000001</v>
      </c>
      <c r="L1389">
        <v>0.86891799999999997</v>
      </c>
      <c r="M1389">
        <v>0</v>
      </c>
      <c r="N1389" t="s">
        <v>42</v>
      </c>
    </row>
    <row r="1390" spans="1:25" x14ac:dyDescent="0.25">
      <c r="A1390" t="s">
        <v>138</v>
      </c>
      <c r="B1390">
        <v>12997.6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0.17061100000000001</v>
      </c>
      <c r="L1390">
        <v>0.83695900000000001</v>
      </c>
      <c r="M1390">
        <v>0</v>
      </c>
      <c r="N1390" t="s">
        <v>42</v>
      </c>
    </row>
    <row r="1391" spans="1:25" x14ac:dyDescent="0.25">
      <c r="A1391" t="s">
        <v>138</v>
      </c>
      <c r="B1391">
        <v>12988.3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0.14710500000000001</v>
      </c>
      <c r="L1391">
        <v>0.83625799999999995</v>
      </c>
      <c r="M1391">
        <v>0</v>
      </c>
      <c r="N1391" t="s">
        <v>42</v>
      </c>
    </row>
    <row r="1392" spans="1:25" x14ac:dyDescent="0.25">
      <c r="A1392" t="s">
        <v>138</v>
      </c>
      <c r="B1392">
        <v>12731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0.14810899999999999</v>
      </c>
      <c r="L1392">
        <v>0.83616299999999999</v>
      </c>
      <c r="M1392">
        <v>0</v>
      </c>
      <c r="N1392" t="s">
        <v>42</v>
      </c>
    </row>
    <row r="1393" spans="1:25" x14ac:dyDescent="0.25">
      <c r="A1393" t="s">
        <v>138</v>
      </c>
      <c r="B1393">
        <v>12896.6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0.14786199999999999</v>
      </c>
      <c r="L1393">
        <v>0.83660999999999996</v>
      </c>
      <c r="M1393">
        <v>0</v>
      </c>
      <c r="N1393" t="s">
        <v>42</v>
      </c>
    </row>
    <row r="1394" spans="1:25" x14ac:dyDescent="0.25">
      <c r="A1394" t="s">
        <v>138</v>
      </c>
      <c r="B1394">
        <v>12781.2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0.14729999999999999</v>
      </c>
      <c r="L1394">
        <v>0.868954</v>
      </c>
      <c r="M1394">
        <v>0</v>
      </c>
      <c r="N1394" t="s">
        <v>42</v>
      </c>
    </row>
    <row r="1395" spans="1:25" x14ac:dyDescent="0.25">
      <c r="A1395" t="s">
        <v>138</v>
      </c>
      <c r="B1395">
        <v>13260.1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0.16456799999999999</v>
      </c>
      <c r="L1395">
        <v>0.83705200000000002</v>
      </c>
      <c r="M1395">
        <v>0</v>
      </c>
      <c r="N1395" t="s">
        <v>42</v>
      </c>
    </row>
    <row r="1396" spans="1:25" x14ac:dyDescent="0.25">
      <c r="A1396" t="s">
        <v>138</v>
      </c>
      <c r="B1396">
        <v>12729.8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0.151171</v>
      </c>
      <c r="L1396">
        <v>0.83697200000000005</v>
      </c>
      <c r="M1396">
        <v>0</v>
      </c>
      <c r="N1396" t="s">
        <v>42</v>
      </c>
    </row>
    <row r="1397" spans="1:25" x14ac:dyDescent="0.25">
      <c r="A1397" t="s">
        <v>138</v>
      </c>
      <c r="B1397">
        <v>13797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0.15685299999999999</v>
      </c>
      <c r="L1397">
        <v>0.83704100000000004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13281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0.17846100000000001</v>
      </c>
      <c r="L1398">
        <v>0.83659600000000001</v>
      </c>
      <c r="M1398">
        <v>0</v>
      </c>
      <c r="N1398" t="s">
        <v>42</v>
      </c>
    </row>
    <row r="1399" spans="1:25" x14ac:dyDescent="0.25">
      <c r="A1399" t="s">
        <v>138</v>
      </c>
      <c r="B1399">
        <v>12959.8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0.83657599999999999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12898.5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0.17630999999999999</v>
      </c>
      <c r="L1400">
        <v>0.83666399999999996</v>
      </c>
      <c r="M1400">
        <v>0</v>
      </c>
      <c r="N1400" t="s">
        <v>42</v>
      </c>
      <c r="R1400">
        <f>AVERAGE(B1351:B1400)</f>
        <v>13127.57</v>
      </c>
      <c r="S1400">
        <f>AVERAGE(C1351:C1400)</f>
        <v>0</v>
      </c>
      <c r="U1400">
        <f>_xlfn.VAR.P(B1351:B1400)</f>
        <v>89150.330900000059</v>
      </c>
      <c r="V1400">
        <f>_xlfn.VAR.P(C1351:C1400)</f>
        <v>0</v>
      </c>
      <c r="X1400">
        <f>1.96*SQRT(U1400)/50</f>
        <v>11.704356645035048</v>
      </c>
      <c r="Y1400">
        <f>1.96*SQRT(V1400)/50</f>
        <v>0</v>
      </c>
    </row>
    <row r="1401" spans="1:25" x14ac:dyDescent="0.25">
      <c r="A1401" s="3" t="s">
        <v>139</v>
      </c>
      <c r="B1401" s="3">
        <v>656383.59621999995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140</v>
      </c>
      <c r="B1402">
        <v>12692.2</v>
      </c>
      <c r="C1402">
        <v>12687.1</v>
      </c>
      <c r="D1402">
        <v>12686.6</v>
      </c>
      <c r="E1402">
        <v>12523</v>
      </c>
      <c r="F1402">
        <v>396.38499999999999</v>
      </c>
      <c r="G1402">
        <v>0</v>
      </c>
      <c r="H1402">
        <v>340.78199999999998</v>
      </c>
      <c r="I1402">
        <v>0</v>
      </c>
      <c r="J1402">
        <v>0.148391</v>
      </c>
      <c r="K1402">
        <v>0.86541500000000005</v>
      </c>
      <c r="L1402">
        <v>0</v>
      </c>
      <c r="M1402" t="s">
        <v>42</v>
      </c>
    </row>
    <row r="1403" spans="1:25" x14ac:dyDescent="0.25">
      <c r="A1403" t="s">
        <v>140</v>
      </c>
      <c r="B1403">
        <v>13407.4</v>
      </c>
      <c r="C1403">
        <v>13400.9</v>
      </c>
      <c r="D1403">
        <v>13375.7</v>
      </c>
      <c r="E1403">
        <v>13204.4</v>
      </c>
      <c r="F1403">
        <v>467.3</v>
      </c>
      <c r="G1403">
        <v>0</v>
      </c>
      <c r="H1403">
        <v>356.75700000000001</v>
      </c>
      <c r="I1403">
        <v>0</v>
      </c>
      <c r="J1403">
        <v>0.14843700000000001</v>
      </c>
      <c r="K1403">
        <v>0.84815799999999997</v>
      </c>
      <c r="L1403">
        <v>0</v>
      </c>
      <c r="M1403" t="s">
        <v>42</v>
      </c>
    </row>
    <row r="1404" spans="1:25" x14ac:dyDescent="0.25">
      <c r="A1404" t="s">
        <v>140</v>
      </c>
      <c r="B1404">
        <v>12738.7</v>
      </c>
      <c r="C1404">
        <v>12733.6</v>
      </c>
      <c r="D1404">
        <v>12733.1</v>
      </c>
      <c r="E1404">
        <v>12568.8</v>
      </c>
      <c r="F1404">
        <v>413.1</v>
      </c>
      <c r="G1404">
        <v>0</v>
      </c>
      <c r="H1404">
        <v>343.91500000000002</v>
      </c>
      <c r="I1404">
        <v>0</v>
      </c>
      <c r="J1404">
        <v>0.174674</v>
      </c>
      <c r="K1404">
        <v>0.83675500000000003</v>
      </c>
      <c r="L1404">
        <v>0</v>
      </c>
      <c r="M1404" t="s">
        <v>42</v>
      </c>
    </row>
    <row r="1405" spans="1:25" x14ac:dyDescent="0.25">
      <c r="A1405" t="s">
        <v>140</v>
      </c>
      <c r="B1405">
        <v>12899.7</v>
      </c>
      <c r="C1405">
        <v>12894.6</v>
      </c>
      <c r="D1405">
        <v>12894.1</v>
      </c>
      <c r="E1405">
        <v>12726.8</v>
      </c>
      <c r="F1405">
        <v>420.38499999999999</v>
      </c>
      <c r="G1405">
        <v>0</v>
      </c>
      <c r="H1405">
        <v>348.322</v>
      </c>
      <c r="I1405">
        <v>0</v>
      </c>
      <c r="J1405">
        <v>0.17846600000000001</v>
      </c>
      <c r="K1405">
        <v>0.83693200000000001</v>
      </c>
      <c r="L1405">
        <v>0</v>
      </c>
      <c r="M1405" t="s">
        <v>42</v>
      </c>
    </row>
    <row r="1406" spans="1:25" x14ac:dyDescent="0.25">
      <c r="A1406" t="s">
        <v>140</v>
      </c>
      <c r="B1406">
        <v>13024.5</v>
      </c>
      <c r="C1406">
        <v>13019.4</v>
      </c>
      <c r="D1406">
        <v>13018.9</v>
      </c>
      <c r="E1406">
        <v>12850.8</v>
      </c>
      <c r="F1406">
        <v>440.34899999999999</v>
      </c>
      <c r="G1406">
        <v>0</v>
      </c>
      <c r="H1406">
        <v>361.255</v>
      </c>
      <c r="I1406">
        <v>0</v>
      </c>
      <c r="J1406">
        <v>0.17849599999999999</v>
      </c>
      <c r="K1406">
        <v>0.83704999999999996</v>
      </c>
      <c r="L1406">
        <v>0</v>
      </c>
      <c r="M1406" t="s">
        <v>42</v>
      </c>
    </row>
    <row r="1407" spans="1:25" x14ac:dyDescent="0.25">
      <c r="A1407" t="s">
        <v>140</v>
      </c>
      <c r="B1407">
        <v>13243.1</v>
      </c>
      <c r="C1407">
        <v>13238.1</v>
      </c>
      <c r="D1407">
        <v>13237.5</v>
      </c>
      <c r="E1407">
        <v>13067.8</v>
      </c>
      <c r="F1407">
        <v>410.87400000000002</v>
      </c>
      <c r="G1407">
        <v>0</v>
      </c>
      <c r="H1407">
        <v>356.416</v>
      </c>
      <c r="I1407">
        <v>0</v>
      </c>
      <c r="J1407">
        <v>0.178454</v>
      </c>
      <c r="K1407">
        <v>0.837036</v>
      </c>
      <c r="L1407">
        <v>0</v>
      </c>
      <c r="M1407" t="s">
        <v>42</v>
      </c>
    </row>
    <row r="1408" spans="1:25" x14ac:dyDescent="0.25">
      <c r="A1408" t="s">
        <v>140</v>
      </c>
      <c r="B1408">
        <v>12605.6</v>
      </c>
      <c r="C1408">
        <v>12600.5</v>
      </c>
      <c r="D1408">
        <v>12600</v>
      </c>
      <c r="E1408">
        <v>12436.1</v>
      </c>
      <c r="F1408">
        <v>395.863</v>
      </c>
      <c r="G1408">
        <v>0</v>
      </c>
      <c r="H1408">
        <v>348.47199999999998</v>
      </c>
      <c r="I1408">
        <v>0</v>
      </c>
      <c r="J1408">
        <v>0.15284500000000001</v>
      </c>
      <c r="K1408">
        <v>0.83696700000000002</v>
      </c>
      <c r="L1408">
        <v>0</v>
      </c>
      <c r="M1408" t="s">
        <v>42</v>
      </c>
    </row>
    <row r="1409" spans="1:13" x14ac:dyDescent="0.25">
      <c r="A1409" t="s">
        <v>140</v>
      </c>
      <c r="B1409">
        <v>12458.3</v>
      </c>
      <c r="C1409">
        <v>12453.3</v>
      </c>
      <c r="D1409">
        <v>12452.8</v>
      </c>
      <c r="E1409">
        <v>12275.3</v>
      </c>
      <c r="F1409">
        <v>393.60300000000001</v>
      </c>
      <c r="G1409">
        <v>0</v>
      </c>
      <c r="H1409">
        <v>340.60399999999998</v>
      </c>
      <c r="I1409">
        <v>0</v>
      </c>
      <c r="J1409">
        <v>0.149038</v>
      </c>
      <c r="K1409">
        <v>0.83705099999999999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12925.6</v>
      </c>
      <c r="C1410">
        <v>12920.9</v>
      </c>
      <c r="D1410">
        <v>12920.3</v>
      </c>
      <c r="E1410">
        <v>12752</v>
      </c>
      <c r="F1410">
        <v>407.03399999999999</v>
      </c>
      <c r="G1410">
        <v>0</v>
      </c>
      <c r="H1410">
        <v>352.46199999999999</v>
      </c>
      <c r="I1410">
        <v>0</v>
      </c>
      <c r="J1410">
        <v>0.178454</v>
      </c>
      <c r="K1410">
        <v>0.83694999999999997</v>
      </c>
      <c r="L1410">
        <v>0</v>
      </c>
      <c r="M1410" t="s">
        <v>42</v>
      </c>
    </row>
    <row r="1411" spans="1:13" x14ac:dyDescent="0.25">
      <c r="A1411" t="s">
        <v>140</v>
      </c>
      <c r="B1411">
        <v>12981.6</v>
      </c>
      <c r="C1411">
        <v>12976.8</v>
      </c>
      <c r="D1411">
        <v>12976.3</v>
      </c>
      <c r="E1411">
        <v>12806.7</v>
      </c>
      <c r="F1411">
        <v>423.24400000000003</v>
      </c>
      <c r="G1411">
        <v>0</v>
      </c>
      <c r="H1411">
        <v>353.36200000000002</v>
      </c>
      <c r="I1411">
        <v>0</v>
      </c>
      <c r="J1411">
        <v>0.156418</v>
      </c>
      <c r="K1411">
        <v>0.83702900000000002</v>
      </c>
      <c r="L1411">
        <v>0</v>
      </c>
      <c r="M1411" t="s">
        <v>42</v>
      </c>
    </row>
    <row r="1412" spans="1:13" x14ac:dyDescent="0.25">
      <c r="A1412" t="s">
        <v>140</v>
      </c>
      <c r="B1412">
        <v>12773.1</v>
      </c>
      <c r="C1412">
        <v>12767.7</v>
      </c>
      <c r="D1412">
        <v>12767.2</v>
      </c>
      <c r="E1412">
        <v>12600</v>
      </c>
      <c r="F1412">
        <v>403.89499999999998</v>
      </c>
      <c r="G1412">
        <v>0</v>
      </c>
      <c r="H1412">
        <v>348.303</v>
      </c>
      <c r="I1412">
        <v>0</v>
      </c>
      <c r="J1412">
        <v>0.178457</v>
      </c>
      <c r="K1412">
        <v>0.83613000000000004</v>
      </c>
      <c r="L1412">
        <v>0</v>
      </c>
      <c r="M1412" t="s">
        <v>42</v>
      </c>
    </row>
    <row r="1413" spans="1:13" x14ac:dyDescent="0.25">
      <c r="A1413" t="s">
        <v>140</v>
      </c>
      <c r="B1413">
        <v>13189.7</v>
      </c>
      <c r="C1413">
        <v>13184.7</v>
      </c>
      <c r="D1413">
        <v>13184.2</v>
      </c>
      <c r="E1413">
        <v>13012.6</v>
      </c>
      <c r="F1413">
        <v>415.47899999999998</v>
      </c>
      <c r="G1413">
        <v>0</v>
      </c>
      <c r="H1413">
        <v>358.70499999999998</v>
      </c>
      <c r="I1413">
        <v>0</v>
      </c>
      <c r="J1413">
        <v>0.147344</v>
      </c>
      <c r="K1413">
        <v>0.83613000000000004</v>
      </c>
      <c r="L1413">
        <v>0</v>
      </c>
      <c r="M1413" t="s">
        <v>42</v>
      </c>
    </row>
    <row r="1414" spans="1:13" x14ac:dyDescent="0.25">
      <c r="A1414" t="s">
        <v>140</v>
      </c>
      <c r="B1414">
        <v>12647.5</v>
      </c>
      <c r="C1414">
        <v>12642.5</v>
      </c>
      <c r="D1414">
        <v>12642</v>
      </c>
      <c r="E1414">
        <v>12472.9</v>
      </c>
      <c r="F1414">
        <v>399.625</v>
      </c>
      <c r="G1414">
        <v>0</v>
      </c>
      <c r="H1414">
        <v>342.27300000000002</v>
      </c>
      <c r="I1414">
        <v>0</v>
      </c>
      <c r="J1414">
        <v>0.17166200000000001</v>
      </c>
      <c r="K1414">
        <v>0.83690299999999995</v>
      </c>
      <c r="L1414">
        <v>0</v>
      </c>
      <c r="M1414" t="s">
        <v>42</v>
      </c>
    </row>
    <row r="1415" spans="1:13" x14ac:dyDescent="0.25">
      <c r="A1415" t="s">
        <v>140</v>
      </c>
      <c r="B1415">
        <v>12620.3</v>
      </c>
      <c r="C1415">
        <v>12615.3</v>
      </c>
      <c r="D1415">
        <v>12614.8</v>
      </c>
      <c r="E1415">
        <v>12450.4</v>
      </c>
      <c r="F1415">
        <v>398.93900000000002</v>
      </c>
      <c r="G1415">
        <v>0</v>
      </c>
      <c r="H1415">
        <v>344.53300000000002</v>
      </c>
      <c r="I1415">
        <v>0</v>
      </c>
      <c r="J1415">
        <v>0.148976</v>
      </c>
      <c r="K1415">
        <v>0.83672999999999997</v>
      </c>
      <c r="L1415">
        <v>0</v>
      </c>
      <c r="M1415" t="s">
        <v>42</v>
      </c>
    </row>
    <row r="1416" spans="1:13" x14ac:dyDescent="0.25">
      <c r="A1416" t="s">
        <v>140</v>
      </c>
      <c r="B1416">
        <v>12743.1</v>
      </c>
      <c r="C1416">
        <v>12738.3</v>
      </c>
      <c r="D1416">
        <v>12737.8</v>
      </c>
      <c r="E1416">
        <v>12571.4</v>
      </c>
      <c r="F1416">
        <v>406.80799999999999</v>
      </c>
      <c r="G1416">
        <v>0</v>
      </c>
      <c r="H1416">
        <v>348.14100000000002</v>
      </c>
      <c r="I1416">
        <v>0</v>
      </c>
      <c r="J1416">
        <v>0.174875</v>
      </c>
      <c r="K1416">
        <v>0.83704500000000004</v>
      </c>
      <c r="L1416">
        <v>0</v>
      </c>
      <c r="M1416" t="s">
        <v>42</v>
      </c>
    </row>
    <row r="1417" spans="1:13" x14ac:dyDescent="0.25">
      <c r="A1417" t="s">
        <v>140</v>
      </c>
      <c r="B1417">
        <v>12909.3</v>
      </c>
      <c r="C1417">
        <v>12904.5</v>
      </c>
      <c r="D1417">
        <v>12904</v>
      </c>
      <c r="E1417">
        <v>12719.1</v>
      </c>
      <c r="F1417">
        <v>410.85300000000001</v>
      </c>
      <c r="G1417">
        <v>0</v>
      </c>
      <c r="H1417">
        <v>352.76</v>
      </c>
      <c r="I1417">
        <v>0</v>
      </c>
      <c r="J1417">
        <v>0.16019700000000001</v>
      </c>
      <c r="K1417">
        <v>0.83705200000000002</v>
      </c>
      <c r="L1417">
        <v>0</v>
      </c>
      <c r="M1417" t="s">
        <v>42</v>
      </c>
    </row>
    <row r="1418" spans="1:13" x14ac:dyDescent="0.25">
      <c r="A1418" t="s">
        <v>140</v>
      </c>
      <c r="B1418">
        <v>12803.8</v>
      </c>
      <c r="C1418">
        <v>12798.8</v>
      </c>
      <c r="D1418">
        <v>12798.4</v>
      </c>
      <c r="E1418">
        <v>12631.5</v>
      </c>
      <c r="F1418">
        <v>406.38900000000001</v>
      </c>
      <c r="G1418">
        <v>0</v>
      </c>
      <c r="H1418">
        <v>349.27100000000002</v>
      </c>
      <c r="I1418">
        <v>0</v>
      </c>
      <c r="J1418">
        <v>0.15893499999999999</v>
      </c>
      <c r="K1418">
        <v>0.837036</v>
      </c>
      <c r="L1418">
        <v>0</v>
      </c>
      <c r="M1418" t="s">
        <v>42</v>
      </c>
    </row>
    <row r="1419" spans="1:13" x14ac:dyDescent="0.25">
      <c r="A1419" t="s">
        <v>140</v>
      </c>
      <c r="B1419">
        <v>12859.6</v>
      </c>
      <c r="C1419">
        <v>12854.8</v>
      </c>
      <c r="D1419">
        <v>12854.3</v>
      </c>
      <c r="E1419">
        <v>12652</v>
      </c>
      <c r="F1419">
        <v>410.86500000000001</v>
      </c>
      <c r="G1419">
        <v>0</v>
      </c>
      <c r="H1419">
        <v>349.70100000000002</v>
      </c>
      <c r="I1419">
        <v>0</v>
      </c>
      <c r="J1419">
        <v>0.178457</v>
      </c>
      <c r="K1419">
        <v>0.83704900000000004</v>
      </c>
      <c r="L1419">
        <v>0</v>
      </c>
      <c r="M1419" t="s">
        <v>42</v>
      </c>
    </row>
    <row r="1420" spans="1:13" x14ac:dyDescent="0.25">
      <c r="A1420" t="s">
        <v>140</v>
      </c>
      <c r="B1420">
        <v>12666.2</v>
      </c>
      <c r="C1420">
        <v>12661.2</v>
      </c>
      <c r="D1420">
        <v>12660.7</v>
      </c>
      <c r="E1420">
        <v>12495.4</v>
      </c>
      <c r="F1420">
        <v>417.31</v>
      </c>
      <c r="G1420">
        <v>0</v>
      </c>
      <c r="H1420">
        <v>344.6</v>
      </c>
      <c r="I1420">
        <v>0</v>
      </c>
      <c r="J1420">
        <v>0.178456</v>
      </c>
      <c r="K1420">
        <v>0.83439300000000005</v>
      </c>
      <c r="L1420">
        <v>0</v>
      </c>
      <c r="M1420" t="s">
        <v>42</v>
      </c>
    </row>
    <row r="1421" spans="1:13" x14ac:dyDescent="0.25">
      <c r="A1421" t="s">
        <v>140</v>
      </c>
      <c r="B1421">
        <v>13191.7</v>
      </c>
      <c r="C1421">
        <v>13186.7</v>
      </c>
      <c r="D1421">
        <v>13186.2</v>
      </c>
      <c r="E1421">
        <v>13015</v>
      </c>
      <c r="F1421">
        <v>415.32299999999998</v>
      </c>
      <c r="G1421">
        <v>0</v>
      </c>
      <c r="H1421">
        <v>357.17599999999999</v>
      </c>
      <c r="I1421">
        <v>0</v>
      </c>
      <c r="J1421">
        <v>0.148365</v>
      </c>
      <c r="K1421">
        <v>0.83704599999999996</v>
      </c>
      <c r="L1421">
        <v>0</v>
      </c>
      <c r="M1421" t="s">
        <v>42</v>
      </c>
    </row>
    <row r="1422" spans="1:13" x14ac:dyDescent="0.25">
      <c r="A1422" t="s">
        <v>140</v>
      </c>
      <c r="B1422">
        <v>12068.7</v>
      </c>
      <c r="C1422">
        <v>12063.6</v>
      </c>
      <c r="D1422">
        <v>12063.1</v>
      </c>
      <c r="E1422">
        <v>11906.3</v>
      </c>
      <c r="F1422">
        <v>378.71199999999999</v>
      </c>
      <c r="G1422">
        <v>0</v>
      </c>
      <c r="H1422">
        <v>328.21499999999997</v>
      </c>
      <c r="I1422">
        <v>0</v>
      </c>
      <c r="J1422">
        <v>0.16616700000000001</v>
      </c>
      <c r="K1422">
        <v>0.83674499999999996</v>
      </c>
      <c r="L1422">
        <v>0</v>
      </c>
      <c r="M1422" t="s">
        <v>42</v>
      </c>
    </row>
    <row r="1423" spans="1:13" x14ac:dyDescent="0.25">
      <c r="A1423" t="s">
        <v>140</v>
      </c>
      <c r="B1423">
        <v>13074.8</v>
      </c>
      <c r="C1423">
        <v>13070.1</v>
      </c>
      <c r="D1423">
        <v>13069.6</v>
      </c>
      <c r="E1423">
        <v>12900.2</v>
      </c>
      <c r="F1423">
        <v>410.87900000000002</v>
      </c>
      <c r="G1423">
        <v>0</v>
      </c>
      <c r="H1423">
        <v>357.125</v>
      </c>
      <c r="I1423">
        <v>0</v>
      </c>
      <c r="J1423">
        <v>0.15889300000000001</v>
      </c>
      <c r="K1423">
        <v>0.83695799999999998</v>
      </c>
      <c r="L1423">
        <v>0</v>
      </c>
      <c r="M1423" t="s">
        <v>42</v>
      </c>
    </row>
    <row r="1424" spans="1:13" x14ac:dyDescent="0.25">
      <c r="A1424" t="s">
        <v>140</v>
      </c>
      <c r="B1424">
        <v>12760.2</v>
      </c>
      <c r="C1424">
        <v>12753.4</v>
      </c>
      <c r="D1424">
        <v>12752.9</v>
      </c>
      <c r="E1424">
        <v>12585.8</v>
      </c>
      <c r="F1424">
        <v>404.108</v>
      </c>
      <c r="G1424">
        <v>0</v>
      </c>
      <c r="H1424">
        <v>346.404</v>
      </c>
      <c r="I1424">
        <v>0</v>
      </c>
      <c r="J1424">
        <v>0.121827</v>
      </c>
      <c r="K1424">
        <v>0.83704199999999995</v>
      </c>
      <c r="L1424">
        <v>0</v>
      </c>
      <c r="M1424" t="s">
        <v>42</v>
      </c>
    </row>
    <row r="1425" spans="1:13" x14ac:dyDescent="0.25">
      <c r="A1425" t="s">
        <v>140</v>
      </c>
      <c r="B1425">
        <v>12717</v>
      </c>
      <c r="C1425">
        <v>12712</v>
      </c>
      <c r="D1425">
        <v>12711.5</v>
      </c>
      <c r="E1425">
        <v>12546</v>
      </c>
      <c r="F1425">
        <v>399.05399999999997</v>
      </c>
      <c r="G1425">
        <v>0</v>
      </c>
      <c r="H1425">
        <v>344.70600000000002</v>
      </c>
      <c r="I1425">
        <v>0</v>
      </c>
      <c r="J1425">
        <v>0.178456</v>
      </c>
      <c r="K1425">
        <v>0.83700200000000002</v>
      </c>
      <c r="L1425">
        <v>0</v>
      </c>
      <c r="M1425" t="s">
        <v>42</v>
      </c>
    </row>
    <row r="1426" spans="1:13" x14ac:dyDescent="0.25">
      <c r="A1426" t="s">
        <v>140</v>
      </c>
      <c r="B1426">
        <v>12822.6</v>
      </c>
      <c r="C1426">
        <v>12817.6</v>
      </c>
      <c r="D1426">
        <v>12817.1</v>
      </c>
      <c r="E1426">
        <v>12649.3</v>
      </c>
      <c r="F1426">
        <v>403.91199999999998</v>
      </c>
      <c r="G1426">
        <v>0</v>
      </c>
      <c r="H1426">
        <v>349.24400000000003</v>
      </c>
      <c r="I1426">
        <v>0</v>
      </c>
      <c r="J1426">
        <v>0.178456</v>
      </c>
      <c r="K1426">
        <v>0.83703099999999997</v>
      </c>
      <c r="L1426">
        <v>0</v>
      </c>
      <c r="M1426" t="s">
        <v>42</v>
      </c>
    </row>
    <row r="1427" spans="1:13" x14ac:dyDescent="0.25">
      <c r="A1427" t="s">
        <v>140</v>
      </c>
      <c r="B1427">
        <v>12737.5</v>
      </c>
      <c r="C1427">
        <v>12732.5</v>
      </c>
      <c r="D1427">
        <v>12732</v>
      </c>
      <c r="E1427">
        <v>12565.4</v>
      </c>
      <c r="F1427">
        <v>401.02100000000002</v>
      </c>
      <c r="G1427">
        <v>0</v>
      </c>
      <c r="H1427">
        <v>346.78300000000002</v>
      </c>
      <c r="I1427">
        <v>0</v>
      </c>
      <c r="J1427">
        <v>0.149118</v>
      </c>
      <c r="K1427">
        <v>0.83698799999999995</v>
      </c>
      <c r="L1427">
        <v>0</v>
      </c>
      <c r="M1427" t="s">
        <v>42</v>
      </c>
    </row>
    <row r="1428" spans="1:13" x14ac:dyDescent="0.25">
      <c r="A1428" t="s">
        <v>140</v>
      </c>
      <c r="B1428">
        <v>12475.7</v>
      </c>
      <c r="C1428">
        <v>12470.7</v>
      </c>
      <c r="D1428">
        <v>12470.2</v>
      </c>
      <c r="E1428">
        <v>12307</v>
      </c>
      <c r="F1428">
        <v>392.94</v>
      </c>
      <c r="G1428">
        <v>0</v>
      </c>
      <c r="H1428">
        <v>340.80700000000002</v>
      </c>
      <c r="I1428">
        <v>0</v>
      </c>
      <c r="J1428">
        <v>0.15459500000000001</v>
      </c>
      <c r="K1428">
        <v>0.83701199999999998</v>
      </c>
      <c r="L1428">
        <v>0</v>
      </c>
      <c r="M1428" t="s">
        <v>42</v>
      </c>
    </row>
    <row r="1429" spans="1:13" x14ac:dyDescent="0.25">
      <c r="A1429" t="s">
        <v>140</v>
      </c>
      <c r="B1429">
        <v>13005.6</v>
      </c>
      <c r="C1429">
        <v>13000.5</v>
      </c>
      <c r="D1429">
        <v>13000</v>
      </c>
      <c r="E1429">
        <v>12830.5</v>
      </c>
      <c r="F1429">
        <v>409.66500000000002</v>
      </c>
      <c r="G1429">
        <v>0</v>
      </c>
      <c r="H1429">
        <v>354.92500000000001</v>
      </c>
      <c r="I1429">
        <v>0</v>
      </c>
      <c r="J1429">
        <v>0.155723</v>
      </c>
      <c r="K1429">
        <v>0.82493499999999997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12624.1</v>
      </c>
      <c r="C1430">
        <v>12619.3</v>
      </c>
      <c r="D1430">
        <v>12618.8</v>
      </c>
      <c r="E1430">
        <v>12454.2</v>
      </c>
      <c r="F1430">
        <v>396.10300000000001</v>
      </c>
      <c r="G1430">
        <v>0</v>
      </c>
      <c r="H1430">
        <v>363.839</v>
      </c>
      <c r="I1430">
        <v>0</v>
      </c>
      <c r="J1430">
        <v>0.15087800000000001</v>
      </c>
      <c r="K1430">
        <v>0.83705099999999999</v>
      </c>
      <c r="L1430">
        <v>0</v>
      </c>
      <c r="M1430" t="s">
        <v>42</v>
      </c>
    </row>
    <row r="1431" spans="1:13" x14ac:dyDescent="0.25">
      <c r="A1431" t="s">
        <v>140</v>
      </c>
      <c r="B1431">
        <v>12720.9</v>
      </c>
      <c r="C1431">
        <v>12716.3</v>
      </c>
      <c r="D1431">
        <v>12715.8</v>
      </c>
      <c r="E1431">
        <v>12549.2</v>
      </c>
      <c r="F1431">
        <v>406.702</v>
      </c>
      <c r="G1431">
        <v>0</v>
      </c>
      <c r="H1431">
        <v>351.03699999999998</v>
      </c>
      <c r="I1431">
        <v>0</v>
      </c>
      <c r="J1431">
        <v>0.178478</v>
      </c>
      <c r="K1431">
        <v>0.85459499999999999</v>
      </c>
      <c r="L1431">
        <v>0</v>
      </c>
      <c r="M1431" t="s">
        <v>42</v>
      </c>
    </row>
    <row r="1432" spans="1:13" x14ac:dyDescent="0.25">
      <c r="A1432" t="s">
        <v>140</v>
      </c>
      <c r="B1432">
        <v>12385.8</v>
      </c>
      <c r="C1432">
        <v>12380.8</v>
      </c>
      <c r="D1432">
        <v>12380.3</v>
      </c>
      <c r="E1432">
        <v>12219.6</v>
      </c>
      <c r="F1432">
        <v>389.62799999999999</v>
      </c>
      <c r="G1432">
        <v>0</v>
      </c>
      <c r="H1432">
        <v>334.94200000000001</v>
      </c>
      <c r="I1432">
        <v>0</v>
      </c>
      <c r="J1432">
        <v>0.17846799999999999</v>
      </c>
      <c r="K1432">
        <v>0.836202</v>
      </c>
      <c r="L1432">
        <v>0</v>
      </c>
      <c r="M1432" t="s">
        <v>42</v>
      </c>
    </row>
    <row r="1433" spans="1:13" x14ac:dyDescent="0.25">
      <c r="A1433" t="s">
        <v>140</v>
      </c>
      <c r="B1433">
        <v>12638.1</v>
      </c>
      <c r="C1433">
        <v>12633.2</v>
      </c>
      <c r="D1433">
        <v>12632.7</v>
      </c>
      <c r="E1433">
        <v>12451</v>
      </c>
      <c r="F1433">
        <v>396.78</v>
      </c>
      <c r="G1433">
        <v>0</v>
      </c>
      <c r="H1433">
        <v>341.85</v>
      </c>
      <c r="I1433">
        <v>0</v>
      </c>
      <c r="J1433">
        <v>0.15480099999999999</v>
      </c>
      <c r="K1433">
        <v>0.85474600000000001</v>
      </c>
      <c r="L1433">
        <v>0</v>
      </c>
      <c r="M1433" t="s">
        <v>42</v>
      </c>
    </row>
    <row r="1434" spans="1:13" x14ac:dyDescent="0.25">
      <c r="A1434" t="s">
        <v>140</v>
      </c>
      <c r="B1434">
        <v>12554.1</v>
      </c>
      <c r="C1434">
        <v>12549.3</v>
      </c>
      <c r="D1434">
        <v>12548.8</v>
      </c>
      <c r="E1434">
        <v>12385.3</v>
      </c>
      <c r="F1434">
        <v>412.68700000000001</v>
      </c>
      <c r="G1434">
        <v>0</v>
      </c>
      <c r="H1434">
        <v>340.375</v>
      </c>
      <c r="I1434">
        <v>0</v>
      </c>
      <c r="J1434">
        <v>0.15526000000000001</v>
      </c>
      <c r="K1434">
        <v>0.86770000000000003</v>
      </c>
      <c r="L1434">
        <v>0</v>
      </c>
      <c r="M1434" t="s">
        <v>42</v>
      </c>
    </row>
    <row r="1435" spans="1:13" x14ac:dyDescent="0.25">
      <c r="A1435" t="s">
        <v>140</v>
      </c>
      <c r="B1435">
        <v>12682.1</v>
      </c>
      <c r="C1435">
        <v>12677.2</v>
      </c>
      <c r="D1435">
        <v>12676.7</v>
      </c>
      <c r="E1435">
        <v>12507.3</v>
      </c>
      <c r="F1435">
        <v>402.4</v>
      </c>
      <c r="G1435">
        <v>0</v>
      </c>
      <c r="H1435">
        <v>345.85300000000001</v>
      </c>
      <c r="I1435">
        <v>0</v>
      </c>
      <c r="J1435">
        <v>0.14871100000000001</v>
      </c>
      <c r="K1435">
        <v>0.83616500000000005</v>
      </c>
      <c r="L1435">
        <v>0</v>
      </c>
      <c r="M1435" t="s">
        <v>42</v>
      </c>
    </row>
    <row r="1436" spans="1:13" x14ac:dyDescent="0.25">
      <c r="A1436" t="s">
        <v>140</v>
      </c>
      <c r="B1436">
        <v>12710.8</v>
      </c>
      <c r="C1436">
        <v>12705.7</v>
      </c>
      <c r="D1436">
        <v>12705.3</v>
      </c>
      <c r="E1436">
        <v>12539.7</v>
      </c>
      <c r="F1436">
        <v>400.89100000000002</v>
      </c>
      <c r="G1436">
        <v>0</v>
      </c>
      <c r="H1436">
        <v>345.86099999999999</v>
      </c>
      <c r="I1436">
        <v>0</v>
      </c>
      <c r="J1436">
        <v>0.178454</v>
      </c>
      <c r="K1436">
        <v>0.83667199999999997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12802</v>
      </c>
      <c r="C1437">
        <v>12797.2</v>
      </c>
      <c r="D1437">
        <v>12796.7</v>
      </c>
      <c r="E1437">
        <v>12631.1</v>
      </c>
      <c r="F1437">
        <v>399.76</v>
      </c>
      <c r="G1437">
        <v>0</v>
      </c>
      <c r="H1437">
        <v>367.37900000000002</v>
      </c>
      <c r="I1437">
        <v>0</v>
      </c>
      <c r="J1437">
        <v>0.156442</v>
      </c>
      <c r="K1437">
        <v>0.83666099999999999</v>
      </c>
      <c r="L1437">
        <v>0</v>
      </c>
      <c r="M1437" t="s">
        <v>42</v>
      </c>
    </row>
    <row r="1438" spans="1:13" x14ac:dyDescent="0.25">
      <c r="A1438" t="s">
        <v>140</v>
      </c>
      <c r="B1438">
        <v>12788</v>
      </c>
      <c r="C1438">
        <v>12783.1</v>
      </c>
      <c r="D1438">
        <v>12782.6</v>
      </c>
      <c r="E1438">
        <v>12616.6</v>
      </c>
      <c r="F1438">
        <v>401.452</v>
      </c>
      <c r="G1438">
        <v>0</v>
      </c>
      <c r="H1438">
        <v>349.959</v>
      </c>
      <c r="I1438">
        <v>0</v>
      </c>
      <c r="J1438">
        <v>0.17846200000000001</v>
      </c>
      <c r="K1438">
        <v>0.83704999999999996</v>
      </c>
      <c r="L1438">
        <v>0</v>
      </c>
      <c r="M1438" t="s">
        <v>42</v>
      </c>
    </row>
    <row r="1439" spans="1:13" x14ac:dyDescent="0.25">
      <c r="A1439" t="s">
        <v>140</v>
      </c>
      <c r="B1439">
        <v>12721.7</v>
      </c>
      <c r="C1439">
        <v>12624.3</v>
      </c>
      <c r="D1439">
        <v>12623.8</v>
      </c>
      <c r="E1439">
        <v>12460.2</v>
      </c>
      <c r="F1439">
        <v>395.29199999999997</v>
      </c>
      <c r="G1439">
        <v>0</v>
      </c>
      <c r="H1439">
        <v>343.19499999999999</v>
      </c>
      <c r="I1439">
        <v>0</v>
      </c>
      <c r="J1439">
        <v>0.15549499999999999</v>
      </c>
      <c r="K1439">
        <v>0.85131400000000002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13460.7</v>
      </c>
      <c r="C1440">
        <v>13426.9</v>
      </c>
      <c r="D1440">
        <v>13426.3</v>
      </c>
      <c r="E1440">
        <v>13253.2</v>
      </c>
      <c r="F1440">
        <v>416.59699999999998</v>
      </c>
      <c r="G1440">
        <v>0</v>
      </c>
      <c r="H1440">
        <v>359.70400000000001</v>
      </c>
      <c r="I1440">
        <v>0</v>
      </c>
      <c r="J1440">
        <v>0.178457</v>
      </c>
      <c r="K1440">
        <v>0.83702900000000002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13154.9</v>
      </c>
      <c r="C1441">
        <v>13149.8</v>
      </c>
      <c r="D1441">
        <v>13149.3</v>
      </c>
      <c r="E1441">
        <v>12981.7</v>
      </c>
      <c r="F1441">
        <v>404.28899999999999</v>
      </c>
      <c r="G1441">
        <v>0</v>
      </c>
      <c r="H1441">
        <v>351.517</v>
      </c>
      <c r="I1441">
        <v>0</v>
      </c>
      <c r="J1441">
        <v>0.178454</v>
      </c>
      <c r="K1441">
        <v>0.83704500000000004</v>
      </c>
      <c r="L1441">
        <v>0</v>
      </c>
      <c r="M1441" t="s">
        <v>42</v>
      </c>
    </row>
    <row r="1442" spans="1:25" x14ac:dyDescent="0.25">
      <c r="A1442" t="s">
        <v>140</v>
      </c>
      <c r="B1442">
        <v>13054.9</v>
      </c>
      <c r="C1442">
        <v>13049.8</v>
      </c>
      <c r="D1442">
        <v>13049.3</v>
      </c>
      <c r="E1442">
        <v>12882.1</v>
      </c>
      <c r="F1442">
        <v>436.03300000000002</v>
      </c>
      <c r="G1442">
        <v>0</v>
      </c>
      <c r="H1442">
        <v>365.53500000000003</v>
      </c>
      <c r="I1442">
        <v>0</v>
      </c>
      <c r="J1442">
        <v>0.153366</v>
      </c>
      <c r="K1442">
        <v>0.83704299999999998</v>
      </c>
      <c r="L1442">
        <v>0</v>
      </c>
      <c r="M1442" t="s">
        <v>42</v>
      </c>
    </row>
    <row r="1443" spans="1:25" x14ac:dyDescent="0.25">
      <c r="A1443" t="s">
        <v>140</v>
      </c>
      <c r="B1443">
        <v>13314.2</v>
      </c>
      <c r="C1443">
        <v>13295</v>
      </c>
      <c r="D1443">
        <v>13294.4</v>
      </c>
      <c r="E1443">
        <v>13123.6</v>
      </c>
      <c r="F1443">
        <v>411.81099999999998</v>
      </c>
      <c r="G1443">
        <v>0</v>
      </c>
      <c r="H1443">
        <v>356.52199999999999</v>
      </c>
      <c r="I1443">
        <v>0</v>
      </c>
      <c r="J1443">
        <v>0.16045999999999999</v>
      </c>
      <c r="K1443">
        <v>0.83627499999999999</v>
      </c>
      <c r="L1443">
        <v>0</v>
      </c>
      <c r="M1443" t="s">
        <v>42</v>
      </c>
    </row>
    <row r="1444" spans="1:25" x14ac:dyDescent="0.25">
      <c r="A1444" t="s">
        <v>140</v>
      </c>
      <c r="B1444">
        <v>12733.6</v>
      </c>
      <c r="C1444">
        <v>12728.6</v>
      </c>
      <c r="D1444">
        <v>12728.1</v>
      </c>
      <c r="E1444">
        <v>12561.6</v>
      </c>
      <c r="F1444">
        <v>401.66500000000002</v>
      </c>
      <c r="G1444">
        <v>0</v>
      </c>
      <c r="H1444">
        <v>347.49900000000002</v>
      </c>
      <c r="I1444">
        <v>0</v>
      </c>
      <c r="J1444">
        <v>0.17861399999999999</v>
      </c>
      <c r="K1444">
        <v>0.83704999999999996</v>
      </c>
      <c r="L1444">
        <v>0</v>
      </c>
      <c r="M1444" t="s">
        <v>42</v>
      </c>
    </row>
    <row r="1445" spans="1:25" x14ac:dyDescent="0.25">
      <c r="A1445" t="s">
        <v>140</v>
      </c>
      <c r="B1445">
        <v>12646.5</v>
      </c>
      <c r="C1445">
        <v>12624.3</v>
      </c>
      <c r="D1445">
        <v>12623.8</v>
      </c>
      <c r="E1445">
        <v>12458.9</v>
      </c>
      <c r="F1445">
        <v>398.45</v>
      </c>
      <c r="G1445">
        <v>0</v>
      </c>
      <c r="H1445">
        <v>342.56200000000001</v>
      </c>
      <c r="I1445">
        <v>0</v>
      </c>
      <c r="J1445">
        <v>0.178454</v>
      </c>
      <c r="K1445">
        <v>0.83642499999999997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12448.1</v>
      </c>
      <c r="C1446">
        <v>12443</v>
      </c>
      <c r="D1446">
        <v>12442.6</v>
      </c>
      <c r="E1446">
        <v>12279.9</v>
      </c>
      <c r="F1446">
        <v>393.36599999999999</v>
      </c>
      <c r="G1446">
        <v>0</v>
      </c>
      <c r="H1446">
        <v>339.79</v>
      </c>
      <c r="I1446">
        <v>0</v>
      </c>
      <c r="J1446">
        <v>0.178454</v>
      </c>
      <c r="K1446">
        <v>0.83659099999999997</v>
      </c>
      <c r="L1446">
        <v>0</v>
      </c>
      <c r="M1446" t="s">
        <v>42</v>
      </c>
    </row>
    <row r="1447" spans="1:25" x14ac:dyDescent="0.25">
      <c r="A1447" t="s">
        <v>140</v>
      </c>
      <c r="B1447">
        <v>12568.8</v>
      </c>
      <c r="C1447">
        <v>12558.7</v>
      </c>
      <c r="D1447">
        <v>12558.2</v>
      </c>
      <c r="E1447">
        <v>12394.6</v>
      </c>
      <c r="F1447">
        <v>395.15899999999999</v>
      </c>
      <c r="G1447">
        <v>0</v>
      </c>
      <c r="H1447">
        <v>341.80599999999998</v>
      </c>
      <c r="I1447">
        <v>0</v>
      </c>
      <c r="J1447">
        <v>0.148761</v>
      </c>
      <c r="K1447">
        <v>0.83308899999999997</v>
      </c>
      <c r="L1447">
        <v>0</v>
      </c>
      <c r="M1447" t="s">
        <v>42</v>
      </c>
    </row>
    <row r="1448" spans="1:25" x14ac:dyDescent="0.25">
      <c r="A1448" t="s">
        <v>140</v>
      </c>
      <c r="B1448">
        <v>12495.3</v>
      </c>
      <c r="C1448">
        <v>12490.3</v>
      </c>
      <c r="D1448">
        <v>12489.8</v>
      </c>
      <c r="E1448">
        <v>12327.5</v>
      </c>
      <c r="F1448">
        <v>391.99200000000002</v>
      </c>
      <c r="G1448">
        <v>0</v>
      </c>
      <c r="H1448">
        <v>341.88499999999999</v>
      </c>
      <c r="I1448">
        <v>0</v>
      </c>
      <c r="J1448">
        <v>0.178454</v>
      </c>
      <c r="K1448">
        <v>0.83594000000000002</v>
      </c>
      <c r="L1448">
        <v>0</v>
      </c>
      <c r="M1448" t="s">
        <v>42</v>
      </c>
    </row>
    <row r="1449" spans="1:25" x14ac:dyDescent="0.25">
      <c r="A1449" t="s">
        <v>140</v>
      </c>
      <c r="B1449">
        <v>12816.6</v>
      </c>
      <c r="C1449">
        <v>12811.9</v>
      </c>
      <c r="D1449">
        <v>12811.4</v>
      </c>
      <c r="E1449">
        <v>12644.1</v>
      </c>
      <c r="F1449">
        <v>419.65699999999998</v>
      </c>
      <c r="G1449">
        <v>0</v>
      </c>
      <c r="H1449">
        <v>363.142</v>
      </c>
      <c r="I1449">
        <v>0</v>
      </c>
      <c r="J1449">
        <v>0.178454</v>
      </c>
      <c r="K1449">
        <v>0.84775999999999996</v>
      </c>
      <c r="L1449">
        <v>0</v>
      </c>
      <c r="M1449" t="s">
        <v>42</v>
      </c>
    </row>
    <row r="1450" spans="1:25" x14ac:dyDescent="0.25">
      <c r="A1450" t="s">
        <v>140</v>
      </c>
      <c r="B1450">
        <v>12740.5</v>
      </c>
      <c r="C1450">
        <v>12735.7</v>
      </c>
      <c r="D1450">
        <v>12735.2</v>
      </c>
      <c r="E1450">
        <v>12555</v>
      </c>
      <c r="F1450">
        <v>399.78399999999999</v>
      </c>
      <c r="G1450">
        <v>0</v>
      </c>
      <c r="H1450">
        <v>348.43799999999999</v>
      </c>
      <c r="I1450">
        <v>0</v>
      </c>
      <c r="J1450">
        <v>0.17366899999999999</v>
      </c>
      <c r="K1450">
        <v>0.83678900000000001</v>
      </c>
      <c r="L1450">
        <v>0</v>
      </c>
      <c r="M1450" t="s">
        <v>42</v>
      </c>
    </row>
    <row r="1451" spans="1:25" x14ac:dyDescent="0.25">
      <c r="A1451" t="s">
        <v>140</v>
      </c>
      <c r="B1451">
        <v>13232.8</v>
      </c>
      <c r="C1451">
        <v>13227.8</v>
      </c>
      <c r="D1451">
        <v>13227.3</v>
      </c>
      <c r="E1451">
        <v>13033.3</v>
      </c>
      <c r="F1451">
        <v>417.82400000000001</v>
      </c>
      <c r="G1451">
        <v>0</v>
      </c>
      <c r="H1451">
        <v>360.24400000000003</v>
      </c>
      <c r="I1451">
        <v>0</v>
      </c>
      <c r="J1451">
        <v>0.178457</v>
      </c>
      <c r="K1451">
        <v>0.83705200000000002</v>
      </c>
      <c r="L1451">
        <v>0</v>
      </c>
      <c r="M1451" t="s">
        <v>42</v>
      </c>
    </row>
    <row r="1452" spans="1:25" x14ac:dyDescent="0.25">
      <c r="A1452" t="s">
        <v>140</v>
      </c>
      <c r="B1452">
        <v>12974.4</v>
      </c>
      <c r="C1452">
        <v>12969</v>
      </c>
      <c r="D1452">
        <v>12968.5</v>
      </c>
      <c r="E1452">
        <v>12800.6</v>
      </c>
      <c r="F1452">
        <v>405.80900000000003</v>
      </c>
      <c r="G1452">
        <v>0</v>
      </c>
      <c r="H1452">
        <v>354.54599999999999</v>
      </c>
      <c r="I1452">
        <v>0</v>
      </c>
      <c r="J1452">
        <v>0.17846200000000001</v>
      </c>
      <c r="K1452">
        <v>0.83705099999999999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12812.5</v>
      </c>
      <c r="C1453">
        <v>12807.7</v>
      </c>
      <c r="D1453">
        <v>12807.2</v>
      </c>
      <c r="E1453">
        <v>12641.1</v>
      </c>
      <c r="F1453">
        <v>400.74200000000002</v>
      </c>
      <c r="G1453">
        <v>0</v>
      </c>
      <c r="H1453">
        <v>349.99</v>
      </c>
      <c r="I1453">
        <v>0</v>
      </c>
      <c r="J1453">
        <v>0.16497999999999999</v>
      </c>
      <c r="K1453">
        <v>0.83704100000000004</v>
      </c>
      <c r="L1453">
        <v>0</v>
      </c>
      <c r="M1453" t="s">
        <v>42</v>
      </c>
    </row>
    <row r="1454" spans="1:25" x14ac:dyDescent="0.25">
      <c r="A1454" t="s">
        <v>140</v>
      </c>
      <c r="B1454">
        <v>12777.1</v>
      </c>
      <c r="C1454">
        <v>12772.4</v>
      </c>
      <c r="D1454">
        <v>12771.9</v>
      </c>
      <c r="E1454">
        <v>12604</v>
      </c>
      <c r="F1454">
        <v>405.786</v>
      </c>
      <c r="G1454">
        <v>0</v>
      </c>
      <c r="H1454">
        <v>349.22300000000001</v>
      </c>
      <c r="I1454">
        <v>0</v>
      </c>
      <c r="J1454">
        <v>0.17846999999999999</v>
      </c>
      <c r="K1454">
        <v>0.83492</v>
      </c>
      <c r="L1454">
        <v>0</v>
      </c>
      <c r="M1454" t="s">
        <v>42</v>
      </c>
    </row>
    <row r="1455" spans="1:25" x14ac:dyDescent="0.25">
      <c r="A1455" t="s">
        <v>140</v>
      </c>
      <c r="B1455">
        <v>12517.2</v>
      </c>
      <c r="C1455">
        <v>12512.1</v>
      </c>
      <c r="D1455">
        <v>12511.7</v>
      </c>
      <c r="E1455">
        <v>12349.6</v>
      </c>
      <c r="F1455">
        <v>390.82499999999999</v>
      </c>
      <c r="G1455">
        <v>0</v>
      </c>
      <c r="H1455">
        <v>340.99</v>
      </c>
      <c r="I1455">
        <v>0</v>
      </c>
      <c r="J1455">
        <v>0.178455</v>
      </c>
      <c r="K1455">
        <v>0.837009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12516.4</v>
      </c>
      <c r="C1456">
        <v>12511.5</v>
      </c>
      <c r="D1456">
        <v>12511</v>
      </c>
      <c r="E1456">
        <v>12347.4</v>
      </c>
      <c r="F1456">
        <v>395.25799999999998</v>
      </c>
      <c r="G1456">
        <v>0</v>
      </c>
      <c r="H1456">
        <v>342.1</v>
      </c>
      <c r="I1456">
        <v>0</v>
      </c>
      <c r="J1456">
        <v>0.114925</v>
      </c>
      <c r="K1456">
        <v>0.83592699999999998</v>
      </c>
      <c r="L1456">
        <v>0</v>
      </c>
      <c r="M1456" t="s">
        <v>42</v>
      </c>
      <c r="R1456">
        <f>AVERAGE(B1407:B1456)</f>
        <v>12783.454000000002</v>
      </c>
      <c r="S1456">
        <f>AVERAGE(C1407:C1456)</f>
        <v>12775.307999999997</v>
      </c>
      <c r="U1456">
        <f>_xlfn.VAR.P(B1407:B1456)</f>
        <v>69019.611284000013</v>
      </c>
      <c r="V1456">
        <f>_xlfn.VAR.P(C1407:C1456)</f>
        <v>68496.107935999957</v>
      </c>
      <c r="X1456">
        <f>1.96*SQRT(U1456)/50</f>
        <v>10.298460830796307</v>
      </c>
      <c r="Y1456">
        <f>1.96*SQRT(V1456)/50</f>
        <v>10.259330353330816</v>
      </c>
    </row>
    <row r="1457" spans="1:9" x14ac:dyDescent="0.25">
      <c r="A1457" t="s">
        <v>141</v>
      </c>
      <c r="B1457">
        <v>639176.99109400006</v>
      </c>
      <c r="C1457" t="s">
        <v>36</v>
      </c>
    </row>
    <row r="1458" spans="1:9" x14ac:dyDescent="0.25">
      <c r="A1458" t="s">
        <v>177</v>
      </c>
      <c r="B1458">
        <v>11274.4</v>
      </c>
      <c r="C1458">
        <v>1112</v>
      </c>
      <c r="D1458">
        <v>1088.3</v>
      </c>
      <c r="E1458">
        <v>1040.6500000000001</v>
      </c>
      <c r="F1458">
        <v>246.01300000000001</v>
      </c>
      <c r="G1458">
        <v>0.15704599999999999</v>
      </c>
      <c r="H1458">
        <v>0.83685600000000004</v>
      </c>
      <c r="I1458">
        <v>0</v>
      </c>
    </row>
    <row r="1459" spans="1:9" x14ac:dyDescent="0.25">
      <c r="A1459" t="s">
        <v>177</v>
      </c>
      <c r="B1459">
        <v>1088.03</v>
      </c>
      <c r="C1459">
        <v>1081.44</v>
      </c>
      <c r="D1459">
        <v>1055.5</v>
      </c>
      <c r="E1459">
        <v>1009.24</v>
      </c>
      <c r="F1459">
        <v>238.535</v>
      </c>
      <c r="G1459">
        <v>0.178454</v>
      </c>
      <c r="H1459">
        <v>0.83697100000000002</v>
      </c>
      <c r="I1459">
        <v>0</v>
      </c>
    </row>
    <row r="1460" spans="1:9" x14ac:dyDescent="0.25">
      <c r="A1460" t="s">
        <v>177</v>
      </c>
      <c r="B1460">
        <v>1088.74</v>
      </c>
      <c r="C1460">
        <v>1080.69</v>
      </c>
      <c r="D1460">
        <v>1055.49</v>
      </c>
      <c r="E1460">
        <v>1009.25</v>
      </c>
      <c r="F1460">
        <v>238.58600000000001</v>
      </c>
      <c r="G1460">
        <v>0.15232899999999999</v>
      </c>
      <c r="H1460">
        <v>0.86555700000000002</v>
      </c>
      <c r="I1460">
        <v>0</v>
      </c>
    </row>
    <row r="1461" spans="1:9" x14ac:dyDescent="0.25">
      <c r="A1461" t="s">
        <v>177</v>
      </c>
      <c r="B1461">
        <v>1085.97</v>
      </c>
      <c r="C1461">
        <v>1079.56</v>
      </c>
      <c r="D1461">
        <v>1055.31</v>
      </c>
      <c r="E1461">
        <v>1009.25</v>
      </c>
      <c r="F1461">
        <v>238.55799999999999</v>
      </c>
      <c r="G1461">
        <v>0.15536900000000001</v>
      </c>
      <c r="H1461">
        <v>0.83702500000000002</v>
      </c>
      <c r="I1461">
        <v>0</v>
      </c>
    </row>
    <row r="1462" spans="1:9" x14ac:dyDescent="0.25">
      <c r="A1462" t="s">
        <v>177</v>
      </c>
      <c r="B1462">
        <v>1084.6500000000001</v>
      </c>
      <c r="C1462">
        <v>1078.24</v>
      </c>
      <c r="D1462">
        <v>1055.1400000000001</v>
      </c>
      <c r="E1462">
        <v>1009.21</v>
      </c>
      <c r="F1462">
        <v>238.54300000000001</v>
      </c>
      <c r="G1462">
        <v>0.17846899999999999</v>
      </c>
      <c r="H1462">
        <v>0.83705200000000002</v>
      </c>
      <c r="I1462">
        <v>0</v>
      </c>
    </row>
    <row r="1463" spans="1:9" x14ac:dyDescent="0.25">
      <c r="A1463" t="s">
        <v>177</v>
      </c>
      <c r="B1463">
        <v>1084.1300000000001</v>
      </c>
      <c r="C1463">
        <v>1077.6400000000001</v>
      </c>
      <c r="D1463">
        <v>1054.92</v>
      </c>
      <c r="E1463">
        <v>1009.19</v>
      </c>
      <c r="F1463">
        <v>238.55500000000001</v>
      </c>
      <c r="G1463">
        <v>0.14818300000000001</v>
      </c>
      <c r="H1463">
        <v>0.83705200000000002</v>
      </c>
      <c r="I1463">
        <v>0</v>
      </c>
    </row>
    <row r="1464" spans="1:9" x14ac:dyDescent="0.25">
      <c r="A1464" t="s">
        <v>177</v>
      </c>
      <c r="B1464">
        <v>1086.8599999999999</v>
      </c>
      <c r="C1464">
        <v>1080.2</v>
      </c>
      <c r="D1464">
        <v>1055.3699999999999</v>
      </c>
      <c r="E1464">
        <v>1009.19</v>
      </c>
      <c r="F1464">
        <v>238.55099999999999</v>
      </c>
      <c r="G1464">
        <v>0.17852100000000001</v>
      </c>
      <c r="H1464">
        <v>0.83704500000000004</v>
      </c>
      <c r="I1464">
        <v>0</v>
      </c>
    </row>
    <row r="1465" spans="1:9" x14ac:dyDescent="0.25">
      <c r="A1465" t="s">
        <v>177</v>
      </c>
      <c r="B1465">
        <v>1082.6400000000001</v>
      </c>
      <c r="C1465">
        <v>1076.1199999999999</v>
      </c>
      <c r="D1465">
        <v>1054.8599999999999</v>
      </c>
      <c r="E1465">
        <v>1009.17</v>
      </c>
      <c r="F1465">
        <v>238.535</v>
      </c>
      <c r="G1465">
        <v>0.14751600000000001</v>
      </c>
      <c r="H1465">
        <v>0.83701599999999998</v>
      </c>
      <c r="I1465">
        <v>0</v>
      </c>
    </row>
    <row r="1466" spans="1:9" x14ac:dyDescent="0.25">
      <c r="A1466" t="s">
        <v>177</v>
      </c>
      <c r="B1466">
        <v>1083.68</v>
      </c>
      <c r="C1466">
        <v>1077.23</v>
      </c>
      <c r="D1466">
        <v>1055.71</v>
      </c>
      <c r="E1466">
        <v>1009.99</v>
      </c>
      <c r="F1466">
        <v>238.761</v>
      </c>
      <c r="G1466">
        <v>0.16803000000000001</v>
      </c>
      <c r="H1466">
        <v>0.83670100000000003</v>
      </c>
      <c r="I1466">
        <v>0</v>
      </c>
    </row>
    <row r="1467" spans="1:9" x14ac:dyDescent="0.25">
      <c r="A1467" t="s">
        <v>177</v>
      </c>
      <c r="B1467">
        <v>1084.55</v>
      </c>
      <c r="C1467">
        <v>1077.92</v>
      </c>
      <c r="D1467">
        <v>1055.1199999999999</v>
      </c>
      <c r="E1467">
        <v>1009.21</v>
      </c>
      <c r="F1467">
        <v>238.59100000000001</v>
      </c>
      <c r="G1467">
        <v>0.17846000000000001</v>
      </c>
      <c r="H1467">
        <v>0.83692699999999998</v>
      </c>
      <c r="I1467">
        <v>0</v>
      </c>
    </row>
    <row r="1468" spans="1:9" x14ac:dyDescent="0.25">
      <c r="A1468" t="s">
        <v>177</v>
      </c>
      <c r="B1468">
        <v>1088.8</v>
      </c>
      <c r="C1468">
        <v>1079.43</v>
      </c>
      <c r="D1468">
        <v>1055.28</v>
      </c>
      <c r="E1468">
        <v>1009.2</v>
      </c>
      <c r="F1468">
        <v>238.59700000000001</v>
      </c>
      <c r="G1468">
        <v>0.153669</v>
      </c>
      <c r="H1468">
        <v>0.83699400000000002</v>
      </c>
      <c r="I1468">
        <v>0</v>
      </c>
    </row>
    <row r="1469" spans="1:9" x14ac:dyDescent="0.25">
      <c r="A1469" t="s">
        <v>177</v>
      </c>
      <c r="B1469">
        <v>1085.78</v>
      </c>
      <c r="C1469">
        <v>1079.1099999999999</v>
      </c>
      <c r="D1469">
        <v>1055.23</v>
      </c>
      <c r="E1469">
        <v>1009.17</v>
      </c>
      <c r="F1469">
        <v>238.55099999999999</v>
      </c>
      <c r="G1469">
        <v>0.147256</v>
      </c>
      <c r="H1469">
        <v>0.83697900000000003</v>
      </c>
      <c r="I1469">
        <v>0</v>
      </c>
    </row>
    <row r="1470" spans="1:9" x14ac:dyDescent="0.25">
      <c r="A1470" t="s">
        <v>177</v>
      </c>
      <c r="B1470">
        <v>1087.08</v>
      </c>
      <c r="C1470">
        <v>1080.27</v>
      </c>
      <c r="D1470">
        <v>1055.3499999999999</v>
      </c>
      <c r="E1470">
        <v>1009.21</v>
      </c>
      <c r="F1470">
        <v>238.58799999999999</v>
      </c>
      <c r="G1470">
        <v>0.14982899999999999</v>
      </c>
      <c r="H1470">
        <v>0.83624200000000004</v>
      </c>
      <c r="I1470">
        <v>0</v>
      </c>
    </row>
    <row r="1471" spans="1:9" x14ac:dyDescent="0.25">
      <c r="A1471" t="s">
        <v>177</v>
      </c>
      <c r="B1471">
        <v>1087.53</v>
      </c>
      <c r="C1471">
        <v>1077.82</v>
      </c>
      <c r="D1471">
        <v>1055.02</v>
      </c>
      <c r="E1471">
        <v>1009.16</v>
      </c>
      <c r="F1471">
        <v>238.53100000000001</v>
      </c>
      <c r="G1471">
        <v>0.147478</v>
      </c>
      <c r="H1471">
        <v>0.83699199999999996</v>
      </c>
      <c r="I1471">
        <v>0</v>
      </c>
    </row>
    <row r="1472" spans="1:9" x14ac:dyDescent="0.25">
      <c r="A1472" t="s">
        <v>177</v>
      </c>
      <c r="B1472">
        <v>1084.32</v>
      </c>
      <c r="C1472">
        <v>1077.5999999999999</v>
      </c>
      <c r="D1472">
        <v>1055.0999999999999</v>
      </c>
      <c r="E1472">
        <v>1009.19</v>
      </c>
      <c r="F1472">
        <v>238.58</v>
      </c>
      <c r="G1472">
        <v>0.17846000000000001</v>
      </c>
      <c r="H1472">
        <v>0.83617399999999997</v>
      </c>
      <c r="I1472">
        <v>0</v>
      </c>
    </row>
    <row r="1473" spans="1:9" x14ac:dyDescent="0.25">
      <c r="A1473" t="s">
        <v>177</v>
      </c>
      <c r="B1473">
        <v>1089.49</v>
      </c>
      <c r="C1473">
        <v>1079.3399999999999</v>
      </c>
      <c r="D1473">
        <v>1055.25</v>
      </c>
      <c r="E1473">
        <v>1009.23</v>
      </c>
      <c r="F1473">
        <v>238.61600000000001</v>
      </c>
      <c r="G1473">
        <v>0.14794199999999999</v>
      </c>
      <c r="H1473">
        <v>0.83547000000000005</v>
      </c>
      <c r="I1473">
        <v>0</v>
      </c>
    </row>
    <row r="1474" spans="1:9" x14ac:dyDescent="0.25">
      <c r="A1474" t="s">
        <v>177</v>
      </c>
      <c r="B1474">
        <v>1092.1300000000001</v>
      </c>
      <c r="C1474">
        <v>1079.29</v>
      </c>
      <c r="D1474">
        <v>1055.22</v>
      </c>
      <c r="E1474">
        <v>1009.11</v>
      </c>
      <c r="F1474">
        <v>238.52</v>
      </c>
      <c r="G1474">
        <v>0.167578</v>
      </c>
      <c r="H1474">
        <v>0.868865</v>
      </c>
      <c r="I1474">
        <v>0</v>
      </c>
    </row>
    <row r="1475" spans="1:9" x14ac:dyDescent="0.25">
      <c r="A1475" t="s">
        <v>177</v>
      </c>
      <c r="B1475">
        <v>1321.81</v>
      </c>
      <c r="C1475">
        <v>1079.3599999999999</v>
      </c>
      <c r="D1475">
        <v>1055.04</v>
      </c>
      <c r="E1475">
        <v>1009.13</v>
      </c>
      <c r="F1475">
        <v>238.54400000000001</v>
      </c>
      <c r="G1475">
        <v>0.178455</v>
      </c>
      <c r="H1475">
        <v>0.84791799999999995</v>
      </c>
      <c r="I1475">
        <v>0</v>
      </c>
    </row>
    <row r="1476" spans="1:9" x14ac:dyDescent="0.25">
      <c r="A1476" t="s">
        <v>177</v>
      </c>
      <c r="B1476">
        <v>1097.56</v>
      </c>
      <c r="C1476">
        <v>1079.1500000000001</v>
      </c>
      <c r="D1476">
        <v>1055.21</v>
      </c>
      <c r="E1476">
        <v>1009.16</v>
      </c>
      <c r="F1476">
        <v>238.566</v>
      </c>
      <c r="G1476">
        <v>0.150168</v>
      </c>
      <c r="H1476">
        <v>0.83695200000000003</v>
      </c>
      <c r="I1476">
        <v>0</v>
      </c>
    </row>
    <row r="1477" spans="1:9" x14ac:dyDescent="0.25">
      <c r="A1477" t="s">
        <v>177</v>
      </c>
      <c r="B1477">
        <v>1084.82</v>
      </c>
      <c r="C1477">
        <v>1078.29</v>
      </c>
      <c r="D1477">
        <v>1055.04</v>
      </c>
      <c r="E1477">
        <v>1009.16</v>
      </c>
      <c r="F1477">
        <v>238.57</v>
      </c>
      <c r="G1477">
        <v>0.14844399999999999</v>
      </c>
      <c r="H1477">
        <v>0.83705200000000002</v>
      </c>
      <c r="I1477">
        <v>0</v>
      </c>
    </row>
    <row r="1478" spans="1:9" x14ac:dyDescent="0.25">
      <c r="A1478" t="s">
        <v>177</v>
      </c>
      <c r="B1478">
        <v>1086.49</v>
      </c>
      <c r="C1478">
        <v>1079.73</v>
      </c>
      <c r="D1478">
        <v>1055.31</v>
      </c>
      <c r="E1478">
        <v>1009.18</v>
      </c>
      <c r="F1478">
        <v>238.57499999999999</v>
      </c>
      <c r="G1478">
        <v>0.15004100000000001</v>
      </c>
      <c r="H1478">
        <v>0.83703000000000005</v>
      </c>
      <c r="I1478">
        <v>0</v>
      </c>
    </row>
    <row r="1479" spans="1:9" x14ac:dyDescent="0.25">
      <c r="A1479" t="s">
        <v>177</v>
      </c>
      <c r="B1479">
        <v>1084.26</v>
      </c>
      <c r="C1479">
        <v>1077.81</v>
      </c>
      <c r="D1479">
        <v>1055.02</v>
      </c>
      <c r="E1479">
        <v>1009.18</v>
      </c>
      <c r="F1479">
        <v>238.60900000000001</v>
      </c>
      <c r="G1479">
        <v>0.172849</v>
      </c>
      <c r="H1479">
        <v>0.83705200000000002</v>
      </c>
      <c r="I1479">
        <v>0</v>
      </c>
    </row>
    <row r="1480" spans="1:9" x14ac:dyDescent="0.25">
      <c r="A1480" t="s">
        <v>177</v>
      </c>
      <c r="B1480">
        <v>1082.81</v>
      </c>
      <c r="C1480">
        <v>1076.1600000000001</v>
      </c>
      <c r="D1480">
        <v>1054.8699999999999</v>
      </c>
      <c r="E1480">
        <v>1009.17</v>
      </c>
      <c r="F1480">
        <v>238.559</v>
      </c>
      <c r="G1480">
        <v>0.14888699999999999</v>
      </c>
      <c r="H1480">
        <v>0.83665199999999995</v>
      </c>
      <c r="I1480">
        <v>0</v>
      </c>
    </row>
    <row r="1481" spans="1:9" x14ac:dyDescent="0.25">
      <c r="A1481" t="s">
        <v>177</v>
      </c>
      <c r="B1481">
        <v>1087.33</v>
      </c>
      <c r="C1481">
        <v>1080.1600000000001</v>
      </c>
      <c r="D1481">
        <v>1055.33</v>
      </c>
      <c r="E1481">
        <v>1009.16</v>
      </c>
      <c r="F1481">
        <v>238.559</v>
      </c>
      <c r="G1481">
        <v>0.14729200000000001</v>
      </c>
      <c r="H1481">
        <v>0.83867899999999995</v>
      </c>
      <c r="I1481">
        <v>0</v>
      </c>
    </row>
    <row r="1482" spans="1:9" x14ac:dyDescent="0.25">
      <c r="A1482" t="s">
        <v>177</v>
      </c>
      <c r="B1482">
        <v>1095.2</v>
      </c>
      <c r="C1482">
        <v>1079.52</v>
      </c>
      <c r="D1482">
        <v>1055.26</v>
      </c>
      <c r="E1482">
        <v>1009.14</v>
      </c>
      <c r="F1482">
        <v>238.52799999999999</v>
      </c>
      <c r="G1482">
        <v>0.15349099999999999</v>
      </c>
      <c r="H1482">
        <v>0.83697100000000002</v>
      </c>
      <c r="I1482">
        <v>0</v>
      </c>
    </row>
    <row r="1483" spans="1:9" x14ac:dyDescent="0.25">
      <c r="A1483" t="s">
        <v>177</v>
      </c>
      <c r="B1483">
        <v>1084.3</v>
      </c>
      <c r="C1483">
        <v>1077.8699999999999</v>
      </c>
      <c r="D1483">
        <v>1055</v>
      </c>
      <c r="E1483">
        <v>1009.14</v>
      </c>
      <c r="F1483">
        <v>238.54599999999999</v>
      </c>
      <c r="G1483">
        <v>0.14730799999999999</v>
      </c>
      <c r="H1483">
        <v>0.83145199999999997</v>
      </c>
      <c r="I1483">
        <v>0</v>
      </c>
    </row>
    <row r="1484" spans="1:9" x14ac:dyDescent="0.25">
      <c r="A1484" t="s">
        <v>177</v>
      </c>
      <c r="B1484">
        <v>1253.08</v>
      </c>
      <c r="C1484">
        <v>1076.1300000000001</v>
      </c>
      <c r="D1484">
        <v>1054.81</v>
      </c>
      <c r="E1484">
        <v>1009.13</v>
      </c>
      <c r="F1484">
        <v>238.55799999999999</v>
      </c>
      <c r="G1484">
        <v>0.15598300000000001</v>
      </c>
      <c r="H1484">
        <v>0.83694599999999997</v>
      </c>
      <c r="I1484">
        <v>0</v>
      </c>
    </row>
    <row r="1485" spans="1:9" x14ac:dyDescent="0.25">
      <c r="A1485" t="s">
        <v>177</v>
      </c>
      <c r="B1485">
        <v>1097.96</v>
      </c>
      <c r="C1485">
        <v>1079.9100000000001</v>
      </c>
      <c r="D1485">
        <v>1055.33</v>
      </c>
      <c r="E1485">
        <v>1009.2</v>
      </c>
      <c r="F1485">
        <v>238.589</v>
      </c>
      <c r="G1485">
        <v>0.14737</v>
      </c>
      <c r="H1485">
        <v>0.83452000000000004</v>
      </c>
      <c r="I1485">
        <v>0</v>
      </c>
    </row>
    <row r="1486" spans="1:9" x14ac:dyDescent="0.25">
      <c r="A1486" t="s">
        <v>177</v>
      </c>
      <c r="B1486">
        <v>1084.92</v>
      </c>
      <c r="C1486">
        <v>1078.3</v>
      </c>
      <c r="D1486">
        <v>1055.0999999999999</v>
      </c>
      <c r="E1486">
        <v>1009.19</v>
      </c>
      <c r="F1486">
        <v>238.584</v>
      </c>
      <c r="G1486">
        <v>0.158808</v>
      </c>
      <c r="H1486">
        <v>0.84468399999999999</v>
      </c>
      <c r="I1486">
        <v>0</v>
      </c>
    </row>
    <row r="1487" spans="1:9" x14ac:dyDescent="0.25">
      <c r="A1487" t="s">
        <v>177</v>
      </c>
      <c r="B1487">
        <v>1082.8900000000001</v>
      </c>
      <c r="C1487">
        <v>1076.1400000000001</v>
      </c>
      <c r="D1487">
        <v>1054.8499999999999</v>
      </c>
      <c r="E1487">
        <v>1009.19</v>
      </c>
      <c r="F1487">
        <v>238.59200000000001</v>
      </c>
      <c r="G1487">
        <v>0.149114</v>
      </c>
      <c r="H1487">
        <v>0.83699199999999996</v>
      </c>
      <c r="I1487">
        <v>0</v>
      </c>
    </row>
    <row r="1488" spans="1:9" x14ac:dyDescent="0.25">
      <c r="A1488" t="s">
        <v>177</v>
      </c>
      <c r="B1488">
        <v>1082.3599999999999</v>
      </c>
      <c r="C1488">
        <v>1076.01</v>
      </c>
      <c r="D1488">
        <v>1054.8499999999999</v>
      </c>
      <c r="E1488">
        <v>1009.16</v>
      </c>
      <c r="F1488">
        <v>238.57599999999999</v>
      </c>
      <c r="G1488">
        <v>0.153034</v>
      </c>
      <c r="H1488">
        <v>0.859321</v>
      </c>
      <c r="I1488">
        <v>0</v>
      </c>
    </row>
    <row r="1489" spans="1:9" x14ac:dyDescent="0.25">
      <c r="A1489" t="s">
        <v>177</v>
      </c>
      <c r="B1489">
        <v>1088.31</v>
      </c>
      <c r="C1489">
        <v>1081.72</v>
      </c>
      <c r="D1489">
        <v>1055.3</v>
      </c>
      <c r="E1489">
        <v>1009.11</v>
      </c>
      <c r="F1489">
        <v>238.535</v>
      </c>
      <c r="G1489">
        <v>0.165321</v>
      </c>
      <c r="H1489">
        <v>0.83543100000000003</v>
      </c>
      <c r="I1489">
        <v>0</v>
      </c>
    </row>
    <row r="1490" spans="1:9" x14ac:dyDescent="0.25">
      <c r="A1490" t="s">
        <v>177</v>
      </c>
      <c r="B1490">
        <v>1084.25</v>
      </c>
      <c r="C1490">
        <v>1077.6500000000001</v>
      </c>
      <c r="D1490">
        <v>1055.03</v>
      </c>
      <c r="E1490">
        <v>1009.15</v>
      </c>
      <c r="F1490">
        <v>238.553</v>
      </c>
      <c r="G1490">
        <v>0.147369</v>
      </c>
      <c r="H1490">
        <v>0.83697200000000005</v>
      </c>
      <c r="I1490">
        <v>0</v>
      </c>
    </row>
    <row r="1491" spans="1:9" x14ac:dyDescent="0.25">
      <c r="A1491" t="s">
        <v>177</v>
      </c>
      <c r="B1491">
        <v>1082.43</v>
      </c>
      <c r="C1491">
        <v>1075.96</v>
      </c>
      <c r="D1491">
        <v>1054.8</v>
      </c>
      <c r="E1491">
        <v>1009.12</v>
      </c>
      <c r="F1491">
        <v>238.55199999999999</v>
      </c>
      <c r="G1491">
        <v>0.14731</v>
      </c>
      <c r="H1491">
        <v>0.83685699999999996</v>
      </c>
      <c r="I1491">
        <v>0</v>
      </c>
    </row>
    <row r="1492" spans="1:9" x14ac:dyDescent="0.25">
      <c r="A1492" t="s">
        <v>177</v>
      </c>
      <c r="B1492">
        <v>1082.33</v>
      </c>
      <c r="C1492">
        <v>1075.94</v>
      </c>
      <c r="D1492">
        <v>1054.81</v>
      </c>
      <c r="E1492">
        <v>1009.15</v>
      </c>
      <c r="F1492">
        <v>238.57400000000001</v>
      </c>
      <c r="G1492">
        <v>0.14730099999999999</v>
      </c>
      <c r="H1492">
        <v>0.834727</v>
      </c>
      <c r="I1492">
        <v>0</v>
      </c>
    </row>
    <row r="1493" spans="1:9" x14ac:dyDescent="0.25">
      <c r="A1493" t="s">
        <v>177</v>
      </c>
      <c r="B1493">
        <v>1331.74</v>
      </c>
      <c r="C1493">
        <v>1079.8399999999999</v>
      </c>
      <c r="D1493">
        <v>1055.25</v>
      </c>
      <c r="E1493">
        <v>1009.16</v>
      </c>
      <c r="F1493">
        <v>238.577</v>
      </c>
      <c r="G1493">
        <v>0.178454</v>
      </c>
      <c r="H1493">
        <v>0.83704999999999996</v>
      </c>
      <c r="I1493">
        <v>0</v>
      </c>
    </row>
    <row r="1494" spans="1:9" x14ac:dyDescent="0.25">
      <c r="A1494" t="s">
        <v>177</v>
      </c>
      <c r="B1494">
        <v>1095.6099999999999</v>
      </c>
      <c r="C1494">
        <v>1077.49</v>
      </c>
      <c r="D1494">
        <v>1055</v>
      </c>
      <c r="E1494">
        <v>1009.2</v>
      </c>
      <c r="F1494">
        <v>238.59800000000001</v>
      </c>
      <c r="G1494">
        <v>0.147369</v>
      </c>
      <c r="H1494">
        <v>0.83660199999999996</v>
      </c>
      <c r="I1494">
        <v>0</v>
      </c>
    </row>
    <row r="1495" spans="1:9" x14ac:dyDescent="0.25">
      <c r="A1495" t="s">
        <v>177</v>
      </c>
      <c r="B1495">
        <v>1090.3399999999999</v>
      </c>
      <c r="C1495">
        <v>1079.0899999999999</v>
      </c>
      <c r="D1495">
        <v>1055.21</v>
      </c>
      <c r="E1495">
        <v>1009.18</v>
      </c>
      <c r="F1495">
        <v>238.608</v>
      </c>
      <c r="G1495">
        <v>0.149836</v>
      </c>
      <c r="H1495">
        <v>0.83704199999999995</v>
      </c>
      <c r="I1495">
        <v>0</v>
      </c>
    </row>
    <row r="1496" spans="1:9" x14ac:dyDescent="0.25">
      <c r="A1496" t="s">
        <v>177</v>
      </c>
      <c r="B1496">
        <v>1095.8499999999999</v>
      </c>
      <c r="C1496">
        <v>1079.69</v>
      </c>
      <c r="D1496">
        <v>1055.26</v>
      </c>
      <c r="E1496">
        <v>1009.11</v>
      </c>
      <c r="F1496">
        <v>238.53800000000001</v>
      </c>
      <c r="G1496">
        <v>0.178455</v>
      </c>
      <c r="H1496">
        <v>0.83704900000000004</v>
      </c>
      <c r="I1496">
        <v>0</v>
      </c>
    </row>
    <row r="1497" spans="1:9" x14ac:dyDescent="0.25">
      <c r="A1497" t="s">
        <v>177</v>
      </c>
      <c r="B1497">
        <v>1090.67</v>
      </c>
      <c r="C1497">
        <v>1076.6600000000001</v>
      </c>
      <c r="D1497">
        <v>1054.92</v>
      </c>
      <c r="E1497">
        <v>1009.2</v>
      </c>
      <c r="F1497">
        <v>238.607</v>
      </c>
      <c r="G1497">
        <v>0.14871100000000001</v>
      </c>
      <c r="H1497">
        <v>0.83703899999999998</v>
      </c>
      <c r="I1497">
        <v>0</v>
      </c>
    </row>
    <row r="1498" spans="1:9" x14ac:dyDescent="0.25">
      <c r="A1498" t="s">
        <v>177</v>
      </c>
      <c r="B1498">
        <v>1087.1400000000001</v>
      </c>
      <c r="C1498">
        <v>1080.48</v>
      </c>
      <c r="D1498">
        <v>1055.32</v>
      </c>
      <c r="E1498">
        <v>1009.09</v>
      </c>
      <c r="F1498">
        <v>238.50800000000001</v>
      </c>
      <c r="G1498">
        <v>0.15349399999999999</v>
      </c>
      <c r="H1498">
        <v>0.83691099999999996</v>
      </c>
      <c r="I1498">
        <v>0</v>
      </c>
    </row>
    <row r="1499" spans="1:9" x14ac:dyDescent="0.25">
      <c r="A1499" t="s">
        <v>177</v>
      </c>
      <c r="B1499">
        <v>1093.04</v>
      </c>
      <c r="C1499">
        <v>1081.5899999999999</v>
      </c>
      <c r="D1499">
        <v>1055.48</v>
      </c>
      <c r="E1499">
        <v>1009.15</v>
      </c>
      <c r="F1499">
        <v>238.578</v>
      </c>
      <c r="G1499">
        <v>0.14769299999999999</v>
      </c>
      <c r="H1499">
        <v>0.83685399999999999</v>
      </c>
      <c r="I1499">
        <v>0</v>
      </c>
    </row>
    <row r="1500" spans="1:9" x14ac:dyDescent="0.25">
      <c r="A1500" t="s">
        <v>177</v>
      </c>
      <c r="B1500">
        <v>1089.58</v>
      </c>
      <c r="C1500">
        <v>1079.45</v>
      </c>
      <c r="D1500">
        <v>1055.25</v>
      </c>
      <c r="E1500">
        <v>1009.15</v>
      </c>
      <c r="F1500">
        <v>238.566</v>
      </c>
      <c r="G1500">
        <v>0.17846200000000001</v>
      </c>
      <c r="H1500">
        <v>0.83695900000000001</v>
      </c>
      <c r="I1500">
        <v>0</v>
      </c>
    </row>
    <row r="1501" spans="1:9" x14ac:dyDescent="0.25">
      <c r="A1501" t="s">
        <v>177</v>
      </c>
      <c r="B1501">
        <v>1089.23</v>
      </c>
      <c r="C1501">
        <v>1076.53</v>
      </c>
      <c r="D1501">
        <v>1054.92</v>
      </c>
      <c r="E1501">
        <v>1009.19</v>
      </c>
      <c r="F1501">
        <v>238.62200000000001</v>
      </c>
      <c r="G1501">
        <v>0.15597900000000001</v>
      </c>
      <c r="H1501">
        <v>0.83690500000000001</v>
      </c>
      <c r="I1501">
        <v>0</v>
      </c>
    </row>
    <row r="1502" spans="1:9" x14ac:dyDescent="0.25">
      <c r="A1502" t="s">
        <v>177</v>
      </c>
      <c r="B1502">
        <v>1259.4100000000001</v>
      </c>
      <c r="C1502">
        <v>1076.81</v>
      </c>
      <c r="D1502">
        <v>1054.79</v>
      </c>
      <c r="E1502">
        <v>1009.08</v>
      </c>
      <c r="F1502">
        <v>238.506</v>
      </c>
      <c r="G1502">
        <v>0.162831</v>
      </c>
      <c r="H1502">
        <v>0.83291300000000001</v>
      </c>
      <c r="I1502">
        <v>0</v>
      </c>
    </row>
    <row r="1503" spans="1:9" x14ac:dyDescent="0.25">
      <c r="A1503" t="s">
        <v>177</v>
      </c>
      <c r="B1503">
        <v>1098.29</v>
      </c>
      <c r="C1503">
        <v>1079.24</v>
      </c>
      <c r="D1503">
        <v>1055.26</v>
      </c>
      <c r="E1503">
        <v>1009.23</v>
      </c>
      <c r="F1503">
        <v>238.63499999999999</v>
      </c>
      <c r="G1503">
        <v>0.154558</v>
      </c>
      <c r="H1503">
        <v>0.83705200000000002</v>
      </c>
      <c r="I1503">
        <v>0</v>
      </c>
    </row>
    <row r="1504" spans="1:9" x14ac:dyDescent="0.25">
      <c r="A1504" t="s">
        <v>177</v>
      </c>
      <c r="B1504">
        <v>1086.27</v>
      </c>
      <c r="C1504">
        <v>1078.75</v>
      </c>
      <c r="D1504">
        <v>1055.1500000000001</v>
      </c>
      <c r="E1504">
        <v>1009.17</v>
      </c>
      <c r="F1504">
        <v>238.59399999999999</v>
      </c>
      <c r="G1504">
        <v>0.15046999999999999</v>
      </c>
      <c r="H1504">
        <v>0.83663200000000004</v>
      </c>
      <c r="I1504">
        <v>0</v>
      </c>
    </row>
    <row r="1505" spans="1:25" x14ac:dyDescent="0.25">
      <c r="A1505" t="s">
        <v>177</v>
      </c>
      <c r="B1505">
        <v>1082.69</v>
      </c>
      <c r="C1505">
        <v>1076.1500000000001</v>
      </c>
      <c r="D1505">
        <v>1054.8800000000001</v>
      </c>
      <c r="E1505">
        <v>1009.22</v>
      </c>
      <c r="F1505">
        <v>238.631</v>
      </c>
      <c r="G1505">
        <v>0.152807</v>
      </c>
      <c r="H1505">
        <v>0.86855700000000002</v>
      </c>
      <c r="I1505">
        <v>0</v>
      </c>
    </row>
    <row r="1506" spans="1:25" x14ac:dyDescent="0.25">
      <c r="A1506" t="s">
        <v>177</v>
      </c>
      <c r="B1506">
        <v>1084.29</v>
      </c>
      <c r="C1506">
        <v>1077.6600000000001</v>
      </c>
      <c r="D1506">
        <v>1055.04</v>
      </c>
      <c r="E1506">
        <v>1009.13</v>
      </c>
      <c r="F1506">
        <v>238.56100000000001</v>
      </c>
      <c r="G1506">
        <v>0.17267299999999999</v>
      </c>
      <c r="H1506">
        <v>0.82974199999999998</v>
      </c>
      <c r="I1506">
        <v>0</v>
      </c>
    </row>
    <row r="1507" spans="1:25" x14ac:dyDescent="0.25">
      <c r="A1507" t="s">
        <v>177</v>
      </c>
      <c r="B1507">
        <v>1086.8900000000001</v>
      </c>
      <c r="C1507">
        <v>1077.3900000000001</v>
      </c>
      <c r="D1507">
        <v>1054.98</v>
      </c>
      <c r="E1507">
        <v>1009.16</v>
      </c>
      <c r="F1507">
        <v>238.58099999999999</v>
      </c>
      <c r="G1507">
        <v>0.14974100000000001</v>
      </c>
      <c r="H1507">
        <v>0.83428500000000005</v>
      </c>
      <c r="I1507">
        <v>0</v>
      </c>
    </row>
    <row r="1508" spans="1:25" x14ac:dyDescent="0.25">
      <c r="A1508" t="s">
        <v>177</v>
      </c>
      <c r="B1508">
        <v>1087.23</v>
      </c>
      <c r="C1508">
        <v>1079.99</v>
      </c>
      <c r="D1508">
        <v>1055.3399999999999</v>
      </c>
      <c r="E1508">
        <v>1009.12</v>
      </c>
      <c r="F1508">
        <v>238.56</v>
      </c>
      <c r="G1508">
        <v>0.178454</v>
      </c>
      <c r="H1508">
        <v>0.83680200000000005</v>
      </c>
      <c r="I1508">
        <v>0</v>
      </c>
    </row>
    <row r="1509" spans="1:25" x14ac:dyDescent="0.25">
      <c r="A1509" t="s">
        <v>177</v>
      </c>
      <c r="B1509">
        <v>1095.43</v>
      </c>
      <c r="C1509">
        <v>1076.95</v>
      </c>
      <c r="D1509">
        <v>1054.8900000000001</v>
      </c>
      <c r="E1509">
        <v>1009.14</v>
      </c>
      <c r="F1509">
        <v>238.541</v>
      </c>
      <c r="G1509">
        <v>0.172349</v>
      </c>
      <c r="H1509">
        <v>0.83701099999999995</v>
      </c>
      <c r="I1509">
        <v>0</v>
      </c>
    </row>
    <row r="1510" spans="1:25" x14ac:dyDescent="0.25">
      <c r="A1510" t="s">
        <v>177</v>
      </c>
      <c r="B1510">
        <v>1086.33</v>
      </c>
      <c r="C1510">
        <v>1079.8399999999999</v>
      </c>
      <c r="D1510">
        <v>1055.32</v>
      </c>
      <c r="E1510">
        <v>1009.16</v>
      </c>
      <c r="F1510">
        <v>238.59100000000001</v>
      </c>
      <c r="G1510">
        <v>0.178454</v>
      </c>
      <c r="H1510">
        <v>0.83689100000000005</v>
      </c>
      <c r="I1510">
        <v>0</v>
      </c>
    </row>
    <row r="1511" spans="1:25" x14ac:dyDescent="0.25">
      <c r="A1511" t="s">
        <v>177</v>
      </c>
      <c r="B1511">
        <v>1344.03</v>
      </c>
      <c r="C1511">
        <v>1076.1600000000001</v>
      </c>
      <c r="D1511">
        <v>1054.8900000000001</v>
      </c>
      <c r="E1511">
        <v>1009.21</v>
      </c>
      <c r="F1511">
        <v>238.636</v>
      </c>
      <c r="G1511">
        <v>0.154229</v>
      </c>
      <c r="H1511">
        <v>0.83704800000000001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1096.3</v>
      </c>
      <c r="C1512">
        <v>1078.5999999999999</v>
      </c>
      <c r="D1512">
        <v>1055.07</v>
      </c>
      <c r="E1512">
        <v>1009.09</v>
      </c>
      <c r="F1512">
        <v>238.505</v>
      </c>
      <c r="G1512">
        <v>0.16247800000000001</v>
      </c>
      <c r="H1512">
        <v>0.83704100000000004</v>
      </c>
      <c r="I1512">
        <v>0</v>
      </c>
      <c r="R1512">
        <f>AVERAGE(B1463:B1512)</f>
        <v>1109.4092000000001</v>
      </c>
      <c r="S1512">
        <f>AVERAGE(C1463:C1512)</f>
        <v>1078.3227999999997</v>
      </c>
      <c r="U1512">
        <f>_xlfn.VAR.P(B1463:B1512)</f>
        <v>4287.0851873600004</v>
      </c>
      <c r="V1512">
        <f>_xlfn.VAR.P(C1463:C1512)</f>
        <v>2.4413481599999463</v>
      </c>
      <c r="X1512">
        <f>1.96*SQRT(U1512)/50</f>
        <v>2.5666527973812259</v>
      </c>
      <c r="Y1512">
        <f>1.96*SQRT(V1512)/50</f>
        <v>6.1249271314704777E-2</v>
      </c>
    </row>
    <row r="1513" spans="1:25" x14ac:dyDescent="0.25">
      <c r="A1513" t="s">
        <v>177</v>
      </c>
      <c r="B1513">
        <v>55475.207416999998</v>
      </c>
      <c r="C1513" t="s">
        <v>36</v>
      </c>
    </row>
    <row r="1514" spans="1:25" x14ac:dyDescent="0.25">
      <c r="A1514" t="s">
        <v>178</v>
      </c>
      <c r="B1514">
        <v>1523.21</v>
      </c>
      <c r="C1514">
        <v>1516.63</v>
      </c>
      <c r="D1514">
        <v>1495.12</v>
      </c>
      <c r="E1514">
        <v>1311.39</v>
      </c>
      <c r="F1514">
        <v>456.73</v>
      </c>
      <c r="G1514">
        <v>0.15514900000000001</v>
      </c>
      <c r="H1514">
        <v>0.83675100000000002</v>
      </c>
      <c r="I1514">
        <v>0</v>
      </c>
    </row>
    <row r="1515" spans="1:25" x14ac:dyDescent="0.25">
      <c r="A1515" t="s">
        <v>178</v>
      </c>
      <c r="B1515">
        <v>1504.17</v>
      </c>
      <c r="C1515">
        <v>1497.61</v>
      </c>
      <c r="D1515">
        <v>1476.28</v>
      </c>
      <c r="E1515">
        <v>1298.1300000000001</v>
      </c>
      <c r="F1515">
        <v>444.05599999999998</v>
      </c>
      <c r="G1515">
        <v>0.178454</v>
      </c>
      <c r="H1515">
        <v>0.83685699999999996</v>
      </c>
      <c r="I1515">
        <v>0</v>
      </c>
    </row>
    <row r="1516" spans="1:25" x14ac:dyDescent="0.25">
      <c r="A1516" t="s">
        <v>178</v>
      </c>
      <c r="B1516">
        <v>1449.1</v>
      </c>
      <c r="C1516">
        <v>1442.67</v>
      </c>
      <c r="D1516">
        <v>1422.35</v>
      </c>
      <c r="E1516">
        <v>1261.05</v>
      </c>
      <c r="F1516">
        <v>410.07100000000003</v>
      </c>
      <c r="G1516">
        <v>0.158639</v>
      </c>
      <c r="H1516">
        <v>0.83704999999999996</v>
      </c>
      <c r="I1516">
        <v>0</v>
      </c>
    </row>
    <row r="1517" spans="1:25" x14ac:dyDescent="0.25">
      <c r="A1517" t="s">
        <v>178</v>
      </c>
      <c r="B1517">
        <v>1507.2</v>
      </c>
      <c r="C1517">
        <v>1500.81</v>
      </c>
      <c r="D1517">
        <v>1480.12</v>
      </c>
      <c r="E1517">
        <v>1302.78</v>
      </c>
      <c r="F1517">
        <v>450.55399999999997</v>
      </c>
      <c r="G1517">
        <v>0.14982400000000001</v>
      </c>
      <c r="H1517">
        <v>0.83693099999999998</v>
      </c>
      <c r="I1517">
        <v>0</v>
      </c>
    </row>
    <row r="1518" spans="1:25" x14ac:dyDescent="0.25">
      <c r="A1518" t="s">
        <v>178</v>
      </c>
      <c r="B1518">
        <v>1442.73</v>
      </c>
      <c r="C1518">
        <v>1436.28</v>
      </c>
      <c r="D1518">
        <v>1415.14</v>
      </c>
      <c r="E1518">
        <v>1254.6099999999999</v>
      </c>
      <c r="F1518">
        <v>400.93599999999998</v>
      </c>
      <c r="G1518">
        <v>0.167633</v>
      </c>
      <c r="H1518">
        <v>0.83672400000000002</v>
      </c>
      <c r="I1518">
        <v>0</v>
      </c>
    </row>
    <row r="1519" spans="1:25" x14ac:dyDescent="0.25">
      <c r="A1519" t="s">
        <v>178</v>
      </c>
      <c r="B1519">
        <v>1455.56</v>
      </c>
      <c r="C1519">
        <v>1449.16</v>
      </c>
      <c r="D1519">
        <v>1428.47</v>
      </c>
      <c r="E1519">
        <v>1265.25</v>
      </c>
      <c r="F1519">
        <v>412.64</v>
      </c>
      <c r="G1519">
        <v>0.14859600000000001</v>
      </c>
      <c r="H1519">
        <v>0.83533100000000005</v>
      </c>
      <c r="I1519">
        <v>0</v>
      </c>
    </row>
    <row r="1520" spans="1:25" x14ac:dyDescent="0.25">
      <c r="A1520" t="s">
        <v>178</v>
      </c>
      <c r="B1520">
        <v>1473.13</v>
      </c>
      <c r="C1520">
        <v>1466.39</v>
      </c>
      <c r="D1520">
        <v>1444.87</v>
      </c>
      <c r="E1520">
        <v>1276.44</v>
      </c>
      <c r="F1520">
        <v>420.14</v>
      </c>
      <c r="G1520">
        <v>0.153359</v>
      </c>
      <c r="H1520">
        <v>0.83574999999999999</v>
      </c>
      <c r="I1520">
        <v>0</v>
      </c>
    </row>
    <row r="1521" spans="1:9" x14ac:dyDescent="0.25">
      <c r="A1521" t="s">
        <v>178</v>
      </c>
      <c r="B1521">
        <v>1498.12</v>
      </c>
      <c r="C1521">
        <v>1490.97</v>
      </c>
      <c r="D1521">
        <v>1470.94</v>
      </c>
      <c r="E1521">
        <v>1296.79</v>
      </c>
      <c r="F1521">
        <v>445.96899999999999</v>
      </c>
      <c r="G1521">
        <v>0.178455</v>
      </c>
      <c r="H1521">
        <v>0.83689499999999994</v>
      </c>
      <c r="I1521">
        <v>0</v>
      </c>
    </row>
    <row r="1522" spans="1:9" x14ac:dyDescent="0.25">
      <c r="A1522" t="s">
        <v>178</v>
      </c>
      <c r="B1522">
        <v>1403.4</v>
      </c>
      <c r="C1522">
        <v>1396.87</v>
      </c>
      <c r="D1522">
        <v>1377.82</v>
      </c>
      <c r="E1522">
        <v>1231.3699999999999</v>
      </c>
      <c r="F1522">
        <v>383.91500000000002</v>
      </c>
      <c r="G1522">
        <v>0.15588299999999999</v>
      </c>
      <c r="H1522">
        <v>0.83704199999999995</v>
      </c>
      <c r="I1522">
        <v>0</v>
      </c>
    </row>
    <row r="1523" spans="1:9" x14ac:dyDescent="0.25">
      <c r="A1523" t="s">
        <v>178</v>
      </c>
      <c r="B1523">
        <v>1400.07</v>
      </c>
      <c r="C1523">
        <v>1393.66</v>
      </c>
      <c r="D1523">
        <v>1374.64</v>
      </c>
      <c r="E1523">
        <v>1228.73</v>
      </c>
      <c r="F1523">
        <v>381.34500000000003</v>
      </c>
      <c r="G1523">
        <v>0.17846500000000001</v>
      </c>
      <c r="H1523">
        <v>0.83639399999999997</v>
      </c>
      <c r="I1523">
        <v>0</v>
      </c>
    </row>
    <row r="1524" spans="1:9" x14ac:dyDescent="0.25">
      <c r="A1524" t="s">
        <v>178</v>
      </c>
      <c r="B1524">
        <v>1401.49</v>
      </c>
      <c r="C1524">
        <v>1395.11</v>
      </c>
      <c r="D1524">
        <v>1376.09</v>
      </c>
      <c r="E1524">
        <v>1229.99</v>
      </c>
      <c r="F1524">
        <v>382.53800000000001</v>
      </c>
      <c r="G1524">
        <v>0.14813699999999999</v>
      </c>
      <c r="H1524">
        <v>0.86402100000000004</v>
      </c>
      <c r="I1524">
        <v>0</v>
      </c>
    </row>
    <row r="1525" spans="1:9" x14ac:dyDescent="0.25">
      <c r="A1525" t="s">
        <v>178</v>
      </c>
      <c r="B1525">
        <v>1400.53</v>
      </c>
      <c r="C1525">
        <v>1394.16</v>
      </c>
      <c r="D1525">
        <v>1375.17</v>
      </c>
      <c r="E1525">
        <v>1229.3</v>
      </c>
      <c r="F1525">
        <v>381.96800000000002</v>
      </c>
      <c r="G1525">
        <v>0.147648</v>
      </c>
      <c r="H1525">
        <v>0.83562099999999995</v>
      </c>
      <c r="I1525">
        <v>0</v>
      </c>
    </row>
    <row r="1526" spans="1:9" x14ac:dyDescent="0.25">
      <c r="A1526" t="s">
        <v>178</v>
      </c>
      <c r="B1526">
        <v>1467.34</v>
      </c>
      <c r="C1526">
        <v>1460.94</v>
      </c>
      <c r="D1526">
        <v>1441.02</v>
      </c>
      <c r="E1526">
        <v>1276.29</v>
      </c>
      <c r="F1526">
        <v>425.36500000000001</v>
      </c>
      <c r="G1526">
        <v>0.147204</v>
      </c>
      <c r="H1526">
        <v>0.83692800000000001</v>
      </c>
      <c r="I1526">
        <v>0</v>
      </c>
    </row>
    <row r="1527" spans="1:9" x14ac:dyDescent="0.25">
      <c r="A1527" t="s">
        <v>178</v>
      </c>
      <c r="B1527">
        <v>1413.71</v>
      </c>
      <c r="C1527">
        <v>1407.18</v>
      </c>
      <c r="D1527">
        <v>1387.91</v>
      </c>
      <c r="E1527">
        <v>1238.1300000000001</v>
      </c>
      <c r="F1527">
        <v>390.22199999999998</v>
      </c>
      <c r="G1527">
        <v>0.178456</v>
      </c>
      <c r="H1527">
        <v>0.83705099999999999</v>
      </c>
      <c r="I1527">
        <v>0</v>
      </c>
    </row>
    <row r="1528" spans="1:9" x14ac:dyDescent="0.25">
      <c r="A1528" t="s">
        <v>178</v>
      </c>
      <c r="B1528">
        <v>1517.97</v>
      </c>
      <c r="C1528">
        <v>1511.45</v>
      </c>
      <c r="D1528">
        <v>1490.69</v>
      </c>
      <c r="E1528">
        <v>1310.69</v>
      </c>
      <c r="F1528">
        <v>458.298</v>
      </c>
      <c r="G1528">
        <v>0.178454</v>
      </c>
      <c r="H1528">
        <v>0.83704400000000001</v>
      </c>
      <c r="I1528">
        <v>0</v>
      </c>
    </row>
    <row r="1529" spans="1:9" x14ac:dyDescent="0.25">
      <c r="A1529" t="s">
        <v>178</v>
      </c>
      <c r="B1529">
        <v>1400.8</v>
      </c>
      <c r="C1529">
        <v>1394.42</v>
      </c>
      <c r="D1529">
        <v>1375.35</v>
      </c>
      <c r="E1529">
        <v>1229.42</v>
      </c>
      <c r="F1529">
        <v>381.54</v>
      </c>
      <c r="G1529">
        <v>0.178455</v>
      </c>
      <c r="H1529">
        <v>0.83628599999999997</v>
      </c>
      <c r="I1529">
        <v>0</v>
      </c>
    </row>
    <row r="1530" spans="1:9" x14ac:dyDescent="0.25">
      <c r="A1530" t="s">
        <v>178</v>
      </c>
      <c r="B1530">
        <v>1401.25</v>
      </c>
      <c r="C1530">
        <v>1394.88</v>
      </c>
      <c r="D1530">
        <v>1375.79</v>
      </c>
      <c r="E1530">
        <v>1229.76</v>
      </c>
      <c r="F1530">
        <v>381.97300000000001</v>
      </c>
      <c r="G1530">
        <v>0.155832</v>
      </c>
      <c r="H1530">
        <v>0.83682400000000001</v>
      </c>
      <c r="I1530">
        <v>0</v>
      </c>
    </row>
    <row r="1531" spans="1:9" x14ac:dyDescent="0.25">
      <c r="A1531" t="s">
        <v>178</v>
      </c>
      <c r="B1531">
        <v>1509.45</v>
      </c>
      <c r="C1531">
        <v>1502.99</v>
      </c>
      <c r="D1531">
        <v>1482.12</v>
      </c>
      <c r="E1531">
        <v>1304.0999999999999</v>
      </c>
      <c r="F1531">
        <v>451.74700000000001</v>
      </c>
      <c r="G1531">
        <v>0.14710500000000001</v>
      </c>
      <c r="H1531">
        <v>0.83649399999999996</v>
      </c>
      <c r="I1531">
        <v>0</v>
      </c>
    </row>
    <row r="1532" spans="1:9" x14ac:dyDescent="0.25">
      <c r="A1532" t="s">
        <v>178</v>
      </c>
      <c r="B1532">
        <v>1482.47</v>
      </c>
      <c r="C1532">
        <v>1475.74</v>
      </c>
      <c r="D1532">
        <v>1454.65</v>
      </c>
      <c r="E1532">
        <v>1283.5</v>
      </c>
      <c r="F1532">
        <v>430.32299999999998</v>
      </c>
      <c r="G1532">
        <v>0.178457</v>
      </c>
      <c r="H1532">
        <v>0.83650800000000003</v>
      </c>
      <c r="I1532">
        <v>0</v>
      </c>
    </row>
    <row r="1533" spans="1:9" x14ac:dyDescent="0.25">
      <c r="A1533" t="s">
        <v>178</v>
      </c>
      <c r="B1533">
        <v>1432.24</v>
      </c>
      <c r="C1533">
        <v>1420.83</v>
      </c>
      <c r="D1533">
        <v>1401.39</v>
      </c>
      <c r="E1533">
        <v>1248.1300000000001</v>
      </c>
      <c r="F1533">
        <v>398.72899999999998</v>
      </c>
      <c r="G1533">
        <v>0.15369099999999999</v>
      </c>
      <c r="H1533">
        <v>0.83701099999999995</v>
      </c>
      <c r="I1533">
        <v>0</v>
      </c>
    </row>
    <row r="1534" spans="1:9" x14ac:dyDescent="0.25">
      <c r="A1534" t="s">
        <v>178</v>
      </c>
      <c r="B1534">
        <v>1520.03</v>
      </c>
      <c r="C1534">
        <v>1513.43</v>
      </c>
      <c r="D1534">
        <v>1492.68</v>
      </c>
      <c r="E1534">
        <v>1312.18</v>
      </c>
      <c r="F1534">
        <v>459.54500000000002</v>
      </c>
      <c r="G1534">
        <v>0.14710300000000001</v>
      </c>
      <c r="H1534">
        <v>0.83636299999999997</v>
      </c>
      <c r="I1534">
        <v>0</v>
      </c>
    </row>
    <row r="1535" spans="1:9" x14ac:dyDescent="0.25">
      <c r="A1535" t="s">
        <v>178</v>
      </c>
      <c r="B1535">
        <v>1413.91</v>
      </c>
      <c r="C1535">
        <v>1406.69</v>
      </c>
      <c r="D1535">
        <v>1387.52</v>
      </c>
      <c r="E1535">
        <v>1238.03</v>
      </c>
      <c r="F1535">
        <v>390.01299999999998</v>
      </c>
      <c r="G1535">
        <v>0.147372</v>
      </c>
      <c r="H1535">
        <v>0.85123700000000002</v>
      </c>
      <c r="I1535">
        <v>0</v>
      </c>
    </row>
    <row r="1536" spans="1:9" x14ac:dyDescent="0.25">
      <c r="A1536" t="s">
        <v>178</v>
      </c>
      <c r="B1536">
        <v>1497.96</v>
      </c>
      <c r="C1536">
        <v>1491.4</v>
      </c>
      <c r="D1536">
        <v>1470.73</v>
      </c>
      <c r="E1536">
        <v>1296.73</v>
      </c>
      <c r="F1536">
        <v>444.81799999999998</v>
      </c>
      <c r="G1536">
        <v>0.15231</v>
      </c>
      <c r="H1536">
        <v>0.865541</v>
      </c>
      <c r="I1536">
        <v>0</v>
      </c>
    </row>
    <row r="1537" spans="1:9" x14ac:dyDescent="0.25">
      <c r="A1537" t="s">
        <v>178</v>
      </c>
      <c r="B1537">
        <v>1416.98</v>
      </c>
      <c r="C1537">
        <v>1407.18</v>
      </c>
      <c r="D1537">
        <v>1388.04</v>
      </c>
      <c r="E1537">
        <v>1238.3499999999999</v>
      </c>
      <c r="F1537">
        <v>390.21499999999997</v>
      </c>
      <c r="G1537">
        <v>0.17845800000000001</v>
      </c>
      <c r="H1537">
        <v>0.83664400000000005</v>
      </c>
      <c r="I1537">
        <v>0</v>
      </c>
    </row>
    <row r="1538" spans="1:9" x14ac:dyDescent="0.25">
      <c r="A1538" t="s">
        <v>178</v>
      </c>
      <c r="B1538">
        <v>1401.34</v>
      </c>
      <c r="C1538">
        <v>1394.99</v>
      </c>
      <c r="D1538">
        <v>1375.89</v>
      </c>
      <c r="E1538">
        <v>1229.81</v>
      </c>
      <c r="F1538">
        <v>381.892</v>
      </c>
      <c r="G1538">
        <v>0.147451</v>
      </c>
      <c r="H1538">
        <v>0.83701599999999998</v>
      </c>
      <c r="I1538">
        <v>0</v>
      </c>
    </row>
    <row r="1539" spans="1:9" x14ac:dyDescent="0.25">
      <c r="A1539" t="s">
        <v>178</v>
      </c>
      <c r="B1539">
        <v>1452.51</v>
      </c>
      <c r="C1539">
        <v>1446.06</v>
      </c>
      <c r="D1539">
        <v>1425.57</v>
      </c>
      <c r="E1539">
        <v>1263.33</v>
      </c>
      <c r="F1539">
        <v>411.66800000000001</v>
      </c>
      <c r="G1539">
        <v>0.150117</v>
      </c>
      <c r="H1539">
        <v>0.83705300000000005</v>
      </c>
      <c r="I1539">
        <v>0</v>
      </c>
    </row>
    <row r="1540" spans="1:9" x14ac:dyDescent="0.25">
      <c r="A1540" t="s">
        <v>178</v>
      </c>
      <c r="B1540">
        <v>1466.97</v>
      </c>
      <c r="C1540">
        <v>1460.59</v>
      </c>
      <c r="D1540">
        <v>1440.65</v>
      </c>
      <c r="E1540">
        <v>1275.58</v>
      </c>
      <c r="F1540">
        <v>424.55799999999999</v>
      </c>
      <c r="G1540">
        <v>0.149149</v>
      </c>
      <c r="H1540">
        <v>0.83702200000000004</v>
      </c>
      <c r="I1540">
        <v>0</v>
      </c>
    </row>
    <row r="1541" spans="1:9" x14ac:dyDescent="0.25">
      <c r="A1541" t="s">
        <v>178</v>
      </c>
      <c r="B1541">
        <v>1432.39</v>
      </c>
      <c r="C1541">
        <v>1425.43</v>
      </c>
      <c r="D1541">
        <v>1405.89</v>
      </c>
      <c r="E1541">
        <v>1251.6400000000001</v>
      </c>
      <c r="F1541">
        <v>402.61200000000002</v>
      </c>
      <c r="G1541">
        <v>0.178454</v>
      </c>
      <c r="H1541">
        <v>0.83696099999999996</v>
      </c>
      <c r="I1541">
        <v>0</v>
      </c>
    </row>
    <row r="1542" spans="1:9" x14ac:dyDescent="0.25">
      <c r="A1542" t="s">
        <v>178</v>
      </c>
      <c r="B1542">
        <v>1488.82</v>
      </c>
      <c r="C1542">
        <v>1475.81</v>
      </c>
      <c r="D1542">
        <v>1455.44</v>
      </c>
      <c r="E1542">
        <v>1284.4000000000001</v>
      </c>
      <c r="F1542">
        <v>433.19200000000001</v>
      </c>
      <c r="G1542">
        <v>0.158804</v>
      </c>
      <c r="H1542">
        <v>0.83704500000000004</v>
      </c>
      <c r="I1542">
        <v>0</v>
      </c>
    </row>
    <row r="1543" spans="1:9" x14ac:dyDescent="0.25">
      <c r="A1543" t="s">
        <v>178</v>
      </c>
      <c r="B1543">
        <v>1403.37</v>
      </c>
      <c r="C1543">
        <v>1396.84</v>
      </c>
      <c r="D1543">
        <v>1377.66</v>
      </c>
      <c r="E1543">
        <v>1231.6099999999999</v>
      </c>
      <c r="F1543">
        <v>383.69799999999998</v>
      </c>
      <c r="G1543">
        <v>0.14715900000000001</v>
      </c>
      <c r="H1543">
        <v>0.83696999999999999</v>
      </c>
      <c r="I1543">
        <v>0</v>
      </c>
    </row>
    <row r="1544" spans="1:9" x14ac:dyDescent="0.25">
      <c r="A1544" t="s">
        <v>178</v>
      </c>
      <c r="B1544">
        <v>1401.09</v>
      </c>
      <c r="C1544">
        <v>1394.67</v>
      </c>
      <c r="D1544">
        <v>1375.6</v>
      </c>
      <c r="E1544">
        <v>1229.4000000000001</v>
      </c>
      <c r="F1544">
        <v>381.84300000000002</v>
      </c>
      <c r="G1544">
        <v>0.147205</v>
      </c>
      <c r="H1544">
        <v>0.83601800000000004</v>
      </c>
      <c r="I1544">
        <v>0</v>
      </c>
    </row>
    <row r="1545" spans="1:9" x14ac:dyDescent="0.25">
      <c r="A1545" t="s">
        <v>178</v>
      </c>
      <c r="B1545">
        <v>1512.44</v>
      </c>
      <c r="C1545">
        <v>1496.13</v>
      </c>
      <c r="D1545">
        <v>1475.58</v>
      </c>
      <c r="E1545">
        <v>1299.05</v>
      </c>
      <c r="F1545">
        <v>446.988</v>
      </c>
      <c r="G1545">
        <v>0.17846000000000001</v>
      </c>
      <c r="H1545">
        <v>0.83705200000000002</v>
      </c>
      <c r="I1545">
        <v>0</v>
      </c>
    </row>
    <row r="1546" spans="1:9" x14ac:dyDescent="0.25">
      <c r="A1546" t="s">
        <v>178</v>
      </c>
      <c r="B1546">
        <v>2370.52</v>
      </c>
      <c r="C1546">
        <v>1395.78</v>
      </c>
      <c r="D1546">
        <v>1376.72</v>
      </c>
      <c r="E1546">
        <v>1230.43</v>
      </c>
      <c r="F1546">
        <v>382.54</v>
      </c>
      <c r="G1546">
        <v>0.152277</v>
      </c>
      <c r="H1546">
        <v>0.83689199999999997</v>
      </c>
      <c r="I1546">
        <v>0</v>
      </c>
    </row>
    <row r="1547" spans="1:9" x14ac:dyDescent="0.25">
      <c r="A1547" t="s">
        <v>178</v>
      </c>
      <c r="B1547">
        <v>1513.27</v>
      </c>
      <c r="C1547">
        <v>1495.22</v>
      </c>
      <c r="D1547">
        <v>1474.28</v>
      </c>
      <c r="E1547">
        <v>1298.44</v>
      </c>
      <c r="F1547">
        <v>445.92899999999997</v>
      </c>
      <c r="G1547">
        <v>0.16007099999999999</v>
      </c>
      <c r="H1547">
        <v>0.83603000000000005</v>
      </c>
      <c r="I1547">
        <v>0</v>
      </c>
    </row>
    <row r="1548" spans="1:9" x14ac:dyDescent="0.25">
      <c r="A1548" t="s">
        <v>178</v>
      </c>
      <c r="B1548">
        <v>1445.4</v>
      </c>
      <c r="C1548">
        <v>1439.18</v>
      </c>
      <c r="D1548">
        <v>1418.95</v>
      </c>
      <c r="E1548">
        <v>1258.74</v>
      </c>
      <c r="F1548">
        <v>407.529</v>
      </c>
      <c r="G1548">
        <v>0.14827599999999999</v>
      </c>
      <c r="H1548">
        <v>0.83606800000000003</v>
      </c>
      <c r="I1548">
        <v>0</v>
      </c>
    </row>
    <row r="1549" spans="1:9" x14ac:dyDescent="0.25">
      <c r="A1549" t="s">
        <v>178</v>
      </c>
      <c r="B1549">
        <v>1512.09</v>
      </c>
      <c r="C1549">
        <v>1505.67</v>
      </c>
      <c r="D1549">
        <v>1484.67</v>
      </c>
      <c r="E1549">
        <v>1306.29</v>
      </c>
      <c r="F1549">
        <v>453.74900000000002</v>
      </c>
      <c r="G1549">
        <v>0.15070600000000001</v>
      </c>
      <c r="H1549">
        <v>0.83663900000000002</v>
      </c>
      <c r="I1549">
        <v>0</v>
      </c>
    </row>
    <row r="1550" spans="1:9" x14ac:dyDescent="0.25">
      <c r="A1550" t="s">
        <v>178</v>
      </c>
      <c r="B1550">
        <v>1401.92</v>
      </c>
      <c r="C1550">
        <v>1395.55</v>
      </c>
      <c r="D1550">
        <v>1376.53</v>
      </c>
      <c r="E1550">
        <v>1230.3800000000001</v>
      </c>
      <c r="F1550">
        <v>382.69</v>
      </c>
      <c r="G1550">
        <v>0.159944</v>
      </c>
      <c r="H1550">
        <v>0.83338599999999996</v>
      </c>
      <c r="I1550">
        <v>0</v>
      </c>
    </row>
    <row r="1551" spans="1:9" x14ac:dyDescent="0.25">
      <c r="A1551" t="s">
        <v>178</v>
      </c>
      <c r="B1551">
        <v>1401.57</v>
      </c>
      <c r="C1551">
        <v>1395.22</v>
      </c>
      <c r="D1551">
        <v>1376.17</v>
      </c>
      <c r="E1551">
        <v>1230.04</v>
      </c>
      <c r="F1551">
        <v>382.16199999999998</v>
      </c>
      <c r="G1551">
        <v>0.168239</v>
      </c>
      <c r="H1551">
        <v>0.86490800000000001</v>
      </c>
      <c r="I1551">
        <v>0</v>
      </c>
    </row>
    <row r="1552" spans="1:9" x14ac:dyDescent="0.25">
      <c r="A1552" t="s">
        <v>178</v>
      </c>
      <c r="B1552">
        <v>1503.77</v>
      </c>
      <c r="C1552">
        <v>1497.39</v>
      </c>
      <c r="D1552">
        <v>1476.08</v>
      </c>
      <c r="E1552">
        <v>1298.3399999999999</v>
      </c>
      <c r="F1552">
        <v>444.31799999999998</v>
      </c>
      <c r="G1552">
        <v>0.17848</v>
      </c>
      <c r="H1552">
        <v>0.83662599999999998</v>
      </c>
      <c r="I1552">
        <v>0</v>
      </c>
    </row>
    <row r="1553" spans="1:25" x14ac:dyDescent="0.25">
      <c r="A1553" t="s">
        <v>178</v>
      </c>
      <c r="B1553">
        <v>1425.7</v>
      </c>
      <c r="C1553">
        <v>1419.25</v>
      </c>
      <c r="D1553">
        <v>1399.1</v>
      </c>
      <c r="E1553">
        <v>1245.5999999999999</v>
      </c>
      <c r="F1553">
        <v>394.04700000000003</v>
      </c>
      <c r="G1553">
        <v>0.14954500000000001</v>
      </c>
      <c r="H1553">
        <v>0.83257400000000004</v>
      </c>
      <c r="I1553">
        <v>0</v>
      </c>
    </row>
    <row r="1554" spans="1:25" x14ac:dyDescent="0.25">
      <c r="A1554" t="s">
        <v>178</v>
      </c>
      <c r="B1554">
        <v>1442.31</v>
      </c>
      <c r="C1554">
        <v>1435.86</v>
      </c>
      <c r="D1554">
        <v>1414.73</v>
      </c>
      <c r="E1554">
        <v>1255.17</v>
      </c>
      <c r="F1554">
        <v>401.30799999999999</v>
      </c>
      <c r="G1554">
        <v>0.15312500000000001</v>
      </c>
      <c r="H1554">
        <v>0.83679999999999999</v>
      </c>
      <c r="I1554">
        <v>0</v>
      </c>
    </row>
    <row r="1555" spans="1:25" x14ac:dyDescent="0.25">
      <c r="A1555" t="s">
        <v>178</v>
      </c>
      <c r="B1555">
        <v>1463.13</v>
      </c>
      <c r="C1555">
        <v>1456.28</v>
      </c>
      <c r="D1555">
        <v>1435.6</v>
      </c>
      <c r="E1555">
        <v>1270.68</v>
      </c>
      <c r="F1555">
        <v>418.49799999999999</v>
      </c>
      <c r="G1555">
        <v>0.17846000000000001</v>
      </c>
      <c r="H1555">
        <v>0.83482100000000004</v>
      </c>
      <c r="I1555">
        <v>0</v>
      </c>
    </row>
    <row r="1556" spans="1:25" x14ac:dyDescent="0.25">
      <c r="A1556" t="s">
        <v>178</v>
      </c>
      <c r="B1556">
        <v>1451.39</v>
      </c>
      <c r="C1556">
        <v>1444.97</v>
      </c>
      <c r="D1556">
        <v>1424.77</v>
      </c>
      <c r="E1556">
        <v>1262.53</v>
      </c>
      <c r="F1556">
        <v>411.66699999999997</v>
      </c>
      <c r="G1556">
        <v>0.15676000000000001</v>
      </c>
      <c r="H1556">
        <v>0.83671799999999996</v>
      </c>
      <c r="I1556">
        <v>0</v>
      </c>
    </row>
    <row r="1557" spans="1:25" x14ac:dyDescent="0.25">
      <c r="A1557" t="s">
        <v>178</v>
      </c>
      <c r="B1557">
        <v>1400.87</v>
      </c>
      <c r="C1557">
        <v>1394.51</v>
      </c>
      <c r="D1557">
        <v>1375.54</v>
      </c>
      <c r="E1557">
        <v>1229.3699999999999</v>
      </c>
      <c r="F1557">
        <v>381.68900000000002</v>
      </c>
      <c r="G1557">
        <v>0.15651000000000001</v>
      </c>
      <c r="H1557">
        <v>0.83612399999999998</v>
      </c>
      <c r="I1557">
        <v>0</v>
      </c>
    </row>
    <row r="1558" spans="1:25" x14ac:dyDescent="0.25">
      <c r="A1558" t="s">
        <v>178</v>
      </c>
      <c r="B1558">
        <v>1452.16</v>
      </c>
      <c r="C1558">
        <v>1445.64</v>
      </c>
      <c r="D1558">
        <v>1424.31</v>
      </c>
      <c r="E1558">
        <v>1260.8</v>
      </c>
      <c r="F1558">
        <v>406.12200000000001</v>
      </c>
      <c r="G1558">
        <v>0.15388099999999999</v>
      </c>
      <c r="H1558">
        <v>0.85372099999999995</v>
      </c>
      <c r="I1558">
        <v>0</v>
      </c>
    </row>
    <row r="1559" spans="1:25" x14ac:dyDescent="0.25">
      <c r="A1559" t="s">
        <v>178</v>
      </c>
      <c r="B1559">
        <v>1417.66</v>
      </c>
      <c r="C1559">
        <v>1410.81</v>
      </c>
      <c r="D1559">
        <v>1389.61</v>
      </c>
      <c r="E1559">
        <v>1237.0999999999999</v>
      </c>
      <c r="F1559">
        <v>383.548</v>
      </c>
      <c r="G1559">
        <v>0.147117</v>
      </c>
      <c r="H1559">
        <v>0.83704599999999996</v>
      </c>
      <c r="I1559">
        <v>0</v>
      </c>
    </row>
    <row r="1560" spans="1:25" x14ac:dyDescent="0.25">
      <c r="A1560" t="s">
        <v>178</v>
      </c>
      <c r="B1560">
        <v>1444.59</v>
      </c>
      <c r="C1560">
        <v>1431.85</v>
      </c>
      <c r="D1560">
        <v>1412.37</v>
      </c>
      <c r="E1560">
        <v>1255.67</v>
      </c>
      <c r="F1560">
        <v>406.48099999999999</v>
      </c>
      <c r="G1560">
        <v>0.17849899999999999</v>
      </c>
      <c r="H1560">
        <v>0.83662999999999998</v>
      </c>
      <c r="I1560">
        <v>0</v>
      </c>
    </row>
    <row r="1561" spans="1:25" x14ac:dyDescent="0.25">
      <c r="A1561" t="s">
        <v>178</v>
      </c>
      <c r="B1561">
        <v>1508.62</v>
      </c>
      <c r="C1561">
        <v>1502.05</v>
      </c>
      <c r="D1561">
        <v>1480.09</v>
      </c>
      <c r="E1561">
        <v>1300.98</v>
      </c>
      <c r="F1561">
        <v>445.517</v>
      </c>
      <c r="G1561">
        <v>0.15284400000000001</v>
      </c>
      <c r="H1561">
        <v>0.83673399999999998</v>
      </c>
      <c r="I1561">
        <v>0</v>
      </c>
    </row>
    <row r="1562" spans="1:25" x14ac:dyDescent="0.25">
      <c r="A1562" t="s">
        <v>178</v>
      </c>
      <c r="B1562">
        <v>1454.95</v>
      </c>
      <c r="C1562">
        <v>1447.8</v>
      </c>
      <c r="D1562">
        <v>1428.57</v>
      </c>
      <c r="E1562">
        <v>1267.0999999999999</v>
      </c>
      <c r="F1562">
        <v>417.834</v>
      </c>
      <c r="G1562">
        <v>0.178454</v>
      </c>
      <c r="H1562">
        <v>0.83700600000000003</v>
      </c>
      <c r="I1562">
        <v>0</v>
      </c>
    </row>
    <row r="1563" spans="1:25" x14ac:dyDescent="0.25">
      <c r="A1563" t="s">
        <v>178</v>
      </c>
      <c r="B1563">
        <v>1509.08</v>
      </c>
      <c r="C1563">
        <v>1502.65</v>
      </c>
      <c r="D1563">
        <v>1481.94</v>
      </c>
      <c r="E1563">
        <v>1304.29</v>
      </c>
      <c r="F1563">
        <v>452.04500000000002</v>
      </c>
      <c r="G1563">
        <v>0.150974</v>
      </c>
      <c r="H1563">
        <v>0.83675100000000002</v>
      </c>
      <c r="I1563">
        <v>0</v>
      </c>
    </row>
    <row r="1564" spans="1:25" x14ac:dyDescent="0.25">
      <c r="A1564" t="s">
        <v>178</v>
      </c>
      <c r="B1564">
        <v>1403.26</v>
      </c>
      <c r="C1564">
        <v>1396</v>
      </c>
      <c r="D1564">
        <v>1376.91</v>
      </c>
      <c r="E1564">
        <v>1230.4100000000001</v>
      </c>
      <c r="F1564">
        <v>382.44499999999999</v>
      </c>
      <c r="G1564">
        <v>0.178456</v>
      </c>
      <c r="H1564">
        <v>0.83705300000000005</v>
      </c>
      <c r="I1564">
        <v>0</v>
      </c>
    </row>
    <row r="1565" spans="1:25" x14ac:dyDescent="0.25">
      <c r="A1565" t="s">
        <v>178</v>
      </c>
      <c r="B1565">
        <v>1402.82</v>
      </c>
      <c r="C1565">
        <v>1396.47</v>
      </c>
      <c r="D1565">
        <v>1377.33</v>
      </c>
      <c r="E1565">
        <v>1231.1099999999999</v>
      </c>
      <c r="F1565">
        <v>383.22500000000002</v>
      </c>
      <c r="G1565">
        <v>0.147227</v>
      </c>
      <c r="H1565">
        <v>0.83205099999999999</v>
      </c>
      <c r="I1565">
        <v>0</v>
      </c>
    </row>
    <row r="1566" spans="1:25" x14ac:dyDescent="0.25">
      <c r="A1566" t="s">
        <v>178</v>
      </c>
      <c r="B1566">
        <v>2462.2399999999998</v>
      </c>
      <c r="C1566">
        <v>1503.48</v>
      </c>
      <c r="D1566">
        <v>1482.74</v>
      </c>
      <c r="E1566">
        <v>1304.23</v>
      </c>
      <c r="F1566">
        <v>451.839</v>
      </c>
      <c r="G1566">
        <v>0.150559</v>
      </c>
      <c r="H1566">
        <v>0.83704800000000001</v>
      </c>
      <c r="I1566">
        <v>0</v>
      </c>
    </row>
    <row r="1567" spans="1:25" x14ac:dyDescent="0.25">
      <c r="A1567" t="s">
        <v>178</v>
      </c>
      <c r="B1567">
        <v>1499.83</v>
      </c>
      <c r="C1567">
        <v>1481.64</v>
      </c>
      <c r="D1567">
        <v>1460.64</v>
      </c>
      <c r="E1567">
        <v>1287.1199999999999</v>
      </c>
      <c r="F1567">
        <v>433.70800000000003</v>
      </c>
      <c r="G1567">
        <v>0.14713699999999999</v>
      </c>
      <c r="H1567">
        <v>0.83692800000000001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1445.04</v>
      </c>
      <c r="C1568">
        <v>1437.98</v>
      </c>
      <c r="D1568">
        <v>1417.88</v>
      </c>
      <c r="E1568">
        <v>1258.18</v>
      </c>
      <c r="F1568">
        <v>407.04300000000001</v>
      </c>
      <c r="G1568">
        <v>0.16331000000000001</v>
      </c>
      <c r="H1568">
        <v>0.83652599999999999</v>
      </c>
      <c r="I1568">
        <v>0</v>
      </c>
      <c r="R1568">
        <f>AVERAGE(B1519:B1568)</f>
        <v>1487.9505999999997</v>
      </c>
      <c r="S1568">
        <f>AVERAGE(C1519:C1568)</f>
        <v>1441.9044000000001</v>
      </c>
      <c r="U1568">
        <f>_xlfn.VAR.P(B1519:B1568)</f>
        <v>37688.324037639999</v>
      </c>
      <c r="V1568">
        <f>_xlfn.VAR.P(C1519:C1568)</f>
        <v>1734.437048640001</v>
      </c>
      <c r="X1568">
        <f>1.96*SQRT(U1568)/50</f>
        <v>7.6100845099906165</v>
      </c>
      <c r="Y1568">
        <f>1.96*SQRT(V1568)/50</f>
        <v>1.6325456644217249</v>
      </c>
    </row>
    <row r="1569" spans="1:9" x14ac:dyDescent="0.25">
      <c r="A1569" t="s">
        <v>178</v>
      </c>
      <c r="B1569">
        <v>74401.674102000004</v>
      </c>
      <c r="C1569" t="s">
        <v>36</v>
      </c>
    </row>
    <row r="1570" spans="1:9" x14ac:dyDescent="0.25">
      <c r="A1570" t="s">
        <v>179</v>
      </c>
      <c r="B1570">
        <v>1079.54</v>
      </c>
      <c r="C1570">
        <v>1072.99</v>
      </c>
      <c r="D1570">
        <v>1052.69</v>
      </c>
      <c r="E1570">
        <v>770.74900000000002</v>
      </c>
      <c r="F1570">
        <v>0</v>
      </c>
      <c r="G1570">
        <v>0.15514900000000001</v>
      </c>
      <c r="H1570">
        <v>0.83703700000000003</v>
      </c>
      <c r="I1570">
        <v>0</v>
      </c>
    </row>
    <row r="1571" spans="1:9" x14ac:dyDescent="0.25">
      <c r="A1571" t="s">
        <v>179</v>
      </c>
      <c r="B1571">
        <v>1079.0899999999999</v>
      </c>
      <c r="C1571">
        <v>1072.42</v>
      </c>
      <c r="D1571">
        <v>1052.1400000000001</v>
      </c>
      <c r="E1571">
        <v>770.75400000000002</v>
      </c>
      <c r="F1571">
        <v>0</v>
      </c>
      <c r="G1571">
        <v>0.160219</v>
      </c>
      <c r="H1571">
        <v>0.83693899999999999</v>
      </c>
      <c r="I1571">
        <v>0</v>
      </c>
    </row>
    <row r="1572" spans="1:9" x14ac:dyDescent="0.25">
      <c r="A1572" t="s">
        <v>179</v>
      </c>
      <c r="B1572">
        <v>1080.69</v>
      </c>
      <c r="C1572">
        <v>1073.79</v>
      </c>
      <c r="D1572">
        <v>1052.43</v>
      </c>
      <c r="E1572">
        <v>770.78599999999994</v>
      </c>
      <c r="F1572">
        <v>0</v>
      </c>
      <c r="G1572">
        <v>0.15213599999999999</v>
      </c>
      <c r="H1572">
        <v>0.83675500000000003</v>
      </c>
      <c r="I1572">
        <v>0</v>
      </c>
    </row>
    <row r="1573" spans="1:9" x14ac:dyDescent="0.25">
      <c r="A1573" t="s">
        <v>179</v>
      </c>
      <c r="B1573">
        <v>1086.92</v>
      </c>
      <c r="C1573">
        <v>1075.04</v>
      </c>
      <c r="D1573">
        <v>1052.57</v>
      </c>
      <c r="E1573">
        <v>770.77</v>
      </c>
      <c r="F1573">
        <v>0</v>
      </c>
      <c r="G1573">
        <v>0.15339700000000001</v>
      </c>
      <c r="H1573">
        <v>0.84894400000000003</v>
      </c>
      <c r="I1573">
        <v>0</v>
      </c>
    </row>
    <row r="1574" spans="1:9" x14ac:dyDescent="0.25">
      <c r="A1574" t="s">
        <v>179</v>
      </c>
      <c r="B1574">
        <v>1079.08</v>
      </c>
      <c r="C1574">
        <v>1072.46</v>
      </c>
      <c r="D1574">
        <v>1052.2</v>
      </c>
      <c r="E1574">
        <v>770.745</v>
      </c>
      <c r="F1574">
        <v>0</v>
      </c>
      <c r="G1574">
        <v>0.16588800000000001</v>
      </c>
      <c r="H1574">
        <v>0.83688899999999999</v>
      </c>
      <c r="I1574">
        <v>0</v>
      </c>
    </row>
    <row r="1575" spans="1:9" x14ac:dyDescent="0.25">
      <c r="A1575" t="s">
        <v>179</v>
      </c>
      <c r="B1575">
        <v>1613.29</v>
      </c>
      <c r="C1575">
        <v>1072.67</v>
      </c>
      <c r="D1575">
        <v>1052.21</v>
      </c>
      <c r="E1575">
        <v>770.76900000000001</v>
      </c>
      <c r="F1575">
        <v>0</v>
      </c>
      <c r="G1575">
        <v>0.17845900000000001</v>
      </c>
      <c r="H1575">
        <v>0.83694199999999996</v>
      </c>
      <c r="I1575">
        <v>0</v>
      </c>
    </row>
    <row r="1576" spans="1:9" x14ac:dyDescent="0.25">
      <c r="A1576" t="s">
        <v>179</v>
      </c>
      <c r="B1576">
        <v>1094.98</v>
      </c>
      <c r="C1576">
        <v>1076.53</v>
      </c>
      <c r="D1576">
        <v>1052.71</v>
      </c>
      <c r="E1576">
        <v>770.76</v>
      </c>
      <c r="F1576">
        <v>0</v>
      </c>
      <c r="G1576">
        <v>0.150699</v>
      </c>
      <c r="H1576">
        <v>0.835951</v>
      </c>
      <c r="I1576">
        <v>0</v>
      </c>
    </row>
    <row r="1577" spans="1:9" x14ac:dyDescent="0.25">
      <c r="A1577" t="s">
        <v>179</v>
      </c>
      <c r="B1577">
        <v>1081.6099999999999</v>
      </c>
      <c r="C1577">
        <v>1075.06</v>
      </c>
      <c r="D1577">
        <v>1052.55</v>
      </c>
      <c r="E1577">
        <v>770.75199999999995</v>
      </c>
      <c r="F1577">
        <v>0</v>
      </c>
      <c r="G1577">
        <v>0.17849300000000001</v>
      </c>
      <c r="H1577">
        <v>0.83704999999999996</v>
      </c>
      <c r="I1577">
        <v>0</v>
      </c>
    </row>
    <row r="1578" spans="1:9" x14ac:dyDescent="0.25">
      <c r="A1578" t="s">
        <v>179</v>
      </c>
      <c r="B1578">
        <v>1079.29</v>
      </c>
      <c r="C1578">
        <v>1072.55</v>
      </c>
      <c r="D1578">
        <v>1052.1300000000001</v>
      </c>
      <c r="E1578">
        <v>770.74900000000002</v>
      </c>
      <c r="F1578">
        <v>0</v>
      </c>
      <c r="G1578">
        <v>0.14718700000000001</v>
      </c>
      <c r="H1578">
        <v>0.83655199999999996</v>
      </c>
      <c r="I1578">
        <v>0</v>
      </c>
    </row>
    <row r="1579" spans="1:9" x14ac:dyDescent="0.25">
      <c r="A1579" t="s">
        <v>179</v>
      </c>
      <c r="B1579">
        <v>1079.1099999999999</v>
      </c>
      <c r="C1579">
        <v>1072.6099999999999</v>
      </c>
      <c r="D1579">
        <v>1052.3</v>
      </c>
      <c r="E1579">
        <v>770.78599999999994</v>
      </c>
      <c r="F1579">
        <v>0</v>
      </c>
      <c r="G1579">
        <v>0.14718300000000001</v>
      </c>
      <c r="H1579">
        <v>0.83705099999999999</v>
      </c>
      <c r="I1579">
        <v>0</v>
      </c>
    </row>
    <row r="1580" spans="1:9" x14ac:dyDescent="0.25">
      <c r="A1580" t="s">
        <v>179</v>
      </c>
      <c r="B1580">
        <v>1083.01</v>
      </c>
      <c r="C1580">
        <v>1076.43</v>
      </c>
      <c r="D1580">
        <v>1052.6600000000001</v>
      </c>
      <c r="E1580">
        <v>770.73800000000006</v>
      </c>
      <c r="F1580">
        <v>0</v>
      </c>
      <c r="G1580">
        <v>0.147672</v>
      </c>
      <c r="H1580">
        <v>0.86719900000000005</v>
      </c>
      <c r="I1580">
        <v>0</v>
      </c>
    </row>
    <row r="1581" spans="1:9" x14ac:dyDescent="0.25">
      <c r="A1581" t="s">
        <v>179</v>
      </c>
      <c r="B1581">
        <v>1080.77</v>
      </c>
      <c r="C1581">
        <v>1074.21</v>
      </c>
      <c r="D1581">
        <v>1052.45</v>
      </c>
      <c r="E1581">
        <v>770.78899999999999</v>
      </c>
      <c r="F1581">
        <v>0</v>
      </c>
      <c r="G1581">
        <v>0.15997500000000001</v>
      </c>
      <c r="H1581">
        <v>0.83668500000000001</v>
      </c>
      <c r="I1581">
        <v>0</v>
      </c>
    </row>
    <row r="1582" spans="1:9" x14ac:dyDescent="0.25">
      <c r="A1582" t="s">
        <v>179</v>
      </c>
      <c r="B1582">
        <v>1082.48</v>
      </c>
      <c r="C1582">
        <v>1075.9000000000001</v>
      </c>
      <c r="D1582">
        <v>1052.67</v>
      </c>
      <c r="E1582">
        <v>770.76</v>
      </c>
      <c r="F1582">
        <v>0</v>
      </c>
      <c r="G1582">
        <v>0.147341</v>
      </c>
      <c r="H1582">
        <v>0.83640800000000004</v>
      </c>
      <c r="I1582">
        <v>0</v>
      </c>
    </row>
    <row r="1583" spans="1:9" x14ac:dyDescent="0.25">
      <c r="A1583" t="s">
        <v>179</v>
      </c>
      <c r="B1583">
        <v>1090.1500000000001</v>
      </c>
      <c r="C1583">
        <v>1078.1500000000001</v>
      </c>
      <c r="D1583">
        <v>1052.71</v>
      </c>
      <c r="E1583">
        <v>770.74699999999996</v>
      </c>
      <c r="F1583">
        <v>0</v>
      </c>
      <c r="G1583">
        <v>0.151087</v>
      </c>
      <c r="H1583">
        <v>0.83700699999999995</v>
      </c>
      <c r="I1583">
        <v>0</v>
      </c>
    </row>
    <row r="1584" spans="1:9" x14ac:dyDescent="0.25">
      <c r="A1584" t="s">
        <v>179</v>
      </c>
      <c r="B1584">
        <v>1360.21</v>
      </c>
      <c r="C1584">
        <v>1072.96</v>
      </c>
      <c r="D1584">
        <v>1052.3399999999999</v>
      </c>
      <c r="E1584">
        <v>770.74900000000002</v>
      </c>
      <c r="F1584">
        <v>0</v>
      </c>
      <c r="G1584">
        <v>0.17845800000000001</v>
      </c>
      <c r="H1584">
        <v>0.83566700000000005</v>
      </c>
      <c r="I1584">
        <v>0</v>
      </c>
    </row>
    <row r="1585" spans="1:9" x14ac:dyDescent="0.25">
      <c r="A1585" t="s">
        <v>179</v>
      </c>
      <c r="B1585">
        <v>1094.5999999999999</v>
      </c>
      <c r="C1585">
        <v>1076.18</v>
      </c>
      <c r="D1585">
        <v>1052.6099999999999</v>
      </c>
      <c r="E1585">
        <v>770.74</v>
      </c>
      <c r="F1585">
        <v>0</v>
      </c>
      <c r="G1585">
        <v>0.17739099999999999</v>
      </c>
      <c r="H1585">
        <v>0.86878</v>
      </c>
      <c r="I1585">
        <v>0</v>
      </c>
    </row>
    <row r="1586" spans="1:9" x14ac:dyDescent="0.25">
      <c r="A1586" t="s">
        <v>179</v>
      </c>
      <c r="B1586">
        <v>1083.47</v>
      </c>
      <c r="C1586">
        <v>1076.02</v>
      </c>
      <c r="D1586">
        <v>1052.55</v>
      </c>
      <c r="E1586">
        <v>770.75800000000004</v>
      </c>
      <c r="F1586">
        <v>0</v>
      </c>
      <c r="G1586">
        <v>0.16087099999999999</v>
      </c>
      <c r="H1586">
        <v>0.83704199999999995</v>
      </c>
      <c r="I1586">
        <v>0</v>
      </c>
    </row>
    <row r="1587" spans="1:9" x14ac:dyDescent="0.25">
      <c r="A1587" t="s">
        <v>179</v>
      </c>
      <c r="B1587">
        <v>1086.29</v>
      </c>
      <c r="C1587">
        <v>1074.8900000000001</v>
      </c>
      <c r="D1587">
        <v>1052.46</v>
      </c>
      <c r="E1587">
        <v>770.76099999999997</v>
      </c>
      <c r="F1587">
        <v>0</v>
      </c>
      <c r="G1587">
        <v>0.14918400000000001</v>
      </c>
      <c r="H1587">
        <v>0.83705200000000002</v>
      </c>
      <c r="I1587">
        <v>0</v>
      </c>
    </row>
    <row r="1588" spans="1:9" x14ac:dyDescent="0.25">
      <c r="A1588" t="s">
        <v>179</v>
      </c>
      <c r="B1588">
        <v>1079.1099999999999</v>
      </c>
      <c r="C1588">
        <v>1072.58</v>
      </c>
      <c r="D1588">
        <v>1052.26</v>
      </c>
      <c r="E1588">
        <v>770.75199999999995</v>
      </c>
      <c r="F1588">
        <v>0</v>
      </c>
      <c r="G1588">
        <v>0.178477</v>
      </c>
      <c r="H1588">
        <v>0.83679700000000001</v>
      </c>
      <c r="I1588">
        <v>0</v>
      </c>
    </row>
    <row r="1589" spans="1:9" x14ac:dyDescent="0.25">
      <c r="A1589" t="s">
        <v>179</v>
      </c>
      <c r="B1589">
        <v>1078.98</v>
      </c>
      <c r="C1589">
        <v>1072.5</v>
      </c>
      <c r="D1589">
        <v>1052.18</v>
      </c>
      <c r="E1589">
        <v>770.71400000000006</v>
      </c>
      <c r="F1589">
        <v>0</v>
      </c>
      <c r="G1589">
        <v>0.14763100000000001</v>
      </c>
      <c r="H1589">
        <v>0.83704900000000004</v>
      </c>
      <c r="I1589">
        <v>0</v>
      </c>
    </row>
    <row r="1590" spans="1:9" x14ac:dyDescent="0.25">
      <c r="A1590" t="s">
        <v>179</v>
      </c>
      <c r="B1590">
        <v>1081.33</v>
      </c>
      <c r="C1590">
        <v>1074.77</v>
      </c>
      <c r="D1590">
        <v>1052.54</v>
      </c>
      <c r="E1590">
        <v>770.76300000000003</v>
      </c>
      <c r="F1590">
        <v>0</v>
      </c>
      <c r="G1590">
        <v>0.14738200000000001</v>
      </c>
      <c r="H1590">
        <v>0.836727</v>
      </c>
      <c r="I1590">
        <v>0</v>
      </c>
    </row>
    <row r="1591" spans="1:9" x14ac:dyDescent="0.25">
      <c r="A1591" t="s">
        <v>179</v>
      </c>
      <c r="B1591">
        <v>1079.68</v>
      </c>
      <c r="C1591">
        <v>1073.25</v>
      </c>
      <c r="D1591">
        <v>1052.33</v>
      </c>
      <c r="E1591">
        <v>770.76499999999999</v>
      </c>
      <c r="F1591">
        <v>0</v>
      </c>
      <c r="G1591">
        <v>0.147119</v>
      </c>
      <c r="H1591">
        <v>0.86319400000000002</v>
      </c>
      <c r="I1591">
        <v>0</v>
      </c>
    </row>
    <row r="1592" spans="1:9" x14ac:dyDescent="0.25">
      <c r="A1592" t="s">
        <v>179</v>
      </c>
      <c r="B1592">
        <v>1082.05</v>
      </c>
      <c r="C1592">
        <v>1075.4000000000001</v>
      </c>
      <c r="D1592">
        <v>1052.5899999999999</v>
      </c>
      <c r="E1592">
        <v>770.75300000000004</v>
      </c>
      <c r="F1592">
        <v>0</v>
      </c>
      <c r="G1592">
        <v>0.174319</v>
      </c>
      <c r="H1592">
        <v>0.83682599999999996</v>
      </c>
      <c r="I1592">
        <v>0</v>
      </c>
    </row>
    <row r="1593" spans="1:9" x14ac:dyDescent="0.25">
      <c r="A1593" t="s">
        <v>179</v>
      </c>
      <c r="B1593">
        <v>1347.23</v>
      </c>
      <c r="C1593">
        <v>1074.55</v>
      </c>
      <c r="D1593">
        <v>1052.44</v>
      </c>
      <c r="E1593">
        <v>770.76099999999997</v>
      </c>
      <c r="F1593">
        <v>0</v>
      </c>
      <c r="G1593">
        <v>0.155692</v>
      </c>
      <c r="H1593">
        <v>0.83674599999999999</v>
      </c>
      <c r="I1593">
        <v>0</v>
      </c>
    </row>
    <row r="1594" spans="1:9" x14ac:dyDescent="0.25">
      <c r="A1594" t="s">
        <v>179</v>
      </c>
      <c r="B1594">
        <v>1094.4000000000001</v>
      </c>
      <c r="C1594">
        <v>1076.0899999999999</v>
      </c>
      <c r="D1594">
        <v>1052.5899999999999</v>
      </c>
      <c r="E1594">
        <v>770.72299999999996</v>
      </c>
      <c r="F1594">
        <v>0</v>
      </c>
      <c r="G1594">
        <v>0.17297899999999999</v>
      </c>
      <c r="H1594">
        <v>0.83671399999999996</v>
      </c>
      <c r="I1594">
        <v>0</v>
      </c>
    </row>
    <row r="1595" spans="1:9" x14ac:dyDescent="0.25">
      <c r="A1595" t="s">
        <v>179</v>
      </c>
      <c r="B1595">
        <v>1082.46</v>
      </c>
      <c r="C1595">
        <v>1075.8699999999999</v>
      </c>
      <c r="D1595">
        <v>1052.6199999999999</v>
      </c>
      <c r="E1595">
        <v>770.78599999999994</v>
      </c>
      <c r="F1595">
        <v>0</v>
      </c>
      <c r="G1595">
        <v>0.14719099999999999</v>
      </c>
      <c r="H1595">
        <v>0.836978</v>
      </c>
      <c r="I1595">
        <v>0</v>
      </c>
    </row>
    <row r="1596" spans="1:9" x14ac:dyDescent="0.25">
      <c r="A1596" t="s">
        <v>179</v>
      </c>
      <c r="B1596">
        <v>1079.17</v>
      </c>
      <c r="C1596">
        <v>1072.6199999999999</v>
      </c>
      <c r="D1596">
        <v>1052.27</v>
      </c>
      <c r="E1596">
        <v>770.76499999999999</v>
      </c>
      <c r="F1596">
        <v>0</v>
      </c>
      <c r="G1596">
        <v>0.178457</v>
      </c>
      <c r="H1596">
        <v>0.83696099999999996</v>
      </c>
      <c r="I1596">
        <v>0</v>
      </c>
    </row>
    <row r="1597" spans="1:9" x14ac:dyDescent="0.25">
      <c r="A1597" t="s">
        <v>179</v>
      </c>
      <c r="B1597">
        <v>1080.8800000000001</v>
      </c>
      <c r="C1597">
        <v>1074.18</v>
      </c>
      <c r="D1597">
        <v>1052.4100000000001</v>
      </c>
      <c r="E1597">
        <v>770.75099999999998</v>
      </c>
      <c r="F1597">
        <v>0</v>
      </c>
      <c r="G1597">
        <v>0.17846200000000001</v>
      </c>
      <c r="H1597">
        <v>0.836843</v>
      </c>
      <c r="I1597">
        <v>0</v>
      </c>
    </row>
    <row r="1598" spans="1:9" x14ac:dyDescent="0.25">
      <c r="A1598" t="s">
        <v>179</v>
      </c>
      <c r="B1598">
        <v>1082.53</v>
      </c>
      <c r="C1598">
        <v>1073.6300000000001</v>
      </c>
      <c r="D1598">
        <v>1052.3499999999999</v>
      </c>
      <c r="E1598">
        <v>770.76099999999997</v>
      </c>
      <c r="F1598">
        <v>0</v>
      </c>
      <c r="G1598">
        <v>0.16156000000000001</v>
      </c>
      <c r="H1598">
        <v>0.83677599999999996</v>
      </c>
      <c r="I1598">
        <v>0</v>
      </c>
    </row>
    <row r="1599" spans="1:9" x14ac:dyDescent="0.25">
      <c r="A1599" t="s">
        <v>179</v>
      </c>
      <c r="B1599">
        <v>1079.0899999999999</v>
      </c>
      <c r="C1599">
        <v>1072.55</v>
      </c>
      <c r="D1599">
        <v>1052.29</v>
      </c>
      <c r="E1599">
        <v>770.76</v>
      </c>
      <c r="F1599">
        <v>0</v>
      </c>
      <c r="G1599">
        <v>0.178454</v>
      </c>
      <c r="H1599">
        <v>0.83692200000000005</v>
      </c>
      <c r="I1599">
        <v>0</v>
      </c>
    </row>
    <row r="1600" spans="1:9" x14ac:dyDescent="0.25">
      <c r="A1600" t="s">
        <v>179</v>
      </c>
      <c r="B1600">
        <v>1078.9000000000001</v>
      </c>
      <c r="C1600">
        <v>1072.43</v>
      </c>
      <c r="D1600">
        <v>1052.17</v>
      </c>
      <c r="E1600">
        <v>770.77200000000005</v>
      </c>
      <c r="F1600">
        <v>0</v>
      </c>
      <c r="G1600">
        <v>0.154756</v>
      </c>
      <c r="H1600">
        <v>0.83165599999999995</v>
      </c>
      <c r="I1600">
        <v>0</v>
      </c>
    </row>
    <row r="1601" spans="1:9" x14ac:dyDescent="0.25">
      <c r="A1601" t="s">
        <v>179</v>
      </c>
      <c r="B1601">
        <v>1082.79</v>
      </c>
      <c r="C1601">
        <v>1076.0899999999999</v>
      </c>
      <c r="D1601">
        <v>1052.68</v>
      </c>
      <c r="E1601">
        <v>770.79300000000001</v>
      </c>
      <c r="F1601">
        <v>0</v>
      </c>
      <c r="G1601">
        <v>0.17846200000000001</v>
      </c>
      <c r="H1601">
        <v>0.83689899999999995</v>
      </c>
      <c r="I1601">
        <v>0</v>
      </c>
    </row>
    <row r="1602" spans="1:9" x14ac:dyDescent="0.25">
      <c r="A1602" t="s">
        <v>179</v>
      </c>
      <c r="B1602">
        <v>1312.06</v>
      </c>
      <c r="C1602">
        <v>1072.77</v>
      </c>
      <c r="D1602">
        <v>1052.21</v>
      </c>
      <c r="E1602">
        <v>770.77800000000002</v>
      </c>
      <c r="F1602">
        <v>0</v>
      </c>
      <c r="G1602">
        <v>0.17648</v>
      </c>
      <c r="H1602">
        <v>0.83705099999999999</v>
      </c>
      <c r="I1602">
        <v>0</v>
      </c>
    </row>
    <row r="1603" spans="1:9" x14ac:dyDescent="0.25">
      <c r="A1603" t="s">
        <v>179</v>
      </c>
      <c r="B1603">
        <v>1093.98</v>
      </c>
      <c r="C1603">
        <v>1076.74</v>
      </c>
      <c r="D1603">
        <v>1052.73</v>
      </c>
      <c r="E1603">
        <v>770.74599999999998</v>
      </c>
      <c r="F1603">
        <v>0</v>
      </c>
      <c r="G1603">
        <v>0.17849899999999999</v>
      </c>
      <c r="H1603">
        <v>0.82935300000000001</v>
      </c>
      <c r="I1603">
        <v>0</v>
      </c>
    </row>
    <row r="1604" spans="1:9" x14ac:dyDescent="0.25">
      <c r="A1604" t="s">
        <v>179</v>
      </c>
      <c r="B1604">
        <v>1083.8900000000001</v>
      </c>
      <c r="C1604">
        <v>1076.06</v>
      </c>
      <c r="D1604">
        <v>1052.51</v>
      </c>
      <c r="E1604">
        <v>770.77599999999995</v>
      </c>
      <c r="F1604">
        <v>0</v>
      </c>
      <c r="G1604">
        <v>0.15479499999999999</v>
      </c>
      <c r="H1604">
        <v>0.83702200000000004</v>
      </c>
      <c r="I1604">
        <v>0</v>
      </c>
    </row>
    <row r="1605" spans="1:9" x14ac:dyDescent="0.25">
      <c r="A1605" t="s">
        <v>179</v>
      </c>
      <c r="B1605">
        <v>1079.07</v>
      </c>
      <c r="C1605">
        <v>1072.56</v>
      </c>
      <c r="D1605">
        <v>1052.31</v>
      </c>
      <c r="E1605">
        <v>770.78899999999999</v>
      </c>
      <c r="F1605">
        <v>0</v>
      </c>
      <c r="G1605">
        <v>0.178457</v>
      </c>
      <c r="H1605">
        <v>0.83670500000000003</v>
      </c>
      <c r="I1605">
        <v>0</v>
      </c>
    </row>
    <row r="1606" spans="1:9" x14ac:dyDescent="0.25">
      <c r="A1606" t="s">
        <v>179</v>
      </c>
      <c r="B1606">
        <v>1078.8900000000001</v>
      </c>
      <c r="C1606">
        <v>1072.42</v>
      </c>
      <c r="D1606">
        <v>1052.2</v>
      </c>
      <c r="E1606">
        <v>770.77599999999995</v>
      </c>
      <c r="F1606">
        <v>0</v>
      </c>
      <c r="G1606">
        <v>0.14744399999999999</v>
      </c>
      <c r="H1606">
        <v>0.83602600000000005</v>
      </c>
      <c r="I1606">
        <v>0</v>
      </c>
    </row>
    <row r="1607" spans="1:9" x14ac:dyDescent="0.25">
      <c r="A1607" t="s">
        <v>179</v>
      </c>
      <c r="B1607">
        <v>1079.04</v>
      </c>
      <c r="C1607">
        <v>1072.56</v>
      </c>
      <c r="D1607">
        <v>1052.28</v>
      </c>
      <c r="E1607">
        <v>770.76900000000001</v>
      </c>
      <c r="F1607">
        <v>0</v>
      </c>
      <c r="G1607">
        <v>0.176208</v>
      </c>
      <c r="H1607">
        <v>0.83699299999999999</v>
      </c>
      <c r="I1607">
        <v>0</v>
      </c>
    </row>
    <row r="1608" spans="1:9" x14ac:dyDescent="0.25">
      <c r="A1608" t="s">
        <v>179</v>
      </c>
      <c r="B1608">
        <v>1078.82</v>
      </c>
      <c r="C1608">
        <v>1072.33</v>
      </c>
      <c r="D1608">
        <v>1052.1600000000001</v>
      </c>
      <c r="E1608">
        <v>770.71400000000006</v>
      </c>
      <c r="F1608">
        <v>0</v>
      </c>
      <c r="G1608">
        <v>0.15118000000000001</v>
      </c>
      <c r="H1608">
        <v>0.83699100000000004</v>
      </c>
      <c r="I1608">
        <v>0</v>
      </c>
    </row>
    <row r="1609" spans="1:9" x14ac:dyDescent="0.25">
      <c r="A1609" t="s">
        <v>179</v>
      </c>
      <c r="B1609">
        <v>1078.78</v>
      </c>
      <c r="C1609">
        <v>1072.3399999999999</v>
      </c>
      <c r="D1609">
        <v>1052.19</v>
      </c>
      <c r="E1609">
        <v>770.774</v>
      </c>
      <c r="F1609">
        <v>0</v>
      </c>
      <c r="G1609">
        <v>0.178454</v>
      </c>
      <c r="H1609">
        <v>0.83657899999999996</v>
      </c>
      <c r="I1609">
        <v>0</v>
      </c>
    </row>
    <row r="1610" spans="1:9" x14ac:dyDescent="0.25">
      <c r="A1610" t="s">
        <v>179</v>
      </c>
      <c r="B1610">
        <v>1079.4100000000001</v>
      </c>
      <c r="C1610">
        <v>1072.79</v>
      </c>
      <c r="D1610">
        <v>1052.24</v>
      </c>
      <c r="E1610">
        <v>770.76099999999997</v>
      </c>
      <c r="F1610">
        <v>0</v>
      </c>
      <c r="G1610">
        <v>0.15847800000000001</v>
      </c>
      <c r="H1610">
        <v>0.83270200000000005</v>
      </c>
      <c r="I1610">
        <v>0</v>
      </c>
    </row>
    <row r="1611" spans="1:9" x14ac:dyDescent="0.25">
      <c r="A1611" t="s">
        <v>179</v>
      </c>
      <c r="B1611">
        <v>1366.52</v>
      </c>
      <c r="C1611">
        <v>1072.69</v>
      </c>
      <c r="D1611">
        <v>1052.3</v>
      </c>
      <c r="E1611">
        <v>770.77700000000004</v>
      </c>
      <c r="F1611">
        <v>0</v>
      </c>
      <c r="G1611">
        <v>0.17860799999999999</v>
      </c>
      <c r="H1611">
        <v>0.833758</v>
      </c>
      <c r="I1611">
        <v>0</v>
      </c>
    </row>
    <row r="1612" spans="1:9" x14ac:dyDescent="0.25">
      <c r="A1612" t="s">
        <v>179</v>
      </c>
      <c r="B1612">
        <v>1091.8800000000001</v>
      </c>
      <c r="C1612">
        <v>1073.54</v>
      </c>
      <c r="D1612">
        <v>1052.25</v>
      </c>
      <c r="E1612">
        <v>770.73299999999995</v>
      </c>
      <c r="F1612">
        <v>0</v>
      </c>
      <c r="G1612">
        <v>0.14710500000000001</v>
      </c>
      <c r="H1612">
        <v>0.83696099999999996</v>
      </c>
      <c r="I1612">
        <v>0</v>
      </c>
    </row>
    <row r="1613" spans="1:9" x14ac:dyDescent="0.25">
      <c r="A1613" t="s">
        <v>179</v>
      </c>
      <c r="B1613">
        <v>1079.04</v>
      </c>
      <c r="C1613">
        <v>1072.4000000000001</v>
      </c>
      <c r="D1613">
        <v>1052.23</v>
      </c>
      <c r="E1613">
        <v>770.75599999999997</v>
      </c>
      <c r="F1613">
        <v>0</v>
      </c>
      <c r="G1613">
        <v>0.15093999999999999</v>
      </c>
      <c r="H1613">
        <v>0.83681300000000003</v>
      </c>
      <c r="I1613">
        <v>0</v>
      </c>
    </row>
    <row r="1614" spans="1:9" x14ac:dyDescent="0.25">
      <c r="A1614" t="s">
        <v>179</v>
      </c>
      <c r="B1614">
        <v>1078.98</v>
      </c>
      <c r="C1614">
        <v>1072.48</v>
      </c>
      <c r="D1614">
        <v>1052.26</v>
      </c>
      <c r="E1614">
        <v>770.76</v>
      </c>
      <c r="F1614">
        <v>0</v>
      </c>
      <c r="G1614">
        <v>0.14746000000000001</v>
      </c>
      <c r="H1614">
        <v>0.83704699999999999</v>
      </c>
      <c r="I1614">
        <v>0</v>
      </c>
    </row>
    <row r="1615" spans="1:9" x14ac:dyDescent="0.25">
      <c r="A1615" t="s">
        <v>179</v>
      </c>
      <c r="B1615">
        <v>1078.96</v>
      </c>
      <c r="C1615">
        <v>1072.45</v>
      </c>
      <c r="D1615">
        <v>1052.26</v>
      </c>
      <c r="E1615">
        <v>770.745</v>
      </c>
      <c r="F1615">
        <v>0</v>
      </c>
      <c r="G1615">
        <v>0.178455</v>
      </c>
      <c r="H1615">
        <v>0.83322600000000002</v>
      </c>
      <c r="I1615">
        <v>0</v>
      </c>
    </row>
    <row r="1616" spans="1:9" x14ac:dyDescent="0.25">
      <c r="A1616" t="s">
        <v>179</v>
      </c>
      <c r="B1616">
        <v>1078.8399999999999</v>
      </c>
      <c r="C1616">
        <v>1072.42</v>
      </c>
      <c r="D1616">
        <v>1052.23</v>
      </c>
      <c r="E1616">
        <v>770.745</v>
      </c>
      <c r="F1616">
        <v>0</v>
      </c>
      <c r="G1616">
        <v>0.17848600000000001</v>
      </c>
      <c r="H1616">
        <v>0.83679199999999998</v>
      </c>
      <c r="I1616">
        <v>0</v>
      </c>
    </row>
    <row r="1617" spans="1:25" x14ac:dyDescent="0.25">
      <c r="A1617" t="s">
        <v>179</v>
      </c>
      <c r="B1617">
        <v>1078.92</v>
      </c>
      <c r="C1617">
        <v>1072.53</v>
      </c>
      <c r="D1617">
        <v>1052.22</v>
      </c>
      <c r="E1617">
        <v>770.73299999999995</v>
      </c>
      <c r="F1617">
        <v>0</v>
      </c>
      <c r="G1617">
        <v>0.14782600000000001</v>
      </c>
      <c r="H1617">
        <v>0.83703300000000003</v>
      </c>
      <c r="I1617">
        <v>0</v>
      </c>
    </row>
    <row r="1618" spans="1:25" x14ac:dyDescent="0.25">
      <c r="A1618" t="s">
        <v>179</v>
      </c>
      <c r="B1618">
        <v>1079.03</v>
      </c>
      <c r="C1618">
        <v>1072.56</v>
      </c>
      <c r="D1618">
        <v>1052.22</v>
      </c>
      <c r="E1618">
        <v>770.74199999999996</v>
      </c>
      <c r="F1618">
        <v>0</v>
      </c>
      <c r="G1618">
        <v>0.178457</v>
      </c>
      <c r="H1618">
        <v>0.83705200000000002</v>
      </c>
      <c r="I1618">
        <v>0</v>
      </c>
    </row>
    <row r="1619" spans="1:25" x14ac:dyDescent="0.25">
      <c r="A1619" t="s">
        <v>179</v>
      </c>
      <c r="B1619">
        <v>1078.93</v>
      </c>
      <c r="C1619">
        <v>1072.43</v>
      </c>
      <c r="D1619">
        <v>1052.17</v>
      </c>
      <c r="E1619">
        <v>770.73900000000003</v>
      </c>
      <c r="F1619">
        <v>0</v>
      </c>
      <c r="G1619">
        <v>0.14768400000000001</v>
      </c>
      <c r="H1619">
        <v>0.83631599999999995</v>
      </c>
      <c r="I1619">
        <v>0</v>
      </c>
    </row>
    <row r="1620" spans="1:25" x14ac:dyDescent="0.25">
      <c r="A1620" t="s">
        <v>179</v>
      </c>
      <c r="B1620">
        <v>1345.59</v>
      </c>
      <c r="C1620">
        <v>1072.71</v>
      </c>
      <c r="D1620">
        <v>1052.22</v>
      </c>
      <c r="E1620">
        <v>770.78099999999995</v>
      </c>
      <c r="F1620">
        <v>0</v>
      </c>
      <c r="G1620">
        <v>0.16086600000000001</v>
      </c>
      <c r="H1620">
        <v>0.83686499999999997</v>
      </c>
      <c r="I1620">
        <v>0</v>
      </c>
    </row>
    <row r="1621" spans="1:25" x14ac:dyDescent="0.25">
      <c r="A1621" t="s">
        <v>179</v>
      </c>
      <c r="B1621">
        <v>1091.8800000000001</v>
      </c>
      <c r="C1621">
        <v>1073.7</v>
      </c>
      <c r="D1621">
        <v>1052.3900000000001</v>
      </c>
      <c r="E1621">
        <v>770.779</v>
      </c>
      <c r="F1621">
        <v>0</v>
      </c>
      <c r="G1621">
        <v>0.178455</v>
      </c>
      <c r="H1621">
        <v>0.83663299999999996</v>
      </c>
      <c r="I1621">
        <v>0</v>
      </c>
    </row>
    <row r="1622" spans="1:25" x14ac:dyDescent="0.25">
      <c r="A1622" t="s">
        <v>179</v>
      </c>
      <c r="B1622">
        <v>1081.0899999999999</v>
      </c>
      <c r="C1622">
        <v>1073.73</v>
      </c>
      <c r="D1622">
        <v>1052.3</v>
      </c>
      <c r="E1622">
        <v>770.72</v>
      </c>
      <c r="F1622">
        <v>0</v>
      </c>
      <c r="G1622">
        <v>0.152143</v>
      </c>
      <c r="H1622">
        <v>0.83477800000000002</v>
      </c>
      <c r="I1622">
        <v>0</v>
      </c>
    </row>
    <row r="1623" spans="1:25" x14ac:dyDescent="0.25">
      <c r="A1623" t="s">
        <v>179</v>
      </c>
      <c r="B1623">
        <v>1085.44</v>
      </c>
      <c r="C1623">
        <v>1073.02</v>
      </c>
      <c r="D1623">
        <v>1052.24</v>
      </c>
      <c r="E1623">
        <v>770.77700000000004</v>
      </c>
      <c r="F1623">
        <v>0</v>
      </c>
      <c r="G1623">
        <v>0.178589</v>
      </c>
      <c r="H1623">
        <v>0.83701000000000003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1079.08</v>
      </c>
      <c r="C1624">
        <v>1072.57</v>
      </c>
      <c r="D1624">
        <v>1052.26</v>
      </c>
      <c r="E1624">
        <v>770.74900000000002</v>
      </c>
      <c r="F1624">
        <v>0</v>
      </c>
      <c r="G1624">
        <v>0.178455</v>
      </c>
      <c r="H1624">
        <v>0.83635199999999998</v>
      </c>
      <c r="I1624">
        <v>0</v>
      </c>
      <c r="R1624">
        <f>AVERAGE(B1575:B1624)</f>
        <v>1119.5195999999999</v>
      </c>
      <c r="S1624">
        <f>AVERAGE(C1575:C1624)</f>
        <v>1073.8093999999999</v>
      </c>
      <c r="U1624">
        <f>_xlfn.VAR.P(B1575:B1624)</f>
        <v>11282.212923840001</v>
      </c>
      <c r="V1624">
        <f>_xlfn.VAR.P(C1575:C1624)</f>
        <v>2.5140616400000191</v>
      </c>
      <c r="X1624">
        <f>1.96*SQRT(U1624)/50</f>
        <v>4.1637362629361503</v>
      </c>
      <c r="Y1624">
        <f>1.96*SQRT(V1624)/50</f>
        <v>6.2154707613258295E-2</v>
      </c>
    </row>
    <row r="1625" spans="1:25" x14ac:dyDescent="0.25">
      <c r="A1625" t="s">
        <v>179</v>
      </c>
      <c r="B1625">
        <v>55980.243075999999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49.477800000000229</v>
      </c>
      <c r="E3">
        <f ca="1">OFFSET('672p trace'!$S$56,(A3-1)*56,0)-OFFSET('672p stat'!$H$1,A3*20,0)</f>
        <v>23.52579499999996</v>
      </c>
      <c r="F3">
        <f ca="1">OFFSET('672p stat'!$H$1,A3*20,0)-OFFSET('672p stat'!$K$1,A3*20,0)</f>
        <v>49.218132000000026</v>
      </c>
      <c r="G3">
        <f ca="1">OFFSET('672p stat'!$K$1,A3*20,0)-OFFSET('672p stat'!$N$1,A3*20,0)</f>
        <v>129.84949799999998</v>
      </c>
      <c r="H3">
        <f ca="1">OFFSET('672p stat'!$N$1,A3*20,0)</f>
        <v>209.265715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24365.991564216281</v>
      </c>
      <c r="E4" s="5">
        <f ca="1">OFFSET('672p trace'!$V$56,(A4-1)*56,0)</f>
        <v>6.540342960400003</v>
      </c>
      <c r="F4" s="5">
        <f ca="1">OFFSET('672p stat'!$H$1,A4*20,1)</f>
        <v>0.49601899999999999</v>
      </c>
      <c r="G4" s="5">
        <f ca="1">OFFSET('672p stat'!$K$1,A4*20,1)</f>
        <v>0.320266</v>
      </c>
      <c r="H4" s="5">
        <f ca="1">OFFSET('672p stat'!$N$1,A4*20,1)</f>
        <v>8.5124000000000005E-2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448.57161999999983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29151.865512475728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57.095959999999991</v>
      </c>
      <c r="E7">
        <f ca="1">OFFSET('672p trace'!$S$56,(A7-1)*56,0)-OFFSET('672p stat'!$H$1,A7*20,0)</f>
        <v>23.161585999999943</v>
      </c>
      <c r="F7">
        <f ca="1">OFFSET('672p stat'!$H$1,A7*20,0)-OFFSET('672p stat'!$K$1,A7*20,0)</f>
        <v>48.975652999999966</v>
      </c>
      <c r="G7">
        <f ca="1">OFFSET('672p stat'!$K$1,A7*20,0)-OFFSET('672p stat'!$N$1,A7*20,0)</f>
        <v>218.29018400000001</v>
      </c>
      <c r="H7">
        <f ca="1">OFFSET('672p stat'!$N$1,A7*20,0)</f>
        <v>212.507137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37226.262274209548</v>
      </c>
      <c r="E8" s="5">
        <f ca="1">OFFSET('672p trace'!$V$56,(A8-1)*56,0)</f>
        <v>181.85423868640007</v>
      </c>
      <c r="F8" s="5">
        <f ca="1">OFFSET('672p stat'!$H$1,A8*20,1)</f>
        <v>213.854198</v>
      </c>
      <c r="G8" s="5">
        <f ca="1">OFFSET('672p stat'!$K$1,A8*20,1)</f>
        <v>219.05137300000001</v>
      </c>
      <c r="H8" s="5">
        <f ca="1">OFFSET('672p stat'!$N$1,A8*20,1)</f>
        <v>8.1999999999999998E-4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61.064020000000028</v>
      </c>
      <c r="E9">
        <f ca="1">OFFSET('672p trace'!$S$56,(A9-1)*56,0)-OFFSET('672p stat'!$H$1,A9*20,0)</f>
        <v>22.941227000000026</v>
      </c>
      <c r="F9">
        <f ca="1">OFFSET('672p stat'!$H$1,A9*20,0)-OFFSET('672p stat'!$K$1,A9*20,0)</f>
        <v>33.153095000000008</v>
      </c>
      <c r="G9">
        <f ca="1">OFFSET('672p stat'!$K$1,A9*20,0)-OFFSET('672p stat'!$N$1,A9*20,0)</f>
        <v>698.57935199999997</v>
      </c>
      <c r="H9">
        <f ca="1">OFFSET('672p stat'!$N$1,A9*20,0)</f>
        <v>86.224546000000004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19630.399533462238</v>
      </c>
      <c r="E10" s="5">
        <f ca="1">OFFSET('672p trace'!$V$56,(A10-1)*56,0)</f>
        <v>3.3907414115999761</v>
      </c>
      <c r="F10" s="5">
        <f ca="1">OFFSET('672p stat'!$H$1,A10*20,1)</f>
        <v>6.3500000000000001E-2</v>
      </c>
      <c r="G10" s="5">
        <f ca="1">OFFSET('672p stat'!$K$1,A10*20,1)</f>
        <v>1.342E-2</v>
      </c>
      <c r="H10" s="5">
        <f ca="1">OFFSET('672p stat'!$N$1,A10*20,1)</f>
        <v>1.0652E-2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95.194799999999645</v>
      </c>
      <c r="E11">
        <f ca="1">OFFSET('672p trace'!$S$56,(A11-1)*56,0)-OFFSET('672p stat'!$H$1,A11*20,0)</f>
        <v>23.103219000000195</v>
      </c>
      <c r="F11">
        <f ca="1">OFFSET('672p stat'!$H$1,A11*20,0)-OFFSET('672p stat'!$K$1,A11*20,0)</f>
        <v>46.179200000000037</v>
      </c>
      <c r="G11">
        <f ca="1">OFFSET('672p stat'!$K$1,A11*20,0)-OFFSET('672p stat'!$N$1,A11*20,0)</f>
        <v>698.57901200000003</v>
      </c>
      <c r="H11">
        <f ca="1">OFFSET('672p stat'!$N$1,A11*20,0)</f>
        <v>238.946969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61205.603945760347</v>
      </c>
      <c r="E12" s="5">
        <f ca="1">OFFSET('672p trace'!$V$56,(A12-1)*56,0)</f>
        <v>2.7111854400000239</v>
      </c>
      <c r="F12" s="5">
        <f ca="1">OFFSET('672p stat'!$H$1,A12*20,1)</f>
        <v>6.3880999999999993E-2</v>
      </c>
      <c r="G12" s="5">
        <f ca="1">OFFSET('672p stat'!$K$1,A12*20,1)</f>
        <v>1.5606999999999999E-2</v>
      </c>
      <c r="H12" s="5">
        <f ca="1">OFFSET('672p stat'!$N$1,A12*20,1)</f>
        <v>3.3449999999999999E-3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60.975120000000175</v>
      </c>
      <c r="E13">
        <f ca="1">OFFSET('672p trace'!$S$56,(A13-1)*56,0)-OFFSET('672p stat'!$H$1,A13*20,0)</f>
        <v>23.308177000000114</v>
      </c>
      <c r="F13">
        <f ca="1">OFFSET('672p stat'!$H$1,A13*20,0)-OFFSET('672p stat'!$K$1,A13*20,0)</f>
        <v>32.946007000000009</v>
      </c>
      <c r="G13">
        <f ca="1">OFFSET('672p stat'!$K$1,A13*20,0)-OFFSET('672p stat'!$N$1,A13*20,0)</f>
        <v>631.49939899999993</v>
      </c>
      <c r="H13">
        <f ca="1">OFFSET('672p stat'!$N$1,A13*20,0)</f>
        <v>86.236616999999995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21747.184287977601</v>
      </c>
      <c r="E14" s="5">
        <f ca="1">OFFSET('672p trace'!$V$56,(A14-1)*56,0)</f>
        <v>3.4088222800000136</v>
      </c>
      <c r="F14" s="5">
        <f ca="1">OFFSET('672p stat'!$H$1,A14*20,1)</f>
        <v>4.5220999999999997E-2</v>
      </c>
      <c r="G14" s="5">
        <f ca="1">OFFSET('672p stat'!$K$1,A14*20,1)</f>
        <v>6.8000000000000005E-4</v>
      </c>
      <c r="H14" s="5">
        <f ca="1">OFFSET('672p stat'!$N$1,A14*20,1)</f>
        <v>2.5900000000000001E-4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65.408999999999196</v>
      </c>
      <c r="E15">
        <f ca="1">OFFSET('672p trace'!$S$56,(A15-1)*56,0)-OFFSET('672p stat'!$H$1,A15*20,0)</f>
        <v>20.218449000000192</v>
      </c>
      <c r="F15">
        <f ca="1">OFFSET('672p stat'!$H$1,A15*20,0)-OFFSET('672p stat'!$K$1,A15*20,0)</f>
        <v>158.12886000000003</v>
      </c>
      <c r="G15">
        <f ca="1">OFFSET('672p stat'!$K$1,A15*20,0)-OFFSET('672p stat'!$N$1,A15*20,0)</f>
        <v>779.83594200000005</v>
      </c>
      <c r="H15">
        <f ca="1">OFFSET('672p stat'!$N$1,A15*20,0)</f>
        <v>404.25234899999998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24342.688864841843</v>
      </c>
      <c r="E16" s="5">
        <f ca="1">OFFSET('672p trace'!$V$56,(A16-1)*56,0)</f>
        <v>2023.6342846400009</v>
      </c>
      <c r="F16" s="5">
        <f ca="1">OFFSET('672p stat'!$H$1,A16*20,1)</f>
        <v>1977.8705890000001</v>
      </c>
      <c r="G16" s="5">
        <f ca="1">OFFSET('672p stat'!$K$1,A16*20,1)</f>
        <v>1011.488373</v>
      </c>
      <c r="H16" s="5">
        <f ca="1">OFFSET('672p stat'!$N$1,A16*20,1)</f>
        <v>932.11746400000004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1437.471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60900.010864999393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101.61739999999986</v>
      </c>
      <c r="E19">
        <f ca="1">OFFSET('672p trace'!$S$56,(A19-1)*56,0)-OFFSET('672p stat'!$H$1,A19*20,0)</f>
        <v>20.386399999999867</v>
      </c>
      <c r="F19">
        <f ca="1">OFFSET('672p stat'!$H$1,A19*20,0)-OFFSET('672p stat'!$K$1,A19*20,0)</f>
        <v>159.32614000000012</v>
      </c>
      <c r="G19">
        <f ca="1">OFFSET('672p stat'!$K$1,A19*20,0)-OFFSET('672p stat'!$N$1,A19*20,0)</f>
        <v>713.64301199999989</v>
      </c>
      <c r="H19">
        <f ca="1">OFFSET('672p stat'!$N$1,A19*20,0)</f>
        <v>405.943848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72067.245413761906</v>
      </c>
      <c r="E20" s="5">
        <f ca="1">OFFSET('672p trace'!$V$56,(A20-1)*56,0)</f>
        <v>2531.8590776399983</v>
      </c>
      <c r="F20" s="5">
        <f ca="1">OFFSET('672p stat'!$H$1,A20*20,1)</f>
        <v>2462.2942720000001</v>
      </c>
      <c r="G20" s="5">
        <f ca="1">OFFSET('672p stat'!$K$1,A20*20,1)</f>
        <v>1228.212499</v>
      </c>
      <c r="H20" s="5">
        <f ca="1">OFFSET('672p stat'!$N$1,A20*20,1)</f>
        <v>1123.4447459999999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204.53599999999642</v>
      </c>
      <c r="E21">
        <f ca="1">OFFSET('672p trace'!$S$56,(A21-1)*56,0)-OFFSET('672p stat'!$H$1,A21*20,0)</f>
        <v>11.954836000002615</v>
      </c>
      <c r="F21">
        <f ca="1">OFFSET('672p stat'!$H$1,A21*20,0)-OFFSET('672p stat'!$K$1,A21*20,0)</f>
        <v>53.749531000001298</v>
      </c>
      <c r="G21">
        <f ca="1">OFFSET('672p stat'!$K$1,A21*20,0)-OFFSET('672p stat'!$N$1,A21*20,0)</f>
        <v>12584.984478999999</v>
      </c>
      <c r="H21">
        <f ca="1">OFFSET('672p stat'!$N$1,A21*20,0)</f>
        <v>280.469154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171177.50016399994</v>
      </c>
      <c r="E22" s="5">
        <f ca="1">OFFSET('672p trace'!$V$56,(A22-1)*56,0)</f>
        <v>107064.86643599994</v>
      </c>
      <c r="F22" s="5">
        <f ca="1">OFFSET('672p stat'!$H$1,A22*20,1)</f>
        <v>105641.918557</v>
      </c>
      <c r="G22" s="5">
        <f ca="1">OFFSET('672p stat'!$K$1,A22*20,1)</f>
        <v>105822.559599</v>
      </c>
      <c r="H22" s="5">
        <f ca="1">OFFSET('672p stat'!$N$1,A22*20,1)</f>
        <v>6.0434089999999996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445.02327999999994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16865.594909041665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55.691160000000025</v>
      </c>
      <c r="E25">
        <f ca="1">OFFSET('672p trace'!$S$56,(A25-1)*56,0)-OFFSET('672p stat'!$H$1,A25*20,0)</f>
        <v>25.953542000000084</v>
      </c>
      <c r="F25">
        <f ca="1">OFFSET('672p stat'!$H$1,A25*20,0)-OFFSET('672p stat'!$K$1,A25*20,0)</f>
        <v>255.77318099999997</v>
      </c>
      <c r="G25">
        <f ca="1">OFFSET('672p stat'!$K$1,A25*20,0)-OFFSET('672p stat'!$N$1,A25*20,0)</f>
        <v>129.94861700000001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36193.793200249813</v>
      </c>
      <c r="E26" s="5">
        <f ca="1">OFFSET('672p trace'!$V$56,(A26-1)*56,0)</f>
        <v>48.292636424400058</v>
      </c>
      <c r="F26" s="5">
        <f ca="1">OFFSET('672p stat'!$H$1,A26*20,1)</f>
        <v>0.37519200000000003</v>
      </c>
      <c r="G26" s="5">
        <f ca="1">OFFSET('672p stat'!$K$1,A26*20,1)</f>
        <v>0.11745700000000001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44.003020000000049</v>
      </c>
      <c r="E27">
        <f ca="1">OFFSET('672p trace'!$S$56,(A27-1)*56,0)-OFFSET('672p stat'!$H$1,A27*20,0)</f>
        <v>27.958595999999943</v>
      </c>
      <c r="F27">
        <f ca="1">OFFSET('672p stat'!$H$1,A27*20,0)-OFFSET('672p stat'!$K$1,A27*20,0)</f>
        <v>259.36053199999998</v>
      </c>
      <c r="G27">
        <f ca="1">OFFSET('672p stat'!$K$1,A27*20,0)-OFFSET('672p stat'!$N$1,A27*20,0)</f>
        <v>120.80171199999999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24706.397273440409</v>
      </c>
      <c r="E28" s="5">
        <f ca="1">OFFSET('672p trace'!$V$56,(A28-1)*56,0)</f>
        <v>70.598150294400014</v>
      </c>
      <c r="F28" s="5">
        <f ca="1">OFFSET('672p stat'!$H$1,A28*20,1)</f>
        <v>6.6616999999999996E-2</v>
      </c>
      <c r="G28" s="5">
        <f ca="1">OFFSET('672p stat'!$K$1,A28*20,1)</f>
        <v>3.6700000000000001E-3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49.477800000000229</v>
      </c>
      <c r="E31" s="5">
        <f ca="1">OFFSET('672p trace'!$S$56,(A31-1)*56,0)-OFFSET('672p stat'!$H$1,A31*20,0)</f>
        <v>23.52579499999996</v>
      </c>
      <c r="F31" s="5">
        <f ca="1">OFFSET('672p stat'!$H$1,A31*20,0)-OFFSET('672p stat'!$K$1,A31*20,0)</f>
        <v>49.218132000000026</v>
      </c>
      <c r="G31" s="5">
        <f ca="1">OFFSET('672p stat'!$K$1,A31*20,0)-OFFSET('672p stat'!$N$1,A31*20,0)</f>
        <v>129.84949799999998</v>
      </c>
      <c r="H31" s="5">
        <f ca="1">OFFSET('672p stat'!$N$1,A31*20,0)</f>
        <v>209.265715</v>
      </c>
      <c r="I31" s="5"/>
      <c r="J31" s="5">
        <f ca="1">SUM(E31:H31)</f>
        <v>411.85913999999997</v>
      </c>
      <c r="K31" s="10">
        <f ca="1">G31/J31</f>
        <v>0.31527647535028602</v>
      </c>
      <c r="L31">
        <f t="shared" ref="L31:L59" ca="1" si="0">$K$29*POWER(K31,2)*SQRT(G139/(POWER(G31,2)*$L$29)+J139/(POWER(J31,2)*$L$29))</f>
        <v>2.184544213238648E-4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448.57161999999983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57.095959999999991</v>
      </c>
      <c r="E33" s="5">
        <f ca="1">OFFSET('672p trace'!$S$56,(A33-1)*56,0)-OFFSET('672p stat'!$H$1,A33*20,0)</f>
        <v>23.161585999999943</v>
      </c>
      <c r="F33" s="5">
        <f ca="1">OFFSET('672p stat'!$H$1,A33*20,0)-OFFSET('672p stat'!$K$1,A33*20,0)</f>
        <v>48.975652999999966</v>
      </c>
      <c r="G33" s="5">
        <f ca="1">OFFSET('672p stat'!$K$1,A33*20,0)-OFFSET('672p stat'!$N$1,A33*20,0)</f>
        <v>218.29018400000001</v>
      </c>
      <c r="H33" s="5">
        <f ca="1">OFFSET('672p stat'!$N$1,A33*20,0)</f>
        <v>212.507137</v>
      </c>
      <c r="I33" s="5"/>
      <c r="J33" s="5">
        <f t="shared" ca="1" si="1"/>
        <v>502.93455999999992</v>
      </c>
      <c r="K33" s="10">
        <f t="shared" ca="1" si="2"/>
        <v>0.43403297637768229</v>
      </c>
      <c r="L33">
        <f t="shared" ca="1" si="0"/>
        <v>4.3773954648185223E-3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61.064020000000028</v>
      </c>
      <c r="E34" s="6">
        <f ca="1">OFFSET('672p trace'!$S$56,(A34-1)*56,0)-OFFSET('672p stat'!$H$1,A34*20,0)</f>
        <v>22.941227000000026</v>
      </c>
      <c r="F34" s="6">
        <f ca="1">OFFSET('672p stat'!$H$1,A34*20,0)-OFFSET('672p stat'!$K$1,A34*20,0)</f>
        <v>33.153095000000008</v>
      </c>
      <c r="G34" s="6">
        <f ca="1">OFFSET('672p stat'!$K$1,A34*20,0)-OFFSET('672p stat'!$N$1,A34*20,0)</f>
        <v>698.57935199999997</v>
      </c>
      <c r="H34" s="6">
        <f ca="1">OFFSET('672p stat'!$N$1,A34*20,0)</f>
        <v>86.224546000000004</v>
      </c>
      <c r="I34" s="6"/>
      <c r="J34" s="6">
        <f t="shared" ca="1" si="1"/>
        <v>840.89822000000004</v>
      </c>
      <c r="K34" s="21">
        <f t="shared" ca="1" si="2"/>
        <v>0.83075375281446062</v>
      </c>
      <c r="L34" s="4">
        <f t="shared" ca="1" si="0"/>
        <v>4.2546825720755243E-4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95.194799999999645</v>
      </c>
      <c r="E35" s="6">
        <f ca="1">OFFSET('672p trace'!$S$56,(A35-1)*56,0)-OFFSET('672p stat'!$H$1,A35*20,0)</f>
        <v>23.103219000000195</v>
      </c>
      <c r="F35" s="6">
        <f ca="1">OFFSET('672p stat'!$H$1,A35*20,0)-OFFSET('672p stat'!$K$1,A35*20,0)</f>
        <v>46.179200000000037</v>
      </c>
      <c r="G35" s="6">
        <f ca="1">OFFSET('672p stat'!$K$1,A35*20,0)-OFFSET('672p stat'!$N$1,A35*20,0)</f>
        <v>698.57901200000003</v>
      </c>
      <c r="H35" s="6">
        <f ca="1">OFFSET('672p stat'!$N$1,A35*20,0)</f>
        <v>238.946969</v>
      </c>
      <c r="I35" s="6"/>
      <c r="J35" s="6">
        <f t="shared" ca="1" si="1"/>
        <v>1006.8084000000002</v>
      </c>
      <c r="K35" s="21">
        <f t="shared" ca="1" si="2"/>
        <v>0.69385496982345385</v>
      </c>
      <c r="L35" s="4">
        <f t="shared" ca="1" si="0"/>
        <v>2.2283388564167588E-4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60.975120000000175</v>
      </c>
      <c r="E36" s="5">
        <f ca="1">OFFSET('672p trace'!$S$56,(A36-1)*56,0)-OFFSET('672p stat'!$H$1,A36*20,0)</f>
        <v>23.308177000000114</v>
      </c>
      <c r="F36" s="5">
        <f ca="1">OFFSET('672p stat'!$H$1,A36*20,0)-OFFSET('672p stat'!$K$1,A36*20,0)</f>
        <v>32.946007000000009</v>
      </c>
      <c r="G36" s="5">
        <f ca="1">OFFSET('672p stat'!$K$1,A36*20,0)-OFFSET('672p stat'!$N$1,A36*20,0)</f>
        <v>631.49939899999993</v>
      </c>
      <c r="H36" s="5">
        <f ca="1">OFFSET('672p stat'!$N$1,A36*20,0)</f>
        <v>86.236616999999995</v>
      </c>
      <c r="I36" s="5"/>
      <c r="J36" s="5">
        <f t="shared" ca="1" si="1"/>
        <v>773.99020000000007</v>
      </c>
      <c r="K36" s="10">
        <f t="shared" ca="1" si="2"/>
        <v>0.81590102691222688</v>
      </c>
      <c r="L36">
        <f t="shared" ca="1" si="0"/>
        <v>4.4319787621056975E-4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65.408999999999196</v>
      </c>
      <c r="E37" s="5">
        <f ca="1">OFFSET('672p trace'!$S$56,(A37-1)*56,0)-OFFSET('672p stat'!$H$1,A37*20,0)</f>
        <v>20.218449000000192</v>
      </c>
      <c r="F37" s="5">
        <f ca="1">OFFSET('672p stat'!$H$1,A37*20,0)-OFFSET('672p stat'!$K$1,A37*20,0)</f>
        <v>158.12886000000003</v>
      </c>
      <c r="G37" s="5">
        <f ca="1">OFFSET('672p stat'!$K$1,A37*20,0)-OFFSET('672p stat'!$N$1,A37*20,0)</f>
        <v>779.83594200000005</v>
      </c>
      <c r="H37" s="5">
        <f ca="1">OFFSET('672p stat'!$N$1,A37*20,0)</f>
        <v>404.25234899999998</v>
      </c>
      <c r="I37" s="5"/>
      <c r="J37" s="5">
        <f t="shared" ca="1" si="1"/>
        <v>1362.4356000000002</v>
      </c>
      <c r="K37" s="10">
        <f t="shared" ca="1" si="2"/>
        <v>0.57238370899879587</v>
      </c>
      <c r="L37">
        <f t="shared" ca="1" si="0"/>
        <v>6.3347975645194898E-3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1437.471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101.61739999999986</v>
      </c>
      <c r="E39" s="5">
        <f ca="1">OFFSET('672p trace'!$S$56,(A39-1)*56,0)-OFFSET('672p stat'!$H$1,A39*20,0)</f>
        <v>20.386399999999867</v>
      </c>
      <c r="F39" s="5">
        <f ca="1">OFFSET('672p stat'!$H$1,A39*20,0)-OFFSET('672p stat'!$K$1,A39*20,0)</f>
        <v>159.32614000000012</v>
      </c>
      <c r="G39" s="5">
        <f ca="1">OFFSET('672p stat'!$K$1,A39*20,0)-OFFSET('672p stat'!$N$1,A39*20,0)</f>
        <v>713.64301199999989</v>
      </c>
      <c r="H39" s="5">
        <f ca="1">OFFSET('672p stat'!$N$1,A39*20,0)</f>
        <v>405.943848</v>
      </c>
      <c r="I39" s="5"/>
      <c r="J39" s="5">
        <f t="shared" ca="1" si="1"/>
        <v>1299.2993999999999</v>
      </c>
      <c r="K39" s="10">
        <f t="shared" ca="1" si="2"/>
        <v>0.54925216774517094</v>
      </c>
      <c r="L39">
        <f t="shared" ca="1" si="0"/>
        <v>6.8767451938290744E-3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204.53599999999642</v>
      </c>
      <c r="E40" s="5">
        <f ca="1">OFFSET('672p trace'!$S$56,(A40-1)*56,0)-OFFSET('672p stat'!$H$1,A40*20,0)</f>
        <v>11.954836000002615</v>
      </c>
      <c r="F40" s="5">
        <f ca="1">OFFSET('672p stat'!$H$1,A40*20,0)-OFFSET('672p stat'!$K$1,A40*20,0)</f>
        <v>53.749531000001298</v>
      </c>
      <c r="G40" s="5">
        <f ca="1">OFFSET('672p stat'!$K$1,A40*20,0)-OFFSET('672p stat'!$N$1,A40*20,0)</f>
        <v>12584.984478999999</v>
      </c>
      <c r="H40" s="5">
        <f ca="1">OFFSET('672p stat'!$N$1,A40*20,0)</f>
        <v>280.469154</v>
      </c>
      <c r="I40" s="5"/>
      <c r="J40" s="5">
        <f t="shared" ca="1" si="1"/>
        <v>12931.158000000003</v>
      </c>
      <c r="K40" s="10">
        <f t="shared" ca="1" si="2"/>
        <v>0.97322950342111636</v>
      </c>
      <c r="L40">
        <f t="shared" ca="1" si="0"/>
        <v>1.3317709074494446E-2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445.02327999999994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55.691160000000025</v>
      </c>
      <c r="E42" s="5">
        <f ca="1">OFFSET('672p trace'!$S$56,(A42-1)*56,0)-OFFSET('672p stat'!$H$1,A42*20,0)</f>
        <v>25.953542000000084</v>
      </c>
      <c r="F42" s="5">
        <f ca="1">OFFSET('672p stat'!$H$1,A42*20,0)-OFFSET('672p stat'!$K$1,A42*20,0)</f>
        <v>255.77318099999997</v>
      </c>
      <c r="G42" s="5">
        <f ca="1">OFFSET('672p stat'!$K$1,A42*20,0)-OFFSET('672p stat'!$N$1,A42*20,0)</f>
        <v>129.94861700000001</v>
      </c>
      <c r="H42" s="5">
        <f ca="1">OFFSET('672p stat'!$N$1,A42*20,0)</f>
        <v>0</v>
      </c>
      <c r="I42" s="5"/>
      <c r="J42" s="5">
        <f t="shared" ca="1" si="1"/>
        <v>411.67534000000006</v>
      </c>
      <c r="K42" s="10">
        <f t="shared" ca="1" si="2"/>
        <v>0.31565800613658324</v>
      </c>
      <c r="L42">
        <f t="shared" ca="1" si="0"/>
        <v>4.7421890808968824E-4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44.003020000000049</v>
      </c>
      <c r="E43" s="5">
        <f ca="1">OFFSET('672p trace'!$S$56,(A43-1)*56,0)-OFFSET('672p stat'!$H$1,A43*20,0)</f>
        <v>27.958595999999943</v>
      </c>
      <c r="F43" s="5">
        <f ca="1">OFFSET('672p stat'!$H$1,A43*20,0)-OFFSET('672p stat'!$K$1,A43*20,0)</f>
        <v>259.36053199999998</v>
      </c>
      <c r="G43" s="5">
        <f ca="1">OFFSET('672p stat'!$K$1,A43*20,0)-OFFSET('672p stat'!$N$1,A43*20,0)</f>
        <v>120.80171199999999</v>
      </c>
      <c r="H43" s="5">
        <f ca="1">OFFSET('672p stat'!$N$1,A43*20,0)</f>
        <v>0</v>
      </c>
      <c r="I43" s="5"/>
      <c r="J43" s="5">
        <f t="shared" ca="1" si="1"/>
        <v>408.12083999999993</v>
      </c>
      <c r="K43" s="10">
        <f t="shared" ca="1" si="2"/>
        <v>0.29599496070820597</v>
      </c>
      <c r="L43">
        <f t="shared" ca="1" si="0"/>
        <v>5.0037125401086659E-4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48.376019999999812</v>
      </c>
      <c r="E44" s="6">
        <f ca="1">OFFSET('672p trace'!$S$56,(A44-1)*56,0)-OFFSET('672p stat'!$H$1,A44*20,0)</f>
        <v>42.875532000000248</v>
      </c>
      <c r="F44" s="6">
        <f ca="1">OFFSET('672p stat'!$H$1,A44*20,0)-OFFSET('672p stat'!$K$1,A44*20,0)</f>
        <v>113.69773699999996</v>
      </c>
      <c r="G44" s="6">
        <f ca="1">OFFSET('672p stat'!$K$1,A44*20,0)-OFFSET('672p stat'!$N$1,A44*20,0)</f>
        <v>698.61189100000001</v>
      </c>
      <c r="H44" s="6">
        <f ca="1">OFFSET('672p stat'!$N$1,A44*20,0)</f>
        <v>0</v>
      </c>
      <c r="I44" s="6"/>
      <c r="J44" s="6">
        <f t="shared" ca="1" si="1"/>
        <v>855.18516000000022</v>
      </c>
      <c r="K44" s="21">
        <f t="shared" ca="1" si="2"/>
        <v>0.81691301916417702</v>
      </c>
      <c r="L44" s="4">
        <f t="shared" ca="1" si="0"/>
        <v>1.6678622876690249E-3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53.661779999999908</v>
      </c>
      <c r="E45" s="5">
        <f ca="1">OFFSET('672p trace'!$S$56,(A45-1)*56,0)-OFFSET('672p stat'!$H$1,A45*20,0)</f>
        <v>32.564507000000049</v>
      </c>
      <c r="F45" s="5">
        <f ca="1">OFFSET('672p stat'!$H$1,A45*20,0)-OFFSET('672p stat'!$K$1,A45*20,0)</f>
        <v>113.32894699999997</v>
      </c>
      <c r="G45" s="5">
        <f ca="1">OFFSET('672p stat'!$K$1,A45*20,0)-OFFSET('672p stat'!$N$1,A45*20,0)</f>
        <v>631.539266</v>
      </c>
      <c r="H45" s="5">
        <f ca="1">OFFSET('672p stat'!$N$1,A45*20,0)</f>
        <v>0</v>
      </c>
      <c r="I45" s="5"/>
      <c r="J45" s="5">
        <f t="shared" ca="1" si="1"/>
        <v>777.43272000000002</v>
      </c>
      <c r="K45" s="10">
        <f t="shared" ca="1" si="2"/>
        <v>0.81233944720000972</v>
      </c>
      <c r="L45">
        <f t="shared" ca="1" si="0"/>
        <v>1.8680922999662539E-3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102.16879999999981</v>
      </c>
      <c r="E46" s="5">
        <f ca="1">OFFSET('672p trace'!$S$56,(A46-1)*56,0)-OFFSET('672p stat'!$H$1,A46*20,0)</f>
        <v>29.664106000000402</v>
      </c>
      <c r="F46" s="5">
        <f ca="1">OFFSET('672p stat'!$H$1,A46*20,0)-OFFSET('672p stat'!$K$1,A46*20,0)</f>
        <v>282.56232299999999</v>
      </c>
      <c r="G46" s="5">
        <f ca="1">OFFSET('672p stat'!$K$1,A46*20,0)-OFFSET('672p stat'!$N$1,A46*20,0)</f>
        <v>698.59677099999999</v>
      </c>
      <c r="H46" s="5">
        <f ca="1">OFFSET('672p stat'!$N$1,A46*20,0)</f>
        <v>0</v>
      </c>
      <c r="I46" s="5"/>
      <c r="J46" s="5">
        <f t="shared" ca="1" si="1"/>
        <v>1010.8232000000004</v>
      </c>
      <c r="K46" s="10">
        <f t="shared" ca="1" si="2"/>
        <v>0.69111667698169144</v>
      </c>
      <c r="L46">
        <f t="shared" ca="1" si="0"/>
        <v>1.0327748098763073E-3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130.57200000000375</v>
      </c>
      <c r="E47" s="5">
        <f ca="1">OFFSET('672p trace'!$S$56,(A47-1)*56,0)-OFFSET('672p stat'!$H$1,A47*20,0)</f>
        <v>4.2009519999974145</v>
      </c>
      <c r="F47" s="5">
        <f ca="1">OFFSET('672p stat'!$H$1,A47*20,0)-OFFSET('672p stat'!$K$1,A47*20,0)</f>
        <v>154.72400000000016</v>
      </c>
      <c r="G47" s="5">
        <f ca="1">OFFSET('672p stat'!$K$1,A47*20,0)-OFFSET('672p stat'!$N$1,A47*20,0)</f>
        <v>13985.423283</v>
      </c>
      <c r="H47" s="5">
        <f ca="1">OFFSET('672p stat'!$N$1,A47*20,0)</f>
        <v>367.541765</v>
      </c>
      <c r="I47" s="5"/>
      <c r="J47" s="5">
        <f t="shared" ca="1" si="1"/>
        <v>14511.889999999998</v>
      </c>
      <c r="K47" s="10">
        <f t="shared" ca="1" si="2"/>
        <v>0.96372169875874214</v>
      </c>
      <c r="L47">
        <f t="shared" ca="1" si="0"/>
        <v>2.1196780050157481E-2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12174.99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5.5239999999994325</v>
      </c>
      <c r="E49" s="5">
        <f ca="1">OFFSET('672p trace'!$S$56,(A49-1)*56,0)-OFFSET('672p stat'!$H$1,A49*20,0)</f>
        <v>0.49301999999988766</v>
      </c>
      <c r="F49" s="5">
        <f ca="1">OFFSET('672p stat'!$H$1,A49*20,0)-OFFSET('672p stat'!$K$1,A49*20,0)</f>
        <v>151.8566809999993</v>
      </c>
      <c r="G49" s="5">
        <f ca="1">OFFSET('672p stat'!$K$1,A49*20,0)-OFFSET('672p stat'!$N$1,A49*20,0)</f>
        <v>12147.069017</v>
      </c>
      <c r="H49" s="5">
        <f ca="1">OFFSET('672p stat'!$N$1,A49*20,0)</f>
        <v>361.56128200000001</v>
      </c>
      <c r="I49" s="5"/>
      <c r="J49" s="5">
        <f t="shared" ca="1" si="1"/>
        <v>12660.98</v>
      </c>
      <c r="K49" s="10">
        <f t="shared" ca="1" si="2"/>
        <v>0.95940985745179286</v>
      </c>
      <c r="L49">
        <f t="shared" ca="1" si="0"/>
        <v>1.5159384731297633E-2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2521.1199999999953</v>
      </c>
      <c r="E50" s="5">
        <f ca="1">OFFSET('672p trace'!$S$56,(A50-1)*56,0)-OFFSET('672p stat'!$H$1,A50*20,0)</f>
        <v>21.604531000004499</v>
      </c>
      <c r="F50" s="5">
        <f ca="1">OFFSET('672p stat'!$H$1,A50*20,0)-OFFSET('672p stat'!$K$1,A50*20,0)</f>
        <v>245.15781299999799</v>
      </c>
      <c r="G50" s="5">
        <f ca="1">OFFSET('672p stat'!$K$1,A50*20,0)-OFFSET('672p stat'!$N$1,A50*20,0)</f>
        <v>117310.520299</v>
      </c>
      <c r="H50" s="5">
        <f ca="1">OFFSET('672p stat'!$N$1,A50*20,0)</f>
        <v>995.09735699999999</v>
      </c>
      <c r="I50" s="5"/>
      <c r="J50" s="5">
        <f t="shared" ca="1" si="1"/>
        <v>118572.38</v>
      </c>
      <c r="K50" s="10">
        <f t="shared" ca="1" si="2"/>
        <v>0.9893578951438774</v>
      </c>
      <c r="L50">
        <f t="shared" ca="1" si="0"/>
        <v>4.6702743240760935E-3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6.4000000000087311</v>
      </c>
      <c r="E51" s="5">
        <f ca="1">OFFSET('672p trace'!$S$56,(A51-1)*56,0)-OFFSET('672p stat'!$H$1,A51*20,0)</f>
        <v>24.280311999988044</v>
      </c>
      <c r="F51" s="5">
        <f ca="1">OFFSET('672p stat'!$H$1,A51*20,0)-OFFSET('672p stat'!$K$1,A51*20,0)</f>
        <v>210.69078200000513</v>
      </c>
      <c r="G51" s="5">
        <f ca="1">OFFSET('672p stat'!$K$1,A51*20,0)-OFFSET('672p stat'!$N$1,A51*20,0)</f>
        <v>117975.397748</v>
      </c>
      <c r="H51" s="5">
        <f ca="1">OFFSET('672p stat'!$N$1,A51*20,0)</f>
        <v>848.89115800000002</v>
      </c>
      <c r="I51" s="5"/>
      <c r="J51" s="5">
        <f t="shared" ca="1" si="1"/>
        <v>119059.26</v>
      </c>
      <c r="K51" s="10">
        <f t="shared" ca="1" si="2"/>
        <v>0.9908964472650007</v>
      </c>
      <c r="L51">
        <f t="shared" ca="1" si="0"/>
        <v>1.2970869451811832E-2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128.4940000000006</v>
      </c>
      <c r="E52" s="5">
        <f ca="1">OFFSET('672p trace'!$S$56,(A52-1)*56,0)-OFFSET('672p stat'!$H$1,A52*20,0)</f>
        <v>0.51633100000253762</v>
      </c>
      <c r="F52" s="5">
        <f ca="1">OFFSET('672p stat'!$H$1,A52*20,0)-OFFSET('672p stat'!$K$1,A52*20,0)</f>
        <v>154.49514099999942</v>
      </c>
      <c r="G52" s="5">
        <f ca="1">OFFSET('672p stat'!$K$1,A52*20,0)-OFFSET('672p stat'!$N$1,A52*20,0)</f>
        <v>13253.683494999999</v>
      </c>
      <c r="H52" s="5">
        <f ca="1">OFFSET('672p stat'!$N$1,A52*20,0)</f>
        <v>367.96503300000001</v>
      </c>
      <c r="I52" s="5"/>
      <c r="J52" s="5">
        <f t="shared" ca="1" si="1"/>
        <v>13776.660000000002</v>
      </c>
      <c r="K52" s="10">
        <f t="shared" ca="1" si="2"/>
        <v>0.96203894811950053</v>
      </c>
      <c r="L52">
        <f t="shared" ca="1" si="0"/>
        <v>1.356345809972004E-2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6.6000000000003638</v>
      </c>
      <c r="E53" s="5">
        <f ca="1">OFFSET('672p trace'!$S$56,(A53-1)*56,0)-OFFSET('672p stat'!$H$1,A53*20,0)</f>
        <v>0.52695300000232237</v>
      </c>
      <c r="F53" s="5">
        <f ca="1">OFFSET('672p stat'!$H$1,A53*20,0)-OFFSET('672p stat'!$K$1,A53*20,0)</f>
        <v>152.82360499999959</v>
      </c>
      <c r="G53" s="5">
        <f ca="1">OFFSET('672p stat'!$K$1,A53*20,0)-OFFSET('672p stat'!$N$1,A53*20,0)</f>
        <v>12280.551264</v>
      </c>
      <c r="H53" s="5">
        <f ca="1">OFFSET('672p stat'!$N$1,A53*20,0)</f>
        <v>364.49417799999998</v>
      </c>
      <c r="I53" s="5"/>
      <c r="J53" s="5">
        <f t="shared" ca="1" si="1"/>
        <v>12798.396000000002</v>
      </c>
      <c r="K53" s="10">
        <f t="shared" ca="1" si="2"/>
        <v>0.9595383096444271</v>
      </c>
      <c r="L53">
        <f t="shared" ca="1" si="0"/>
        <v>1.1223803183901532E-2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129.08399999999529</v>
      </c>
      <c r="E54" s="5">
        <f ca="1">OFFSET('672p trace'!$S$56,(A54-1)*56,0)-OFFSET('672p stat'!$H$1,A54*20,0)</f>
        <v>0.51091200000155368</v>
      </c>
      <c r="F54" s="5">
        <f ca="1">OFFSET('672p stat'!$H$1,A54*20,0)-OFFSET('672p stat'!$K$1,A54*20,0)</f>
        <v>168.75809200000003</v>
      </c>
      <c r="G54" s="5">
        <f ca="1">OFFSET('672p stat'!$K$1,A54*20,0)-OFFSET('672p stat'!$N$1,A54*20,0)</f>
        <v>14022.31927</v>
      </c>
      <c r="H54" s="5">
        <f ca="1">OFFSET('672p stat'!$N$1,A54*20,0)</f>
        <v>406.41172599999999</v>
      </c>
      <c r="I54" s="5"/>
      <c r="J54" s="5">
        <f t="shared" ca="1" si="1"/>
        <v>14598.000000000002</v>
      </c>
      <c r="K54" s="10">
        <f t="shared" ca="1" si="2"/>
        <v>0.96056441087820232</v>
      </c>
      <c r="L54">
        <f t="shared" ca="1" si="0"/>
        <v>1.2699698315469106E-2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13127.57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8.1460000000042783</v>
      </c>
      <c r="E56" s="5">
        <f ca="1">OFFSET('672p trace'!$S$56,(A56-1)*56,0)-OFFSET('672p stat'!$H$1,A56*20,0)</f>
        <v>0.49565699999766366</v>
      </c>
      <c r="F56" s="5">
        <f ca="1">OFFSET('672p stat'!$H$1,A56*20,0)-OFFSET('672p stat'!$K$1,A56*20,0)</f>
        <v>168.78563099999883</v>
      </c>
      <c r="G56" s="5">
        <f ca="1">OFFSET('672p stat'!$K$1,A56*20,0)-OFFSET('672p stat'!$N$1,A56*20,0)</f>
        <v>12201.963974</v>
      </c>
      <c r="H56" s="5">
        <f ca="1">OFFSET('672p stat'!$N$1,A56*20,0)</f>
        <v>404.06273800000002</v>
      </c>
      <c r="I56" s="5"/>
      <c r="J56" s="5">
        <f t="shared" ca="1" si="1"/>
        <v>12775.307999999997</v>
      </c>
      <c r="K56" s="10">
        <f t="shared" ca="1" si="2"/>
        <v>0.95512092342509491</v>
      </c>
      <c r="L56">
        <f t="shared" ca="1" si="0"/>
        <v>1.0418505953687407E-2</v>
      </c>
    </row>
    <row r="57" spans="1:12" x14ac:dyDescent="0.25">
      <c r="A57">
        <v>27</v>
      </c>
      <c r="C57" t="str">
        <f ca="1">OFFSET('672p stat'!$A$1,A57*20,0)</f>
        <v>CUDA ant par global</v>
      </c>
      <c r="D57" s="5">
        <f ca="1">OFFSET('672p trace'!$R$56,(A57-1)*56,0)-OFFSET('672p trace'!$S$56,(A57-1)*56,0)</f>
        <v>31.086400000000367</v>
      </c>
      <c r="E57" s="5">
        <f ca="1">OFFSET('672p trace'!$S$56,(A57-1)*56,0)-OFFSET('672p stat'!$H$1,A57*20,0)</f>
        <v>23.210572999999613</v>
      </c>
      <c r="F57" s="5">
        <f ca="1">OFFSET('672p stat'!$H$1,A57*20,0)-OFFSET('672p stat'!$K$1,A57*20,0)</f>
        <v>45.932348000000047</v>
      </c>
      <c r="G57" s="5">
        <f ca="1">OFFSET('672p stat'!$K$1,A57*20,0)-OFFSET('672p stat'!$N$1,A57*20,0)</f>
        <v>770.60619399999996</v>
      </c>
      <c r="H57" s="5">
        <f ca="1">OFFSET('672p stat'!$N$1,A57*20,0)</f>
        <v>238.57368500000001</v>
      </c>
      <c r="I57" s="5"/>
      <c r="J57" s="5">
        <f t="shared" ca="1" si="1"/>
        <v>1078.3227999999997</v>
      </c>
      <c r="K57" s="10">
        <f t="shared" ca="1" si="2"/>
        <v>0.71463405392151602</v>
      </c>
      <c r="L57">
        <f t="shared" ca="1" si="0"/>
        <v>2.0876379498838452E-4</v>
      </c>
    </row>
    <row r="58" spans="1:12" x14ac:dyDescent="0.25">
      <c r="A58">
        <v>28</v>
      </c>
      <c r="C58" t="str">
        <f ca="1">OFFSET('672p stat'!$A$1,A58*20,0)</f>
        <v>CUDA ant add CPU Time global</v>
      </c>
      <c r="D58" s="5">
        <f ca="1">OFFSET('672p trace'!$R$56,(A58-1)*56,0)-OFFSET('672p trace'!$S$56,(A58-1)*56,0)</f>
        <v>46.046199999999544</v>
      </c>
      <c r="E58" s="5">
        <f ca="1">OFFSET('672p trace'!$S$56,(A58-1)*56,0)-OFFSET('672p stat'!$H$1,A58*20,0)</f>
        <v>20.029827000000068</v>
      </c>
      <c r="F58" s="5">
        <f ca="1">OFFSET('672p stat'!$H$1,A58*20,0)-OFFSET('672p stat'!$K$1,A58*20,0)</f>
        <v>160.2552740000001</v>
      </c>
      <c r="G58" s="5">
        <f ca="1">OFFSET('672p stat'!$K$1,A58*20,0)-OFFSET('672p stat'!$N$1,A58*20,0)</f>
        <v>850.54557799999998</v>
      </c>
      <c r="H58" s="5">
        <f ca="1">OFFSET('672p stat'!$N$1,A58*20,0)</f>
        <v>411.07372099999998</v>
      </c>
      <c r="I58" s="5"/>
      <c r="J58" s="5">
        <f t="shared" ca="1" si="1"/>
        <v>1441.9044000000001</v>
      </c>
      <c r="K58" s="10">
        <f t="shared" ca="1" si="2"/>
        <v>0.58987653966518161</v>
      </c>
      <c r="L58">
        <f t="shared" ca="1" si="0"/>
        <v>5.7073805076872817E-3</v>
      </c>
    </row>
    <row r="59" spans="1:12" x14ac:dyDescent="0.25">
      <c r="A59">
        <v>29</v>
      </c>
      <c r="C59" t="str">
        <f ca="1">OFFSET('672p stat'!$A$1,A59*20,0)</f>
        <v>CUDA opt ant par global</v>
      </c>
      <c r="D59" s="5">
        <f ca="1">OFFSET('672p trace'!$R$56,(A59-1)*56,0)-OFFSET('672p trace'!$S$56,(A59-1)*56,0)</f>
        <v>45.710199999999986</v>
      </c>
      <c r="E59" s="5">
        <f ca="1">OFFSET('672p trace'!$S$56,(A59-1)*56,0)-OFFSET('672p stat'!$H$1,A59*20,0)</f>
        <v>21.440307999999959</v>
      </c>
      <c r="F59" s="5">
        <f ca="1">OFFSET('672p stat'!$H$1,A59*20,0)-OFFSET('672p stat'!$K$1,A59*20,0)</f>
        <v>281.61117299999989</v>
      </c>
      <c r="G59" s="5">
        <f ca="1">OFFSET('672p stat'!$K$1,A59*20,0)-OFFSET('672p stat'!$N$1,A59*20,0)</f>
        <v>770.75791900000002</v>
      </c>
      <c r="H59" s="5">
        <f ca="1">OFFSET('672p stat'!$N$1,A59*20,0)</f>
        <v>0</v>
      </c>
      <c r="I59" s="5"/>
      <c r="J59" s="5">
        <f t="shared" ca="1" si="1"/>
        <v>1073.8093999999999</v>
      </c>
      <c r="K59" s="10">
        <f t="shared" ca="1" si="2"/>
        <v>0.71777907606321956</v>
      </c>
      <c r="L59">
        <f t="shared" ca="1" si="0"/>
        <v>2.1221994531629338E-4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461.3369400000002</v>
      </c>
      <c r="E85" s="5">
        <f ca="1">OFFSET('672p trace'!$S$56,(A85-1)*56,0)</f>
        <v>411.85913999999997</v>
      </c>
      <c r="F85" s="5">
        <f ca="1">OFFSET('672p stat'!$H$1,A85*20,0)</f>
        <v>388.33334500000001</v>
      </c>
      <c r="G85" s="5">
        <f ca="1">OFFSET('672p stat'!$K$1,A85*20,0)</f>
        <v>339.11521299999998</v>
      </c>
      <c r="H85" s="5">
        <f ca="1">OFFSET('672p stat'!$N$1,A85*20,0)</f>
        <v>209.265715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448.57161999999983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560.03051999999991</v>
      </c>
      <c r="E87" s="5">
        <f ca="1">OFFSET('672p trace'!$S$56,(A87-1)*56,0)</f>
        <v>502.93455999999992</v>
      </c>
      <c r="F87" s="5">
        <f ca="1">OFFSET('672p stat'!$H$1,A87*20,0)</f>
        <v>479.77297399999998</v>
      </c>
      <c r="G87" s="5">
        <f ca="1">OFFSET('672p stat'!$K$1,A87*20,0)</f>
        <v>430.79732100000001</v>
      </c>
      <c r="H87" s="5">
        <f ca="1">OFFSET('672p stat'!$N$1,A87*20,0)</f>
        <v>212.507137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901.96224000000007</v>
      </c>
      <c r="E88" s="5">
        <f ca="1">OFFSET('672p trace'!$S$56,(A88-1)*56,0)</f>
        <v>840.89822000000004</v>
      </c>
      <c r="F88" s="5">
        <f ca="1">OFFSET('672p stat'!$H$1,A88*20,0)</f>
        <v>817.95699300000001</v>
      </c>
      <c r="G88" s="5">
        <f ca="1">OFFSET('672p stat'!$K$1,A88*20,0)</f>
        <v>784.803898</v>
      </c>
      <c r="H88" s="5">
        <f ca="1">OFFSET('672p stat'!$N$1,A88*20,0)</f>
        <v>86.224546000000004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1102.0031999999999</v>
      </c>
      <c r="E89" s="5">
        <f ca="1">OFFSET('672p trace'!$S$56,(A89-1)*56,0)</f>
        <v>1006.8084000000002</v>
      </c>
      <c r="F89" s="5">
        <f ca="1">OFFSET('672p stat'!$H$1,A89*20,0)</f>
        <v>983.70518100000004</v>
      </c>
      <c r="G89" s="5">
        <f ca="1">OFFSET('672p stat'!$K$1,A89*20,0)</f>
        <v>937.525981</v>
      </c>
      <c r="H89" s="5">
        <f ca="1">OFFSET('672p stat'!$N$1,A89*20,0)</f>
        <v>238.946969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834.96532000000025</v>
      </c>
      <c r="E90" s="5">
        <f ca="1">OFFSET('672p trace'!$S$56,(A90-1)*56,0)</f>
        <v>773.99020000000007</v>
      </c>
      <c r="F90" s="5">
        <f ca="1">OFFSET('672p stat'!$H$1,A90*20,0)</f>
        <v>750.68202299999996</v>
      </c>
      <c r="G90" s="5">
        <f ca="1">OFFSET('672p stat'!$K$1,A90*20,0)</f>
        <v>717.73601599999995</v>
      </c>
      <c r="H90" s="5">
        <f ca="1">OFFSET('672p stat'!$N$1,A90*20,0)</f>
        <v>86.236616999999995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1427.8445999999994</v>
      </c>
      <c r="E91" s="5">
        <f ca="1">OFFSET('672p trace'!$S$56,(A91-1)*56,0)</f>
        <v>1362.4356000000002</v>
      </c>
      <c r="F91" s="5">
        <f ca="1">OFFSET('672p stat'!$H$1,A91*20,0)</f>
        <v>1342.2171510000001</v>
      </c>
      <c r="G91" s="5">
        <f ca="1">OFFSET('672p stat'!$K$1,A91*20,0)</f>
        <v>1184.088291</v>
      </c>
      <c r="H91" s="5">
        <f ca="1">OFFSET('672p stat'!$N$1,A91*20,0)</f>
        <v>404.25234899999998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1437.471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1400.9167999999997</v>
      </c>
      <c r="E93" s="5">
        <f ca="1">OFFSET('672p trace'!$S$56,(A93-1)*56,0)</f>
        <v>1299.2993999999999</v>
      </c>
      <c r="F93" s="5">
        <f ca="1">OFFSET('672p stat'!$H$1,A93*20,0)</f>
        <v>1278.913</v>
      </c>
      <c r="G93" s="5">
        <f ca="1">OFFSET('672p stat'!$K$1,A93*20,0)</f>
        <v>1119.5868599999999</v>
      </c>
      <c r="H93" s="5">
        <f ca="1">OFFSET('672p stat'!$N$1,A93*20,0)</f>
        <v>405.943848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13135.694</v>
      </c>
      <c r="E94" s="5">
        <f ca="1">OFFSET('672p trace'!$S$56,(A94-1)*56,0)</f>
        <v>12931.158000000003</v>
      </c>
      <c r="F94" s="5">
        <f ca="1">OFFSET('672p stat'!$H$1,A94*20,0)</f>
        <v>12919.203164</v>
      </c>
      <c r="G94" s="5">
        <f ca="1">OFFSET('672p stat'!$K$1,A94*20,0)</f>
        <v>12865.453632999999</v>
      </c>
      <c r="H94" s="5">
        <f ca="1">OFFSET('672p stat'!$N$1,A94*20,0)</f>
        <v>280.469154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445.02327999999994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467.36650000000009</v>
      </c>
      <c r="E96" s="5">
        <f ca="1">OFFSET('672p trace'!$S$56,(A96-1)*56,0)</f>
        <v>411.67534000000006</v>
      </c>
      <c r="F96" s="5">
        <f ca="1">OFFSET('672p stat'!$H$1,A96*20,0)</f>
        <v>385.72179799999998</v>
      </c>
      <c r="G96" s="5">
        <f ca="1">OFFSET('672p stat'!$K$1,A96*20,0)</f>
        <v>129.94861700000001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452.12385999999998</v>
      </c>
      <c r="E97" s="5">
        <f ca="1">OFFSET('672p trace'!$S$56,(A97-1)*56,0)</f>
        <v>408.12083999999993</v>
      </c>
      <c r="F97" s="5">
        <f ca="1">OFFSET('672p stat'!$H$1,A97*20,0)</f>
        <v>380.16224399999999</v>
      </c>
      <c r="G97" s="5">
        <f ca="1">OFFSET('672p stat'!$K$1,A97*20,0)</f>
        <v>120.80171199999999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903.56118000000004</v>
      </c>
      <c r="E98" s="5">
        <f ca="1">OFFSET('672p trace'!$S$56,(A98-1)*56,0)</f>
        <v>855.18516000000022</v>
      </c>
      <c r="F98" s="5">
        <f ca="1">OFFSET('672p stat'!$H$1,A98*20,0)</f>
        <v>812.30962799999998</v>
      </c>
      <c r="G98" s="5">
        <f ca="1">OFFSET('672p stat'!$K$1,A98*20,0)</f>
        <v>698.61189100000001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831.09449999999993</v>
      </c>
      <c r="E99" s="5">
        <f ca="1">OFFSET('672p trace'!$S$56,(A99-1)*56,0)</f>
        <v>777.43272000000002</v>
      </c>
      <c r="F99" s="5">
        <f ca="1">OFFSET('672p stat'!$H$1,A99*20,0)</f>
        <v>744.86821299999997</v>
      </c>
      <c r="G99" s="5">
        <f ca="1">OFFSET('672p stat'!$K$1,A99*20,0)</f>
        <v>631.539266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1112.9920000000002</v>
      </c>
      <c r="E100" s="5">
        <f ca="1">OFFSET('672p trace'!$S$56,(A100-1)*56,0)</f>
        <v>1010.8232000000004</v>
      </c>
      <c r="F100" s="5">
        <f ca="1">OFFSET('672p stat'!$H$1,A100*20,0)</f>
        <v>981.15909399999998</v>
      </c>
      <c r="G100" s="5">
        <f ca="1">OFFSET('672p stat'!$K$1,A100*20,0)</f>
        <v>698.59677099999999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14642.462000000001</v>
      </c>
      <c r="E101" s="5">
        <f ca="1">OFFSET('672p trace'!$S$56,(A101-1)*56,0)</f>
        <v>14511.889999999998</v>
      </c>
      <c r="F101" s="5">
        <f ca="1">OFFSET('672p stat'!$H$1,A101*20,0)</f>
        <v>14507.689048</v>
      </c>
      <c r="G101" s="5">
        <f ca="1">OFFSET('672p stat'!$K$1,A101*20,0)</f>
        <v>14352.965048</v>
      </c>
      <c r="H101" s="5">
        <f ca="1">OFFSET('672p stat'!$N$1,A101*20,0)</f>
        <v>367.541765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12174.99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12666.503999999999</v>
      </c>
      <c r="E103" s="5">
        <f ca="1">OFFSET('672p trace'!$S$56,(A103-1)*56,0)</f>
        <v>12660.98</v>
      </c>
      <c r="F103" s="5">
        <f ca="1">OFFSET('672p stat'!$H$1,A103*20,0)</f>
        <v>12660.48698</v>
      </c>
      <c r="G103" s="5">
        <f ca="1">OFFSET('672p stat'!$K$1,A103*20,0)</f>
        <v>12508.630299</v>
      </c>
      <c r="H103" s="5">
        <f ca="1">OFFSET('672p stat'!$N$1,A103*20,0)</f>
        <v>361.56128200000001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121093.5</v>
      </c>
      <c r="E104" s="5">
        <f ca="1">OFFSET('672p trace'!$S$56,(A104-1)*56,0)</f>
        <v>118572.38</v>
      </c>
      <c r="F104" s="5">
        <f ca="1">OFFSET('672p stat'!$H$1,A104*20,0)</f>
        <v>118550.775469</v>
      </c>
      <c r="G104" s="5">
        <f ca="1">OFFSET('672p stat'!$K$1,A104*20,0)</f>
        <v>118305.617656</v>
      </c>
      <c r="H104" s="5">
        <f ca="1">OFFSET('672p stat'!$N$1,A104*20,0)</f>
        <v>995.09735699999999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119065.66</v>
      </c>
      <c r="E105" s="5">
        <f ca="1">OFFSET('672p trace'!$S$56,(A105-1)*56,0)</f>
        <v>119059.26</v>
      </c>
      <c r="F105" s="5">
        <f ca="1">OFFSET('672p stat'!$H$1,A105*20,0)</f>
        <v>119034.97968800001</v>
      </c>
      <c r="G105" s="5">
        <f ca="1">OFFSET('672p stat'!$K$1,A105*20,0)</f>
        <v>118824.288906</v>
      </c>
      <c r="H105" s="5">
        <f ca="1">OFFSET('672p stat'!$N$1,A105*20,0)</f>
        <v>848.89115800000002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13905.154000000002</v>
      </c>
      <c r="E106" s="5">
        <f ca="1">OFFSET('672p trace'!$S$56,(A106-1)*56,0)</f>
        <v>13776.660000000002</v>
      </c>
      <c r="F106" s="5">
        <f ca="1">OFFSET('672p stat'!$H$1,A106*20,0)</f>
        <v>13776.143668999999</v>
      </c>
      <c r="G106" s="5">
        <f ca="1">OFFSET('672p stat'!$K$1,A106*20,0)</f>
        <v>13621.648528</v>
      </c>
      <c r="H106" s="5">
        <f ca="1">OFFSET('672p stat'!$N$1,A106*20,0)</f>
        <v>367.96503300000001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12804.996000000003</v>
      </c>
      <c r="E107" s="5">
        <f ca="1">OFFSET('672p trace'!$S$56,(A107-1)*56,0)</f>
        <v>12798.396000000002</v>
      </c>
      <c r="F107" s="5">
        <f ca="1">OFFSET('672p stat'!$H$1,A107*20,0)</f>
        <v>12797.869047</v>
      </c>
      <c r="G107" s="5">
        <f ca="1">OFFSET('672p stat'!$K$1,A107*20,0)</f>
        <v>12645.045442000001</v>
      </c>
      <c r="H107" s="5">
        <f ca="1">OFFSET('672p stat'!$N$1,A107*20,0)</f>
        <v>364.49417799999998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14727.083999999997</v>
      </c>
      <c r="E108" s="5">
        <f ca="1">OFFSET('672p trace'!$S$56,(A108-1)*56,0)</f>
        <v>14598.000000000002</v>
      </c>
      <c r="F108" s="5">
        <f ca="1">OFFSET('672p stat'!$H$1,A108*20,0)</f>
        <v>14597.489088</v>
      </c>
      <c r="G108" s="5">
        <f ca="1">OFFSET('672p stat'!$K$1,A108*20,0)</f>
        <v>14428.730996</v>
      </c>
      <c r="H108" s="5">
        <f ca="1">OFFSET('672p stat'!$N$1,A108*20,0)</f>
        <v>406.41172599999999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13127.57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12783.454000000002</v>
      </c>
      <c r="E110" s="5">
        <f ca="1">OFFSET('672p trace'!$S$56,(A110-1)*56,0)</f>
        <v>12775.307999999997</v>
      </c>
      <c r="F110" s="5">
        <f ca="1">OFFSET('672p stat'!$H$1,A110*20,0)</f>
        <v>12774.812343</v>
      </c>
      <c r="G110" s="5">
        <f ca="1">OFFSET('672p stat'!$K$1,A110*20,0)</f>
        <v>12606.026712000001</v>
      </c>
      <c r="H110" s="5">
        <f ca="1">OFFSET('672p stat'!$N$1,A110*20,0)</f>
        <v>404.06273800000002</v>
      </c>
    </row>
    <row r="111" spans="1:8" x14ac:dyDescent="0.25">
      <c r="A111">
        <v>27</v>
      </c>
      <c r="C111" t="str">
        <f ca="1">OFFSET('672p stat'!$A$1,A111*20,0)</f>
        <v>CUDA ant par global</v>
      </c>
      <c r="D111" s="5">
        <f ca="1">OFFSET('672p trace'!$R$56,(A111-1)*56,0)</f>
        <v>1109.4092000000001</v>
      </c>
      <c r="E111" s="5">
        <f ca="1">OFFSET('672p trace'!$S$56,(A111-1)*56,0)</f>
        <v>1078.3227999999997</v>
      </c>
      <c r="F111" s="5">
        <f ca="1">OFFSET('672p stat'!$H$1,A111*20,0)</f>
        <v>1055.1122270000001</v>
      </c>
      <c r="G111" s="5">
        <f ca="1">OFFSET('672p stat'!$K$1,A111*20,0)</f>
        <v>1009.179879</v>
      </c>
      <c r="H111" s="5">
        <f ca="1">OFFSET('672p stat'!$N$1,A111*20,0)</f>
        <v>238.57368500000001</v>
      </c>
    </row>
    <row r="112" spans="1:8" x14ac:dyDescent="0.25">
      <c r="A112">
        <v>28</v>
      </c>
      <c r="C112" t="str">
        <f ca="1">OFFSET('672p stat'!$A$1,A112*20,0)</f>
        <v>CUDA ant add CPU Time global</v>
      </c>
      <c r="D112" s="5">
        <f ca="1">OFFSET('672p trace'!$R$56,(A112-1)*56,0)</f>
        <v>1487.9505999999997</v>
      </c>
      <c r="E112" s="5">
        <f ca="1">OFFSET('672p trace'!$S$56,(A112-1)*56,0)</f>
        <v>1441.9044000000001</v>
      </c>
      <c r="F112" s="5">
        <f ca="1">OFFSET('672p stat'!$H$1,A112*20,0)</f>
        <v>1421.8745730000001</v>
      </c>
      <c r="G112" s="5">
        <f ca="1">OFFSET('672p stat'!$K$1,A112*20,0)</f>
        <v>1261.619299</v>
      </c>
      <c r="H112" s="5">
        <f ca="1">OFFSET('672p stat'!$N$1,A112*20,0)</f>
        <v>411.07372099999998</v>
      </c>
    </row>
    <row r="113" spans="1:8" x14ac:dyDescent="0.25">
      <c r="A113">
        <v>29</v>
      </c>
      <c r="C113" t="str">
        <f ca="1">OFFSET('672p stat'!$A$1,A113*20,0)</f>
        <v>CUDA opt ant par global</v>
      </c>
      <c r="D113" s="5">
        <f ca="1">OFFSET('672p trace'!$R$56,(A113-1)*56,0)</f>
        <v>1119.5195999999999</v>
      </c>
      <c r="E113" s="5">
        <f ca="1">OFFSET('672p trace'!$S$56,(A113-1)*56,0)</f>
        <v>1073.8093999999999</v>
      </c>
      <c r="F113" s="5">
        <f ca="1">OFFSET('672p stat'!$H$1,A113*20,0)</f>
        <v>1052.3690919999999</v>
      </c>
      <c r="G113" s="5">
        <f ca="1">OFFSET('672p stat'!$K$1,A113*20,0)</f>
        <v>770.75791900000002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24365.991564216281</v>
      </c>
      <c r="E139" s="5">
        <f ca="1">OFFSET('672p trace'!$V$56,(A31-1)*56,0)</f>
        <v>6.540342960400003</v>
      </c>
      <c r="F139" s="5">
        <f ca="1">OFFSET('672p stat'!$H$1,A139*20,1)</f>
        <v>0.49601899999999999</v>
      </c>
      <c r="G139" s="5">
        <f ca="1">OFFSET('672p stat'!$K$1,A139*20,1)</f>
        <v>0.320266</v>
      </c>
      <c r="H139" s="5">
        <f ca="1">OFFSET('672p stat'!$N$1,A139*20,1)</f>
        <v>8.5124000000000005E-2</v>
      </c>
      <c r="J139" s="5">
        <f t="shared" ref="J139:J187" ca="1" si="5">SUM(E139:H139)</f>
        <v>7.4417519604000031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29151.865512475728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37226.262274209548</v>
      </c>
      <c r="E141" s="5">
        <f ca="1">OFFSET('672p trace'!$V$56,(A33-1)*56,0)</f>
        <v>181.85423868640007</v>
      </c>
      <c r="F141" s="5">
        <f ca="1">OFFSET('672p stat'!$H$1,A141*20,1)</f>
        <v>213.854198</v>
      </c>
      <c r="G141" s="5">
        <f ca="1">OFFSET('672p stat'!$K$1,A141*20,1)</f>
        <v>219.05137300000001</v>
      </c>
      <c r="H141" s="5">
        <f ca="1">OFFSET('672p stat'!$N$1,A141*20,1)</f>
        <v>8.1999999999999998E-4</v>
      </c>
      <c r="J141" s="5">
        <f t="shared" ca="1" si="5"/>
        <v>614.76062968640008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19630.399533462238</v>
      </c>
      <c r="E142" s="5">
        <f ca="1">OFFSET('672p trace'!$V$56,(A34-1)*56,0)</f>
        <v>3.3907414115999761</v>
      </c>
      <c r="F142" s="5">
        <f ca="1">OFFSET('672p stat'!$H$1,A142*20,1)</f>
        <v>6.3500000000000001E-2</v>
      </c>
      <c r="G142" s="5">
        <f ca="1">OFFSET('672p stat'!$K$1,A142*20,1)</f>
        <v>1.342E-2</v>
      </c>
      <c r="H142" s="5">
        <f ca="1">OFFSET('672p stat'!$N$1,A142*20,1)</f>
        <v>1.0652E-2</v>
      </c>
      <c r="J142" s="5">
        <f t="shared" ca="1" si="5"/>
        <v>3.4783134115999759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61205.603945760347</v>
      </c>
      <c r="E143" s="5">
        <f ca="1">OFFSET('672p trace'!$V$56,(A35-1)*56,0)</f>
        <v>2.7111854400000239</v>
      </c>
      <c r="F143" s="5">
        <f ca="1">OFFSET('672p stat'!$H$1,A143*20,1)</f>
        <v>6.3880999999999993E-2</v>
      </c>
      <c r="G143" s="5">
        <f ca="1">OFFSET('672p stat'!$K$1,A143*20,1)</f>
        <v>1.5606999999999999E-2</v>
      </c>
      <c r="H143" s="5">
        <f ca="1">OFFSET('672p stat'!$N$1,A143*20,1)</f>
        <v>3.3449999999999999E-3</v>
      </c>
      <c r="J143" s="5">
        <f t="shared" ca="1" si="5"/>
        <v>2.7940184400000239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21747.184287977601</v>
      </c>
      <c r="E144" s="5">
        <f ca="1">OFFSET('672p trace'!$V$56,(A36-1)*56,0)</f>
        <v>3.4088222800000136</v>
      </c>
      <c r="F144" s="5">
        <f ca="1">OFFSET('672p stat'!$H$1,A144*20,1)</f>
        <v>4.5220999999999997E-2</v>
      </c>
      <c r="G144" s="5">
        <f ca="1">OFFSET('672p stat'!$K$1,A144*20,1)</f>
        <v>6.8000000000000005E-4</v>
      </c>
      <c r="H144" s="5">
        <f ca="1">OFFSET('672p stat'!$N$1,A144*20,1)</f>
        <v>2.5900000000000001E-4</v>
      </c>
      <c r="J144" s="5">
        <f t="shared" ca="1" si="5"/>
        <v>3.4549822800000136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24342.688864841843</v>
      </c>
      <c r="E145" s="5">
        <f ca="1">OFFSET('672p trace'!$V$56,(A37-1)*56,0)</f>
        <v>2023.6342846400009</v>
      </c>
      <c r="F145" s="5">
        <f ca="1">OFFSET('672p stat'!$H$1,A145*20,1)</f>
        <v>1977.8705890000001</v>
      </c>
      <c r="G145" s="5">
        <f ca="1">OFFSET('672p stat'!$K$1,A145*20,1)</f>
        <v>1011.488373</v>
      </c>
      <c r="H145" s="5">
        <f ca="1">OFFSET('672p stat'!$N$1,A145*20,1)</f>
        <v>932.11746400000004</v>
      </c>
      <c r="J145" s="5">
        <f t="shared" ca="1" si="5"/>
        <v>5945.1107106400013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60900.010864999393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72067.245413761906</v>
      </c>
      <c r="E147" s="5">
        <f ca="1">OFFSET('672p trace'!$V$56,(A39-1)*56,0)</f>
        <v>2531.8590776399983</v>
      </c>
      <c r="F147" s="5">
        <f ca="1">OFFSET('672p stat'!$H$1,A147*20,1)</f>
        <v>2462.2942720000001</v>
      </c>
      <c r="G147" s="5">
        <f ca="1">OFFSET('672p stat'!$K$1,A147*20,1)</f>
        <v>1228.212499</v>
      </c>
      <c r="H147" s="5">
        <f ca="1">OFFSET('672p stat'!$N$1,A147*20,1)</f>
        <v>1123.4447459999999</v>
      </c>
      <c r="J147" s="5">
        <f t="shared" ca="1" si="5"/>
        <v>7345.8105946399992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171177.50016399994</v>
      </c>
      <c r="E148" s="5">
        <f ca="1">OFFSET('672p trace'!$V$56,(A40-1)*56,0)</f>
        <v>107064.86643599994</v>
      </c>
      <c r="F148" s="5">
        <f ca="1">OFFSET('672p stat'!$H$1,A148*20,1)</f>
        <v>105641.918557</v>
      </c>
      <c r="G148" s="5">
        <f ca="1">OFFSET('672p stat'!$K$1,A148*20,1)</f>
        <v>105822.559599</v>
      </c>
      <c r="H148" s="5">
        <f ca="1">OFFSET('672p stat'!$N$1,A148*20,1)</f>
        <v>6.0434089999999996</v>
      </c>
      <c r="J148" s="5">
        <f t="shared" ca="1" si="5"/>
        <v>318535.38800099987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16865.594909041665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36193.793200249813</v>
      </c>
      <c r="E150" s="5">
        <f ca="1">OFFSET('672p trace'!$V$56,(A42-1)*56,0)</f>
        <v>48.292636424400058</v>
      </c>
      <c r="F150" s="5">
        <f ca="1">OFFSET('672p stat'!$H$1,A150*20,1)</f>
        <v>0.37519200000000003</v>
      </c>
      <c r="G150" s="5">
        <f ca="1">OFFSET('672p stat'!$K$1,A150*20,1)</f>
        <v>0.11745700000000001</v>
      </c>
      <c r="H150" s="5">
        <f ca="1">OFFSET('672p stat'!$N$1,A150*20,1)</f>
        <v>0</v>
      </c>
      <c r="J150" s="5">
        <f t="shared" ca="1" si="5"/>
        <v>48.785285424400058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24706.397273440409</v>
      </c>
      <c r="E151" s="5">
        <f ca="1">OFFSET('672p trace'!$V$56,(A43-1)*56,0)</f>
        <v>70.598150294400014</v>
      </c>
      <c r="F151" s="5">
        <f ca="1">OFFSET('672p stat'!$H$1,A151*20,1)</f>
        <v>6.6616999999999996E-2</v>
      </c>
      <c r="G151" s="5">
        <f ca="1">OFFSET('672p stat'!$K$1,A151*20,1)</f>
        <v>3.6700000000000001E-3</v>
      </c>
      <c r="H151" s="5">
        <f ca="1">OFFSET('672p stat'!$N$1,A151*20,1)</f>
        <v>0</v>
      </c>
      <c r="J151" s="5">
        <f t="shared" ca="1" si="5"/>
        <v>70.668437294400007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18747.61519326744</v>
      </c>
      <c r="E152" s="5">
        <f ca="1">OFFSET('672p trace'!$V$56,(A44-1)*56,0)</f>
        <v>59.348464614399994</v>
      </c>
      <c r="F152" s="5">
        <f ca="1">OFFSET('672p stat'!$H$1,A152*20,1)</f>
        <v>7.6800999999999994E-2</v>
      </c>
      <c r="G152" s="5">
        <f ca="1">OFFSET('672p stat'!$K$1,A152*20,1)</f>
        <v>1.2279E-2</v>
      </c>
      <c r="H152" s="5">
        <f ca="1">OFFSET('672p stat'!$N$1,A152*20,1)</f>
        <v>0</v>
      </c>
      <c r="J152" s="5">
        <f t="shared" ca="1" si="5"/>
        <v>59.437544614399997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18882.018110850047</v>
      </c>
      <c r="E153" s="5">
        <f ca="1">OFFSET('672p trace'!$V$56,(A45-1)*56,0)</f>
        <v>62.993911281599949</v>
      </c>
      <c r="F153" s="5">
        <f ca="1">OFFSET('672p stat'!$H$1,A153*20,1)</f>
        <v>4.6730000000000001E-2</v>
      </c>
      <c r="G153" s="5">
        <f ca="1">OFFSET('672p stat'!$K$1,A153*20,1)</f>
        <v>5.4000000000000001E-4</v>
      </c>
      <c r="H153" s="5">
        <f ca="1">OFFSET('672p stat'!$N$1,A153*20,1)</f>
        <v>0</v>
      </c>
      <c r="J153" s="5">
        <f t="shared" ca="1" si="5"/>
        <v>63.041181281599947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55868.125631999777</v>
      </c>
      <c r="E154" s="5">
        <f ca="1">OFFSET('672p trace'!$V$56,(A46-1)*56,0)</f>
        <v>62.045557760000037</v>
      </c>
      <c r="F154" s="5">
        <f ca="1">OFFSET('672p stat'!$H$1,A154*20,1)</f>
        <v>4.6975999999999997E-2</v>
      </c>
      <c r="G154" s="5">
        <f ca="1">OFFSET('672p stat'!$K$1,A154*20,1)</f>
        <v>2.6575999999999999E-2</v>
      </c>
      <c r="H154" s="5">
        <f ca="1">OFFSET('672p stat'!$N$1,A154*20,1)</f>
        <v>0</v>
      </c>
      <c r="J154" s="5">
        <f t="shared" ca="1" si="5"/>
        <v>62.119109760000036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361683.47395600006</v>
      </c>
      <c r="E155" s="5">
        <f ca="1">OFFSET('672p trace'!$V$56,(A47-1)*56,0)</f>
        <v>357339.28609999985</v>
      </c>
      <c r="F155" s="5">
        <f ca="1">OFFSET('672p stat'!$H$1,A155*20,1)</f>
        <v>352639.78792600002</v>
      </c>
      <c r="G155" s="5">
        <f ca="1">OFFSET('672p stat'!$K$1,A155*20,1)</f>
        <v>345476.33430300001</v>
      </c>
      <c r="H155" s="5">
        <f ca="1">OFFSET('672p stat'!$N$1,A155*20,1)</f>
        <v>275.38445100000001</v>
      </c>
      <c r="J155" s="5">
        <f t="shared" ca="1" si="5"/>
        <v>1055730.7927799998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54105.01249999999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140139.87518400003</v>
      </c>
      <c r="E157" s="5">
        <f ca="1">OFFSET('672p trace'!$V$56,(A49-1)*56,0)</f>
        <v>139587.6416</v>
      </c>
      <c r="F157" s="5">
        <f ca="1">OFFSET('672p stat'!$H$1,A157*20,1)</f>
        <v>139576.25628199999</v>
      </c>
      <c r="G157" s="5">
        <f ca="1">OFFSET('672p stat'!$K$1,A157*20,1)</f>
        <v>137364.09012199999</v>
      </c>
      <c r="H157" s="5">
        <f ca="1">OFFSET('672p stat'!$N$1,A157*20,1)</f>
        <v>138.04822799999999</v>
      </c>
      <c r="J157" s="5">
        <f t="shared" ca="1" si="5"/>
        <v>416666.03623199993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1025615.93</v>
      </c>
      <c r="E158" s="5">
        <f ca="1">OFFSET('672p trace'!$V$56,(A50-1)*56,0)</f>
        <v>1037196.1155999999</v>
      </c>
      <c r="F158" s="5">
        <f ca="1">OFFSET('672p stat'!$H$1,A158*20,1)</f>
        <v>1036207.7656170001</v>
      </c>
      <c r="G158" s="5">
        <f ca="1">OFFSET('672p stat'!$K$1,A158*20,1)</f>
        <v>1034890.456945</v>
      </c>
      <c r="H158" s="5">
        <f ca="1">OFFSET('672p stat'!$N$1,A158*20,1)</f>
        <v>208.752544</v>
      </c>
      <c r="J158" s="5">
        <f t="shared" ca="1" si="5"/>
        <v>3108503.0907060001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8068666.1444000015</v>
      </c>
      <c r="E159" s="5">
        <f ca="1">OFFSET('672p trace'!$V$56,(A51-1)*56,0)</f>
        <v>8067001.6723999986</v>
      </c>
      <c r="F159" s="5">
        <f ca="1">OFFSET('672p stat'!$H$1,A159*20,1)</f>
        <v>8014386.4372770004</v>
      </c>
      <c r="G159" s="5">
        <f ca="1">OFFSET('672p stat'!$K$1,A159*20,1)</f>
        <v>7983632.1121180002</v>
      </c>
      <c r="H159" s="5">
        <f ca="1">OFFSET('672p stat'!$N$1,A159*20,1)</f>
        <v>527.55297800000005</v>
      </c>
      <c r="J159" s="5">
        <f t="shared" ca="1" si="5"/>
        <v>24065547.774773002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132912.57528399999</v>
      </c>
      <c r="E160" s="5">
        <f ca="1">OFFSET('672p trace'!$V$56,(A52-1)*56,0)</f>
        <v>131231.43680000008</v>
      </c>
      <c r="F160" s="5">
        <f ca="1">OFFSET('672p stat'!$H$1,A160*20,1)</f>
        <v>131223.08552200001</v>
      </c>
      <c r="G160" s="5">
        <f ca="1">OFFSET('672p stat'!$K$1,A160*20,1)</f>
        <v>128790.823881</v>
      </c>
      <c r="H160" s="5">
        <f ca="1">OFFSET('672p stat'!$N$1,A160*20,1)</f>
        <v>136.772727</v>
      </c>
      <c r="J160" s="5">
        <f t="shared" ca="1" si="5"/>
        <v>391382.11893000011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77575.751583999969</v>
      </c>
      <c r="E161" s="5">
        <f ca="1">OFFSET('672p trace'!$V$56,(A53-1)*56,0)</f>
        <v>78044.397983999967</v>
      </c>
      <c r="F161" s="5">
        <f ca="1">OFFSET('672p stat'!$H$1,A161*20,1)</f>
        <v>78038.213657999993</v>
      </c>
      <c r="G161" s="5">
        <f ca="1">OFFSET('672p stat'!$K$1,A161*20,1)</f>
        <v>76993.001680999994</v>
      </c>
      <c r="H161" s="5">
        <f ca="1">OFFSET('672p stat'!$N$1,A161*20,1)</f>
        <v>111.859488</v>
      </c>
      <c r="J161" s="5">
        <f t="shared" ca="1" si="5"/>
        <v>233187.47281099996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129364.41814400002</v>
      </c>
      <c r="E162" s="5">
        <f ca="1">OFFSET('672p trace'!$V$56,(A54-1)*56,0)</f>
        <v>129878.27199999997</v>
      </c>
      <c r="F162" s="5">
        <f ca="1">OFFSET('672p stat'!$H$1,A162*20,1)</f>
        <v>129861.60163999999</v>
      </c>
      <c r="G162" s="5">
        <f ca="1">OFFSET('672p stat'!$K$1,A162*20,1)</f>
        <v>127424.108066</v>
      </c>
      <c r="H162" s="5">
        <f ca="1">OFFSET('672p stat'!$N$1,A162*20,1)</f>
        <v>177.218264</v>
      </c>
      <c r="J162" s="5">
        <f t="shared" ca="1" si="5"/>
        <v>387341.19996999996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89150.330900000059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69019.611284000013</v>
      </c>
      <c r="E164" s="5">
        <f ca="1">OFFSET('672p trace'!$V$56,(A56-1)*56,0)</f>
        <v>68496.107935999957</v>
      </c>
      <c r="F164" s="5">
        <f ca="1">OFFSET('672p stat'!$H$1,A164*20,1)</f>
        <v>68486.392309000003</v>
      </c>
      <c r="G164" s="5">
        <f ca="1">OFFSET('672p stat'!$K$1,A164*20,1)</f>
        <v>66779.363565000007</v>
      </c>
      <c r="H164" s="5">
        <f ca="1">OFFSET('672p stat'!$N$1,A164*20,1)</f>
        <v>98.402750999999995</v>
      </c>
      <c r="J164" s="5">
        <f t="shared" ca="1" si="5"/>
        <v>203860.26656099994</v>
      </c>
    </row>
    <row r="165" spans="1:10" x14ac:dyDescent="0.25">
      <c r="A165">
        <v>27</v>
      </c>
      <c r="C165" t="str">
        <f ca="1">OFFSET('672p stat'!$A$1,A165*20,0)</f>
        <v>CUDA ant par global</v>
      </c>
      <c r="D165" s="5">
        <f ca="1">OFFSET('672p trace'!$U$56,(A57-1)*56,0)</f>
        <v>4287.0851873600004</v>
      </c>
      <c r="E165" s="5">
        <f ca="1">OFFSET('672p trace'!$V$56,(A57-1)*56,0)</f>
        <v>2.4413481599999463</v>
      </c>
      <c r="F165" s="5">
        <f ca="1">OFFSET('672p stat'!$H$1,A165*20,1)</f>
        <v>4.2168999999999998E-2</v>
      </c>
      <c r="G165" s="5">
        <f ca="1">OFFSET('672p stat'!$K$1,A165*20,1)</f>
        <v>1.4749E-2</v>
      </c>
      <c r="H165" s="5">
        <f ca="1">OFFSET('672p stat'!$N$1,A165*20,1)</f>
        <v>1.75E-3</v>
      </c>
      <c r="J165" s="5">
        <f t="shared" ca="1" si="5"/>
        <v>2.5000161599999462</v>
      </c>
    </row>
    <row r="166" spans="1:10" x14ac:dyDescent="0.25">
      <c r="A166">
        <v>28</v>
      </c>
      <c r="C166" t="str">
        <f ca="1">OFFSET('672p stat'!$A$1,A166*20,0)</f>
        <v>CUDA ant add CPU Time global</v>
      </c>
      <c r="D166" s="5">
        <f ca="1">OFFSET('672p trace'!$U$56,(A58-1)*56,0)</f>
        <v>37688.324037639999</v>
      </c>
      <c r="E166" s="5">
        <f ca="1">OFFSET('672p trace'!$V$56,(A58-1)*56,0)</f>
        <v>1734.437048640001</v>
      </c>
      <c r="F166" s="5">
        <f ca="1">OFFSET('672p stat'!$H$1,A166*20,1)</f>
        <v>1676.1391699999999</v>
      </c>
      <c r="G166" s="5">
        <f ca="1">OFFSET('672p stat'!$K$1,A166*20,1)</f>
        <v>815.06757700000003</v>
      </c>
      <c r="H166" s="5">
        <f ca="1">OFFSET('672p stat'!$N$1,A166*20,1)</f>
        <v>712.37962700000003</v>
      </c>
      <c r="J166" s="5">
        <f t="shared" ca="1" si="5"/>
        <v>4938.0234226400007</v>
      </c>
    </row>
    <row r="167" spans="1:10" x14ac:dyDescent="0.25">
      <c r="A167">
        <v>29</v>
      </c>
      <c r="C167" t="str">
        <f ca="1">OFFSET('672p stat'!$A$1,A167*20,0)</f>
        <v>CUDA opt ant par global</v>
      </c>
      <c r="D167" s="5">
        <f ca="1">OFFSET('672p trace'!$U$56,(A59-1)*56,0)</f>
        <v>11282.212923840001</v>
      </c>
      <c r="E167" s="5">
        <f ca="1">OFFSET('672p trace'!$V$56,(A59-1)*56,0)</f>
        <v>2.5140616400000191</v>
      </c>
      <c r="F167" s="5">
        <f ca="1">OFFSET('672p stat'!$H$1,A167*20,1)</f>
        <v>3.1223000000000001E-2</v>
      </c>
      <c r="G167" s="5">
        <f ca="1">OFFSET('672p stat'!$K$1,A167*20,1)</f>
        <v>3.6900000000000002E-4</v>
      </c>
      <c r="H167" s="5">
        <f ca="1">OFFSET('672p stat'!$N$1,A167*20,1)</f>
        <v>0</v>
      </c>
      <c r="J167" s="5">
        <f t="shared" ca="1" si="5"/>
        <v>2.5456536400000189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43.267630670766636</v>
      </c>
      <c r="E194" s="8">
        <f t="shared" ca="1" si="6"/>
        <v>0.70887772593970877</v>
      </c>
      <c r="F194" s="8">
        <f t="shared" ca="1" si="6"/>
        <v>0.19521816464663322</v>
      </c>
      <c r="G194" s="8">
        <f t="shared" ca="1" si="6"/>
        <v>0.15686515646248533</v>
      </c>
      <c r="H194" s="8">
        <f t="shared" ca="1" si="6"/>
        <v>8.0871794638180242E-2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47.326484456956386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0.75615123263898276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53.480540227750765</v>
      </c>
      <c r="E196" s="8">
        <f t="shared" ca="1" si="8"/>
        <v>3.7379439357424142</v>
      </c>
      <c r="F196" s="8">
        <f t="shared" ca="1" si="8"/>
        <v>4.0534979635786179</v>
      </c>
      <c r="G196" s="8">
        <f t="shared" ca="1" si="8"/>
        <v>4.1024572015239835</v>
      </c>
      <c r="H196" s="8">
        <f t="shared" ca="1" si="8"/>
        <v>7.9373950386761004E-3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38.836102494392648</v>
      </c>
      <c r="E197" s="8">
        <f t="shared" ca="1" si="10"/>
        <v>0.51040909487983199</v>
      </c>
      <c r="F197" s="8">
        <f t="shared" ca="1" si="10"/>
        <v>6.9848636350325413E-2</v>
      </c>
      <c r="G197" s="8">
        <f t="shared" ca="1" si="10"/>
        <v>3.2110519148715107E-2</v>
      </c>
      <c r="H197" s="8">
        <f t="shared" ca="1" si="10"/>
        <v>2.8607944071533695E-2</v>
      </c>
      <c r="J197" s="8">
        <f t="shared" ca="1" si="9"/>
        <v>6.8726478667297863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68.575133702827429</v>
      </c>
      <c r="E198" s="8">
        <f t="shared" ca="1" si="11"/>
        <v>0.45640530203546259</v>
      </c>
      <c r="F198" s="8">
        <f t="shared" ca="1" si="11"/>
        <v>7.0057868879948082E-2</v>
      </c>
      <c r="G198" s="8">
        <f t="shared" ca="1" si="11"/>
        <v>3.4628269145309587E-2</v>
      </c>
      <c r="H198" s="8">
        <f t="shared" ca="1" si="11"/>
        <v>1.6031314356595966E-2</v>
      </c>
      <c r="J198" s="8">
        <f t="shared" ca="1" si="9"/>
        <v>0.51695819564066237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40.876394939058585</v>
      </c>
      <c r="E199" s="8">
        <f t="shared" ca="1" si="12"/>
        <v>0.51176814419907091</v>
      </c>
      <c r="F199" s="8">
        <f t="shared" ca="1" si="12"/>
        <v>5.8944209825902316E-2</v>
      </c>
      <c r="G199" s="8">
        <f t="shared" ca="1" si="12"/>
        <v>7.2281228545176242E-3</v>
      </c>
      <c r="H199" s="8">
        <f t="shared" ca="1" si="12"/>
        <v>4.4608842172824889E-3</v>
      </c>
      <c r="J199" s="8">
        <f t="shared" ca="1" si="9"/>
        <v>0.46332496671567552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43.246935970812174</v>
      </c>
      <c r="E200" s="8">
        <f t="shared" ca="1" si="13"/>
        <v>12.469156721986478</v>
      </c>
      <c r="F200" s="8">
        <f t="shared" ca="1" si="13"/>
        <v>12.327357912141919</v>
      </c>
      <c r="G200" s="8">
        <f t="shared" ca="1" si="13"/>
        <v>8.8155927012502122</v>
      </c>
      <c r="H200" s="8">
        <f t="shared" ca="1" si="13"/>
        <v>8.4626502346515533</v>
      </c>
      <c r="J200" s="8">
        <f t="shared" ca="1" si="9"/>
        <v>0.5152215043425119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68.403725298989613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21.372289211029607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74.411495077240275</v>
      </c>
      <c r="E202" s="8">
        <f t="shared" ca="1" si="15"/>
        <v>13.947322203678967</v>
      </c>
      <c r="F202" s="8">
        <f t="shared" ca="1" si="15"/>
        <v>13.754380884151201</v>
      </c>
      <c r="G202" s="8">
        <f t="shared" ca="1" si="15"/>
        <v>9.7142175558903361</v>
      </c>
      <c r="H202" s="8">
        <f t="shared" ca="1" si="15"/>
        <v>9.2906677222184619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114.68177576494202</v>
      </c>
      <c r="E203" s="8">
        <f t="shared" ca="1" si="16"/>
        <v>90.697341846444147</v>
      </c>
      <c r="F203" s="8">
        <f t="shared" ca="1" si="16"/>
        <v>90.09261838003944</v>
      </c>
      <c r="G203" s="8">
        <f t="shared" ca="1" si="16"/>
        <v>90.169611838525555</v>
      </c>
      <c r="H203" s="8">
        <f t="shared" ca="1" si="16"/>
        <v>0.6814155855922287</v>
      </c>
      <c r="J203" s="8">
        <f t="shared" ca="1" si="9"/>
        <v>23.756963602434134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35.997463633587984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156.44075853463769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52.733684862349541</v>
      </c>
      <c r="E205" s="8">
        <f t="shared" ca="1" si="18"/>
        <v>1.9262450108331248</v>
      </c>
      <c r="F205" s="8">
        <f t="shared" ca="1" si="18"/>
        <v>0.16978442727176127</v>
      </c>
      <c r="G205" s="8">
        <f t="shared" ca="1" si="18"/>
        <v>9.4997137977941196E-2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43.568818153732074</v>
      </c>
      <c r="E206" s="8">
        <f t="shared" ca="1" si="19"/>
        <v>2.3289905717755368</v>
      </c>
      <c r="F206" s="8">
        <f t="shared" ca="1" si="19"/>
        <v>7.1542416397546979E-2</v>
      </c>
      <c r="G206" s="8">
        <f t="shared" ca="1" si="19"/>
        <v>1.6792064792633454E-2</v>
      </c>
      <c r="H206" s="8">
        <f t="shared" ca="1" si="19"/>
        <v>0</v>
      </c>
      <c r="J206" s="8">
        <f t="shared" ca="1" si="9"/>
        <v>1.9360452085959936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37.952822958630144</v>
      </c>
      <c r="E207" s="8">
        <f t="shared" ca="1" si="20"/>
        <v>2.1353831584176128</v>
      </c>
      <c r="F207" s="8">
        <f t="shared" ca="1" si="20"/>
        <v>7.6816498436208344E-2</v>
      </c>
      <c r="G207" s="8">
        <f t="shared" ca="1" si="20"/>
        <v>3.0715144928845764E-2</v>
      </c>
      <c r="H207" s="8">
        <f t="shared" ca="1" si="20"/>
        <v>0</v>
      </c>
      <c r="J207" s="8">
        <f t="shared" ca="1" si="9"/>
        <v>2.3301496463110136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38.088623176649882</v>
      </c>
      <c r="E208" s="8">
        <f t="shared" ca="1" si="21"/>
        <v>2.1999882253293737</v>
      </c>
      <c r="F208" s="8">
        <f t="shared" ca="1" si="21"/>
        <v>5.9919607475349836E-2</v>
      </c>
      <c r="G208" s="8">
        <f t="shared" ca="1" si="21"/>
        <v>6.4412172762607529E-3</v>
      </c>
      <c r="H208" s="8">
        <f t="shared" ca="1" si="21"/>
        <v>0</v>
      </c>
      <c r="J208" s="8">
        <f t="shared" ca="1" si="9"/>
        <v>2.136985125782016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65.516866748630505</v>
      </c>
      <c r="E209" s="8">
        <f t="shared" ca="1" si="22"/>
        <v>2.1833653596721558</v>
      </c>
      <c r="F209" s="8">
        <f t="shared" ca="1" si="22"/>
        <v>6.0077117374254897E-2</v>
      </c>
      <c r="G209" s="8">
        <f t="shared" ca="1" si="22"/>
        <v>4.5187246342303262E-2</v>
      </c>
      <c r="H209" s="8">
        <f t="shared" ca="1" si="22"/>
        <v>0</v>
      </c>
      <c r="J209" s="8">
        <f t="shared" ca="1" si="9"/>
        <v>2.200813495103092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166.69992402813924</v>
      </c>
      <c r="E210" s="8">
        <f t="shared" ca="1" si="23"/>
        <v>165.69578156861803</v>
      </c>
      <c r="F210" s="8">
        <f t="shared" ca="1" si="23"/>
        <v>164.60261293773689</v>
      </c>
      <c r="G210" s="8">
        <f t="shared" ca="1" si="23"/>
        <v>162.92218301130171</v>
      </c>
      <c r="H210" s="8">
        <f t="shared" ca="1" si="23"/>
        <v>4.59981935941315</v>
      </c>
      <c r="J210" s="8">
        <f t="shared" ca="1" si="9"/>
        <v>2.1846591132440598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4">$D$192*SQRT(D156)/$E$192</f>
        <v>64.474772744074087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9"/>
        <v>284.80503554339231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5">$D$192*SQRT(D157)/$E$192</f>
        <v>103.76524895232069</v>
      </c>
      <c r="E212" s="8">
        <f t="shared" ca="1" si="25"/>
        <v>103.56059906842563</v>
      </c>
      <c r="F212" s="8">
        <f t="shared" ca="1" si="25"/>
        <v>103.5563755770673</v>
      </c>
      <c r="G212" s="8">
        <f t="shared" ca="1" si="25"/>
        <v>102.73245724820127</v>
      </c>
      <c r="H212" s="8">
        <f t="shared" ca="1" si="25"/>
        <v>3.2567654895150184</v>
      </c>
      <c r="J212" s="8">
        <f t="shared" ca="1" si="9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6">$D$192*SQRT(D158)/$E$192</f>
        <v>280.71359627520718</v>
      </c>
      <c r="E213" s="8">
        <f t="shared" ca="1" si="26"/>
        <v>282.29391058572122</v>
      </c>
      <c r="F213" s="8">
        <f t="shared" ca="1" si="26"/>
        <v>282.15937880546403</v>
      </c>
      <c r="G213" s="8">
        <f t="shared" ca="1" si="26"/>
        <v>281.97997018937042</v>
      </c>
      <c r="H213" s="8">
        <f t="shared" ca="1" si="26"/>
        <v>4.0048564843959138</v>
      </c>
      <c r="J213" s="8">
        <f t="shared" ca="1" si="9"/>
        <v>178.92256675941417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7">$D$192*SQRT(D159)/$E$192</f>
        <v>787.35745199149596</v>
      </c>
      <c r="E214" s="8">
        <f t="shared" ca="1" si="27"/>
        <v>787.27623645950132</v>
      </c>
      <c r="F214" s="8">
        <f t="shared" ca="1" si="27"/>
        <v>784.70461878904871</v>
      </c>
      <c r="G214" s="8">
        <f t="shared" ca="1" si="27"/>
        <v>783.19756283983043</v>
      </c>
      <c r="H214" s="8">
        <f t="shared" ca="1" si="27"/>
        <v>6.3665493326994653</v>
      </c>
      <c r="J214" s="8">
        <f t="shared" ca="1" si="9"/>
        <v>488.70493087866765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28">$D$192*SQRT(D160)/$E$192</f>
        <v>101.05413887723891</v>
      </c>
      <c r="E215" s="8">
        <f t="shared" ca="1" si="28"/>
        <v>100.41301585062369</v>
      </c>
      <c r="F215" s="8">
        <f t="shared" ca="1" si="28"/>
        <v>100.40982076881875</v>
      </c>
      <c r="G215" s="8">
        <f t="shared" ca="1" si="28"/>
        <v>99.47490427452037</v>
      </c>
      <c r="H215" s="8">
        <f t="shared" ca="1" si="28"/>
        <v>3.2416850804580015</v>
      </c>
      <c r="J215" s="8">
        <f t="shared" ca="1" si="9"/>
        <v>1359.7809259698265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29">$D$192*SQRT(D161)/$E$192</f>
        <v>77.20298016075472</v>
      </c>
      <c r="E216" s="8">
        <f t="shared" ca="1" si="29"/>
        <v>77.435826242810151</v>
      </c>
      <c r="F216" s="8">
        <f t="shared" ca="1" si="29"/>
        <v>77.432758130983927</v>
      </c>
      <c r="G216" s="8">
        <f t="shared" ca="1" si="29"/>
        <v>76.912458712191693</v>
      </c>
      <c r="H216" s="8">
        <f t="shared" ca="1" si="29"/>
        <v>2.9316186965592914</v>
      </c>
      <c r="J216" s="8">
        <f t="shared" ca="1" si="9"/>
        <v>173.40897024557228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0">$D$192*SQRT(D162)/$E$192</f>
        <v>99.69617332094451</v>
      </c>
      <c r="E217" s="8">
        <f t="shared" ca="1" si="30"/>
        <v>99.893980771135531</v>
      </c>
      <c r="F217" s="8">
        <f t="shared" ca="1" si="30"/>
        <v>99.887569683141649</v>
      </c>
      <c r="G217" s="8">
        <f t="shared" ca="1" si="30"/>
        <v>98.945687480187374</v>
      </c>
      <c r="H217" s="8">
        <f t="shared" ca="1" si="30"/>
        <v>3.6899910107814624</v>
      </c>
      <c r="J217" s="8">
        <f t="shared" ca="1" si="9"/>
        <v>133.85163394973836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1">$D$192*SQRT(D163)/$E$192</f>
        <v>82.76229953130111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9"/>
        <v>172.51144621762066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2">$D$192*SQRT(D164)/$E$192</f>
        <v>72.821114892401141</v>
      </c>
      <c r="E219" s="8">
        <f t="shared" ca="1" si="32"/>
        <v>72.544420632731985</v>
      </c>
      <c r="F219" s="8">
        <f t="shared" ca="1" si="32"/>
        <v>72.539275526331849</v>
      </c>
      <c r="G219" s="8">
        <f t="shared" ca="1" si="32"/>
        <v>71.62954740486694</v>
      </c>
      <c r="H219" s="8">
        <f t="shared" ca="1" si="32"/>
        <v>2.7496327327175898</v>
      </c>
      <c r="J219" s="8">
        <f t="shared" ca="1" si="9"/>
        <v>0</v>
      </c>
    </row>
    <row r="220" spans="1:10" x14ac:dyDescent="0.25">
      <c r="A220">
        <v>27</v>
      </c>
      <c r="C220" t="str">
        <f ca="1">OFFSET('672p stat'!$A$1,A220*20,0)</f>
        <v>CUDA ant par global</v>
      </c>
      <c r="D220" s="8">
        <f t="shared" ref="D220:H220" ca="1" si="33">$D$192*SQRT(D165)/$E$192</f>
        <v>18.148975979796866</v>
      </c>
      <c r="E220" s="8">
        <f t="shared" ca="1" si="33"/>
        <v>0.43309775089362429</v>
      </c>
      <c r="F220" s="8">
        <f t="shared" ca="1" si="33"/>
        <v>5.69203707647798E-2</v>
      </c>
      <c r="G220" s="8">
        <f t="shared" ca="1" si="33"/>
        <v>3.3662964337681255E-2</v>
      </c>
      <c r="H220" s="8">
        <f t="shared" ca="1" si="33"/>
        <v>1.1595516374875247E-2</v>
      </c>
      <c r="J220" s="8">
        <f t="shared" ca="1" si="9"/>
        <v>125.1518757367014</v>
      </c>
    </row>
    <row r="221" spans="1:10" x14ac:dyDescent="0.25">
      <c r="A221">
        <v>28</v>
      </c>
      <c r="C221" t="str">
        <f ca="1">OFFSET('672p stat'!$A$1,A221*20,0)</f>
        <v>CUDA ant add CPU Time global</v>
      </c>
      <c r="D221" s="8">
        <f t="shared" ref="D221:H221" ca="1" si="34">$D$192*SQRT(D166)/$E$192</f>
        <v>53.811423624170693</v>
      </c>
      <c r="E221" s="8">
        <f t="shared" ca="1" si="34"/>
        <v>11.543841099092994</v>
      </c>
      <c r="F221" s="8">
        <f t="shared" ca="1" si="34"/>
        <v>11.34817715359784</v>
      </c>
      <c r="G221" s="8">
        <f t="shared" ca="1" si="34"/>
        <v>7.9134867205337489</v>
      </c>
      <c r="H221" s="8">
        <f t="shared" ca="1" si="34"/>
        <v>7.3982127234666608</v>
      </c>
      <c r="J221" s="8">
        <f t="shared" ca="1" si="9"/>
        <v>0.43827074007411887</v>
      </c>
    </row>
    <row r="222" spans="1:10" x14ac:dyDescent="0.25">
      <c r="A222">
        <v>29</v>
      </c>
      <c r="C222" t="str">
        <f ca="1">OFFSET('672p stat'!$A$1,A222*20,0)</f>
        <v>CUDA opt ant par global</v>
      </c>
      <c r="D222" s="8">
        <f t="shared" ref="D222:H222" ca="1" si="35">$D$192*SQRT(D167)/$E$192</f>
        <v>29.442061465944853</v>
      </c>
      <c r="E222" s="8">
        <f t="shared" ca="1" si="35"/>
        <v>0.43950015236002071</v>
      </c>
      <c r="F222" s="8">
        <f t="shared" ca="1" si="35"/>
        <v>4.8978827425735706E-2</v>
      </c>
      <c r="G222" s="8">
        <f t="shared" ca="1" si="35"/>
        <v>5.3245664612248007E-3</v>
      </c>
      <c r="H222" s="8">
        <f t="shared" ca="1" si="35"/>
        <v>0</v>
      </c>
      <c r="J222" s="8">
        <f t="shared" ca="1" si="9"/>
        <v>19.478147129752269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>
        <f t="shared" ca="1" si="9"/>
        <v>0.44225293720729703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0.11448474685602353</v>
      </c>
      <c r="E248" s="9">
        <f ca="1">POWER(SQRT(E139)/E85,2)</f>
        <v>3.8556988480213631E-5</v>
      </c>
      <c r="F248" s="9">
        <f ca="1">POWER(SQRT(F139)/F85,2)</f>
        <v>3.2891898777038156E-6</v>
      </c>
      <c r="G248" s="9">
        <f ca="1">POWER(SQRT(G139)/G85,2)</f>
        <v>2.7849428638172258E-6</v>
      </c>
      <c r="H248" s="9">
        <f ca="1">POWER(SQRT(H139)/H85,2)</f>
        <v>1.9438191653011781E-6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0.14487810772574947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0.11869325555902897</v>
      </c>
      <c r="E250" s="9">
        <f t="shared" ca="1" si="58"/>
        <v>7.1895294704180557E-4</v>
      </c>
      <c r="F250" s="9">
        <f t="shared" ca="1" si="58"/>
        <v>9.2906525696830045E-4</v>
      </c>
      <c r="G250" s="9">
        <f t="shared" ca="1" si="58"/>
        <v>1.1803206135824345E-3</v>
      </c>
      <c r="H250" s="9">
        <f t="shared" ca="1" si="58"/>
        <v>1.8157949828157231E-8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2.4129727967121876E-2</v>
      </c>
      <c r="E251" s="9">
        <f t="shared" ca="1" si="59"/>
        <v>4.7952119076308764E-6</v>
      </c>
      <c r="F251" s="9">
        <f t="shared" ca="1" si="59"/>
        <v>9.4910177564302866E-8</v>
      </c>
      <c r="G251" s="9">
        <f t="shared" ca="1" si="59"/>
        <v>2.1788644493509807E-8</v>
      </c>
      <c r="H251" s="9">
        <f t="shared" ca="1" si="59"/>
        <v>1.432746397289613E-6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5.0399412788714265E-2</v>
      </c>
      <c r="E252" s="9">
        <f t="shared" ca="1" si="60"/>
        <v>2.6746414018017924E-6</v>
      </c>
      <c r="F252" s="9">
        <f t="shared" ca="1" si="60"/>
        <v>6.601487245256282E-8</v>
      </c>
      <c r="G252" s="9">
        <f t="shared" ca="1" si="60"/>
        <v>1.7756313600335558E-8</v>
      </c>
      <c r="H252" s="9">
        <f t="shared" ca="1" si="60"/>
        <v>5.8585895177498158E-8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3.1193647458524376E-2</v>
      </c>
      <c r="E253" s="9">
        <f t="shared" ca="1" si="61"/>
        <v>5.6902773658722266E-6</v>
      </c>
      <c r="F253" s="9">
        <f t="shared" ca="1" si="61"/>
        <v>8.0246875290303404E-8</v>
      </c>
      <c r="G253" s="9">
        <f t="shared" ca="1" si="61"/>
        <v>1.3200167233774972E-9</v>
      </c>
      <c r="H253" s="9">
        <f t="shared" ca="1" si="61"/>
        <v>3.4827022127280404E-8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1.194006418471406E-2</v>
      </c>
      <c r="E254" s="9">
        <f t="shared" ca="1" si="62"/>
        <v>1.0901846493043849E-3</v>
      </c>
      <c r="F254" s="9">
        <f t="shared" ca="1" si="62"/>
        <v>1.0978735055279382E-3</v>
      </c>
      <c r="G254" s="9">
        <f t="shared" ca="1" si="62"/>
        <v>7.2142754768755998E-4</v>
      </c>
      <c r="H254" s="9">
        <f t="shared" ca="1" si="62"/>
        <v>5.7038164399447755E-3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2.9472649979840584E-2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3.6720893136488506E-2</v>
      </c>
      <c r="E256" s="9">
        <f t="shared" ca="1" si="64"/>
        <v>1.4997575383668977E-3</v>
      </c>
      <c r="F256" s="9">
        <f t="shared" ca="1" si="64"/>
        <v>1.5054209339493483E-3</v>
      </c>
      <c r="G256" s="9">
        <f t="shared" ca="1" si="64"/>
        <v>9.7984623276619514E-4</v>
      </c>
      <c r="H256" s="9">
        <f t="shared" ca="1" si="64"/>
        <v>6.8174159010954008E-3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9.9206615584848667E-4</v>
      </c>
      <c r="E257" s="9">
        <f t="shared" ca="1" si="65"/>
        <v>6.4028325364266455E-4</v>
      </c>
      <c r="F257" s="9">
        <f t="shared" ca="1" si="65"/>
        <v>6.3294332479161934E-4</v>
      </c>
      <c r="G257" s="9">
        <f t="shared" ca="1" si="65"/>
        <v>6.3933437248382945E-4</v>
      </c>
      <c r="H257" s="9">
        <f t="shared" ca="1" si="65"/>
        <v>7.6826629064442409E-5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8.5160108135719961E-2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0.16569863897962772</v>
      </c>
      <c r="E259" s="9">
        <f t="shared" ca="1" si="67"/>
        <v>2.8495167201802161E-4</v>
      </c>
      <c r="F259" s="9">
        <f t="shared" ca="1" si="67"/>
        <v>2.5217684362915826E-6</v>
      </c>
      <c r="G259" s="9">
        <f t="shared" ca="1" si="67"/>
        <v>6.9556157242847884E-6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0.12086333316777195</v>
      </c>
      <c r="E260" s="9">
        <f t="shared" ca="1" si="68"/>
        <v>4.2385350492486643E-4</v>
      </c>
      <c r="F260" s="9">
        <f t="shared" ca="1" si="68"/>
        <v>4.6094287467154582E-7</v>
      </c>
      <c r="G260" s="9">
        <f t="shared" ca="1" si="68"/>
        <v>2.5148951652136056E-7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2.2963120402100478E-2</v>
      </c>
      <c r="E261" s="9">
        <f t="shared" ca="1" si="69"/>
        <v>8.1150121799563986E-5</v>
      </c>
      <c r="F261" s="9">
        <f t="shared" ca="1" si="69"/>
        <v>1.1639214536817393E-7</v>
      </c>
      <c r="G261" s="9">
        <f t="shared" ca="1" si="69"/>
        <v>2.5158865447563931E-8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2.7336794833571359E-2</v>
      </c>
      <c r="E262" s="9">
        <f t="shared" ca="1" si="70"/>
        <v>1.042252497755577E-4</v>
      </c>
      <c r="F262" s="9">
        <f t="shared" ca="1" si="70"/>
        <v>8.4224200752721517E-8</v>
      </c>
      <c r="G262" s="9">
        <f t="shared" ca="1" si="70"/>
        <v>1.3539201250992245E-9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4.5100360742267066E-2</v>
      </c>
      <c r="E263" s="9">
        <f t="shared" ca="1" si="71"/>
        <v>6.0723988702224632E-5</v>
      </c>
      <c r="F263" s="9">
        <f t="shared" ca="1" si="71"/>
        <v>4.8797454394969659E-8</v>
      </c>
      <c r="G263" s="9">
        <f t="shared" ca="1" si="71"/>
        <v>5.4454837603787231E-8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1.686943177473174E-3</v>
      </c>
      <c r="E264" s="9">
        <f t="shared" ca="1" si="72"/>
        <v>1.6968084171619933E-3</v>
      </c>
      <c r="F264" s="9">
        <f t="shared" ca="1" si="72"/>
        <v>1.6754629732637265E-3</v>
      </c>
      <c r="G264" s="9">
        <f t="shared" ca="1" si="72"/>
        <v>1.6770076676581817E-3</v>
      </c>
      <c r="H264" s="9">
        <f t="shared" ca="1" si="72"/>
        <v>2.0385718457570953E-3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3">POWER(SQRT(D156)/D102,2)</f>
        <v>3.6500622849684489E-4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4">POWER(SQRT(D157)/D103,2)</f>
        <v>8.7347040977738682E-4</v>
      </c>
      <c r="E266" s="9">
        <f t="shared" ca="1" si="74"/>
        <v>8.7078777670537106E-4</v>
      </c>
      <c r="F266" s="9">
        <f t="shared" ca="1" si="74"/>
        <v>8.7078456740317316E-4</v>
      </c>
      <c r="G266" s="9">
        <f t="shared" ca="1" si="74"/>
        <v>8.7791748782377647E-4</v>
      </c>
      <c r="H266" s="9">
        <f t="shared" ca="1" si="74"/>
        <v>1.0560074962776393E-3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5">POWER(SQRT(D158)/D104,2)</f>
        <v>6.9942812821305721E-5</v>
      </c>
      <c r="E267" s="9">
        <f t="shared" ca="1" si="75"/>
        <v>7.3772382150064832E-5</v>
      </c>
      <c r="F267" s="9">
        <f t="shared" ca="1" si="75"/>
        <v>7.3728949215737569E-5</v>
      </c>
      <c r="G267" s="9">
        <f t="shared" ca="1" si="75"/>
        <v>7.3940715306856119E-5</v>
      </c>
      <c r="H267" s="9">
        <f t="shared" ca="1" si="75"/>
        <v>2.1081457407195499E-4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6">POWER(SQRT(D159)/D105,2)</f>
        <v>5.691525667647873E-4</v>
      </c>
      <c r="E268" s="9">
        <f t="shared" ca="1" si="76"/>
        <v>5.6909633553086248E-4</v>
      </c>
      <c r="F268" s="9">
        <f t="shared" ca="1" si="76"/>
        <v>5.6561520407323769E-4</v>
      </c>
      <c r="G268" s="9">
        <f t="shared" ca="1" si="76"/>
        <v>5.6544460973185812E-4</v>
      </c>
      <c r="H268" s="9">
        <f t="shared" ca="1" si="76"/>
        <v>7.3208592780536351E-4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7">POWER(SQRT(D160)/D106,2)</f>
        <v>6.8740781743658306E-4</v>
      </c>
      <c r="E269" s="9">
        <f t="shared" ca="1" si="77"/>
        <v>6.914328403218765E-4</v>
      </c>
      <c r="F269" s="9">
        <f t="shared" ca="1" si="77"/>
        <v>6.9144066665979668E-4</v>
      </c>
      <c r="G269" s="9">
        <f t="shared" ca="1" si="77"/>
        <v>6.9410565223127342E-4</v>
      </c>
      <c r="H269" s="9">
        <f t="shared" ca="1" si="77"/>
        <v>1.0101512488666291E-3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78">POWER(SQRT(D161)/D107,2)</f>
        <v>4.7311541411769388E-4</v>
      </c>
      <c r="E270" s="9">
        <f t="shared" ca="1" si="78"/>
        <v>4.7646460899966278E-4</v>
      </c>
      <c r="F270" s="9">
        <f t="shared" ca="1" si="78"/>
        <v>4.7646608802173908E-4</v>
      </c>
      <c r="G270" s="9">
        <f t="shared" ca="1" si="78"/>
        <v>4.8151571190453582E-4</v>
      </c>
      <c r="H270" s="9">
        <f t="shared" ca="1" si="78"/>
        <v>8.4196034142293679E-4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79">POWER(SQRT(D162)/D108,2)</f>
        <v>5.9645998270663029E-4</v>
      </c>
      <c r="E271" s="9">
        <f t="shared" ca="1" si="79"/>
        <v>6.0946642147282921E-4</v>
      </c>
      <c r="F271" s="9">
        <f t="shared" ca="1" si="79"/>
        <v>6.0943085209764201E-4</v>
      </c>
      <c r="G271" s="9">
        <f t="shared" ca="1" si="79"/>
        <v>6.120618758908824E-4</v>
      </c>
      <c r="H271" s="9">
        <f t="shared" ca="1" si="79"/>
        <v>1.0729414370239468E-3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0">POWER(SQRT(D163)/D109,2)</f>
        <v>5.1731405022957359E-4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1">POWER(SQRT(D164)/D110,2)</f>
        <v>4.2235348591401534E-4</v>
      </c>
      <c r="E273" s="9">
        <f t="shared" ca="1" si="81"/>
        <v>4.1968469930439496E-4</v>
      </c>
      <c r="F273" s="9">
        <f t="shared" ca="1" si="81"/>
        <v>4.1965773354388496E-4</v>
      </c>
      <c r="G273" s="9">
        <f t="shared" ca="1" si="81"/>
        <v>4.2022881601754431E-4</v>
      </c>
      <c r="H273" s="9">
        <f t="shared" ca="1" si="81"/>
        <v>6.027117181039484E-4</v>
      </c>
    </row>
    <row r="274" spans="1:8" x14ac:dyDescent="0.25">
      <c r="A274">
        <v>27</v>
      </c>
      <c r="C274" t="str">
        <f ca="1">OFFSET('672p stat'!$A$1,A274*20,0)</f>
        <v>CUDA ant par global</v>
      </c>
      <c r="D274" s="9">
        <f t="shared" ref="D274:H274" ca="1" si="82">POWER(SQRT(D165)/D111,2)</f>
        <v>3.4832014081140066E-3</v>
      </c>
      <c r="E274" s="9">
        <f t="shared" ca="1" si="82"/>
        <v>2.0995786235796863E-6</v>
      </c>
      <c r="F274" s="9">
        <f t="shared" ca="1" si="82"/>
        <v>3.787878068028176E-8</v>
      </c>
      <c r="G274" s="9">
        <f t="shared" ca="1" si="82"/>
        <v>1.4481895511115549E-8</v>
      </c>
      <c r="H274" s="9">
        <f t="shared" ca="1" si="82"/>
        <v>3.074630784955891E-8</v>
      </c>
    </row>
    <row r="275" spans="1:8" x14ac:dyDescent="0.25">
      <c r="A275">
        <v>28</v>
      </c>
      <c r="C275" t="str">
        <f ca="1">OFFSET('672p stat'!$A$1,A275*20,0)</f>
        <v>CUDA ant add CPU Time global</v>
      </c>
      <c r="D275" s="9">
        <f t="shared" ref="D275:H276" ca="1" si="83">POWER(SQRT(D166)/D112,2)</f>
        <v>1.7022753075648253E-2</v>
      </c>
      <c r="E275" s="9">
        <f t="shared" ca="1" si="83"/>
        <v>8.3422962348047647E-4</v>
      </c>
      <c r="F275" s="9">
        <f t="shared" ca="1" si="83"/>
        <v>8.2906293489027694E-4</v>
      </c>
      <c r="G275" s="9">
        <f t="shared" ca="1" si="83"/>
        <v>5.1207900449264652E-4</v>
      </c>
      <c r="H275" s="9">
        <f t="shared" ca="1" si="83"/>
        <v>4.2157229528486289E-3</v>
      </c>
    </row>
    <row r="276" spans="1:8" x14ac:dyDescent="0.25">
      <c r="A276">
        <v>29</v>
      </c>
      <c r="C276" t="str">
        <f ca="1">OFFSET('672p stat'!$A$1,A276*20,0)</f>
        <v>CUDA opt ant par global</v>
      </c>
      <c r="D276" s="9">
        <f t="shared" ca="1" si="83"/>
        <v>9.0018316975783441E-3</v>
      </c>
      <c r="E276" s="9">
        <f t="shared" ca="1" si="83"/>
        <v>2.1803264269203606E-6</v>
      </c>
      <c r="F276" s="9">
        <f t="shared" ca="1" si="83"/>
        <v>2.8192816214827895E-8</v>
      </c>
      <c r="G276" s="9">
        <f t="shared" ca="1" si="83"/>
        <v>6.2114125495411143E-10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activeCell="H1" sqref="H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163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136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136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136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136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136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136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136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136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136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136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136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136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136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136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136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136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136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136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136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136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136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136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136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136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136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136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136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136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136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136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136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136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136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136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136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136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136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136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136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136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136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136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136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136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136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136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136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136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136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136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136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136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136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137</v>
      </c>
      <c r="B1289">
        <v>4629965.858949</v>
      </c>
      <c r="C1289" t="s">
        <v>36</v>
      </c>
    </row>
    <row r="1290" spans="1:25" x14ac:dyDescent="0.25">
      <c r="A1290" t="s">
        <v>138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138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138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138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138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138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138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138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138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138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138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138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138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138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138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138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138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138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138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138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138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138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138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138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138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138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138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138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138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138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138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138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138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138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138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138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138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138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138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138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138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138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138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138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138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138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138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138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138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138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138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138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139</v>
      </c>
      <c r="B1345">
        <v>4129494.1595100001</v>
      </c>
      <c r="C1345" t="s">
        <v>36</v>
      </c>
    </row>
    <row r="1346" spans="1:13" x14ac:dyDescent="0.25">
      <c r="A1346" t="s">
        <v>140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140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140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140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140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140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140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140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140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140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140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140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140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140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140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140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140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140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140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140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140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140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140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140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140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140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140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140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140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140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140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140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140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140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140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140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140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140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140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140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140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140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140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140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140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140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140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140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141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131</v>
      </c>
      <c r="F1" t="s">
        <v>24</v>
      </c>
      <c r="G1" t="s">
        <v>132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146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147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148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149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149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150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151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152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99</v>
      </c>
      <c r="B57">
        <v>1924.719071</v>
      </c>
      <c r="C57" t="s">
        <v>36</v>
      </c>
    </row>
    <row r="58" spans="1:25" x14ac:dyDescent="0.25">
      <c r="A58" t="s">
        <v>35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35</v>
      </c>
      <c r="B113">
        <v>1129.6471489999999</v>
      </c>
      <c r="C113" t="s">
        <v>36</v>
      </c>
    </row>
    <row r="114" spans="1:9" x14ac:dyDescent="0.25">
      <c r="A114" t="s">
        <v>37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37</v>
      </c>
      <c r="B169">
        <v>4423384.7261410002</v>
      </c>
      <c r="C169" t="s">
        <v>36</v>
      </c>
    </row>
    <row r="170" spans="1:25" x14ac:dyDescent="0.25">
      <c r="A170" t="s">
        <v>85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85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85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85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85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85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85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85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85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85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85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85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85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85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85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85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85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85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85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85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85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85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85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85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85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85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85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85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85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85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85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85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85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85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85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85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85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85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85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85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85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85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85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85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85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85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85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85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85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85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85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85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85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85</v>
      </c>
      <c r="B225">
        <v>166479.986539</v>
      </c>
      <c r="C225" t="s">
        <v>36</v>
      </c>
    </row>
    <row r="226" spans="1:9" x14ac:dyDescent="0.25">
      <c r="A226" t="s">
        <v>100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100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100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100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100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100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100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100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100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100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100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100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100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100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100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100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100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100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100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100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100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100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100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100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100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100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100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100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100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100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100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100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100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100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100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100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100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100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100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100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100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100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100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100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100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100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100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100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100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100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100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100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100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100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100</v>
      </c>
      <c r="B281">
        <v>5495369.8564729998</v>
      </c>
      <c r="C281" t="s">
        <v>36</v>
      </c>
    </row>
    <row r="282" spans="1:25" x14ac:dyDescent="0.25">
      <c r="A282" t="s">
        <v>86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86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86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86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86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86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86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86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86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86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86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86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86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86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86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86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86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86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86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86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86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86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86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86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86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86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86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86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86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86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86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86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86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86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86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86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86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86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86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86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86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86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86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86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86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86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86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86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86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86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86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86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86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86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86</v>
      </c>
      <c r="B337">
        <v>102179.00437</v>
      </c>
      <c r="C337" t="s">
        <v>36</v>
      </c>
    </row>
    <row r="338" spans="1:9" x14ac:dyDescent="0.25">
      <c r="A338" t="s">
        <v>101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101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101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101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101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101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101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101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101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101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101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101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101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101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101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101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101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101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101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101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101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101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101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101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101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101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101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101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101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101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101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101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101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101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101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101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101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101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101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101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101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101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101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101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101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101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101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101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101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101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101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101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101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101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101</v>
      </c>
      <c r="B393">
        <v>585076.14429600001</v>
      </c>
      <c r="C393" t="s">
        <v>36</v>
      </c>
    </row>
    <row r="394" spans="1:25" x14ac:dyDescent="0.25">
      <c r="A394" t="s">
        <v>102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102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102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102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102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102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102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102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102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102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102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102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102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102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102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102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102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102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102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102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102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102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102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102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102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102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102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102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102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102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102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102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102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102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102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102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102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102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102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102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102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102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102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102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102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102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102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102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102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102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102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102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102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102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102</v>
      </c>
      <c r="B449">
        <v>582855.86711800005</v>
      </c>
      <c r="C449" t="s">
        <v>36</v>
      </c>
    </row>
    <row r="450" spans="1:9" x14ac:dyDescent="0.25">
      <c r="A450" t="s">
        <v>103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103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103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103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103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103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103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103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103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103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103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103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103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103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103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103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103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103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103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103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103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103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103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103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103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103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103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103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103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103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103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103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103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103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103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103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103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103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103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103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103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103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103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103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103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103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103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103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103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103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103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103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103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103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103</v>
      </c>
      <c r="B505">
        <v>530399.69048600004</v>
      </c>
      <c r="C505" t="s">
        <v>36</v>
      </c>
    </row>
    <row r="506" spans="1:25" x14ac:dyDescent="0.25">
      <c r="A506" t="s">
        <v>104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104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65</v>
      </c>
      <c r="U559" t="s">
        <v>64</v>
      </c>
      <c r="X559" t="s">
        <v>62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38</v>
      </c>
      <c r="B617">
        <v>2288.085169</v>
      </c>
      <c r="C617" t="s">
        <v>36</v>
      </c>
    </row>
    <row r="618" spans="1:25" x14ac:dyDescent="0.25">
      <c r="A618" t="s">
        <v>39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38</v>
      </c>
      <c r="B673">
        <v>1986.438015</v>
      </c>
      <c r="C673" t="s">
        <v>36</v>
      </c>
    </row>
    <row r="674" spans="1:9" x14ac:dyDescent="0.25">
      <c r="A674" t="s">
        <v>40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40</v>
      </c>
      <c r="B729">
        <v>1856.8384659999999</v>
      </c>
      <c r="C729" t="s">
        <v>36</v>
      </c>
      <c r="U729" t="s">
        <v>73</v>
      </c>
    </row>
    <row r="730" spans="1:25" x14ac:dyDescent="0.25">
      <c r="A730" t="s">
        <v>87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87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87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87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87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87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87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87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87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87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87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87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87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87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87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87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87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87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87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87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87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87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87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87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87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87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87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87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87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87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87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87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87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87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87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87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87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87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87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87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87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87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87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87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87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87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87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87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87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87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87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87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87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87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87</v>
      </c>
      <c r="B785">
        <v>169351.64719799999</v>
      </c>
      <c r="C785" t="s">
        <v>36</v>
      </c>
    </row>
    <row r="786" spans="1:9" x14ac:dyDescent="0.25">
      <c r="A786" t="s">
        <v>88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88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88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88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88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88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88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88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88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88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88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88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88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88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88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88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88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88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88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88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88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88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88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88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88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88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88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88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88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88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88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88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88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88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88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88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88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88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88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88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88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88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88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88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88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88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88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88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88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88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88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88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88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88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88</v>
      </c>
      <c r="B841">
        <v>100076.935682</v>
      </c>
      <c r="C841" t="s">
        <v>36</v>
      </c>
    </row>
    <row r="842" spans="1:25" x14ac:dyDescent="0.25">
      <c r="A842" t="s">
        <v>106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106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106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106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106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106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106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106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106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106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106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106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106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106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106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106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106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106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106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106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106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106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106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106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106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106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106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106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106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106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106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106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106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106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106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106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106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106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106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106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106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106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106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106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106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106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106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106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106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106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106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106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106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106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106</v>
      </c>
      <c r="B897">
        <v>5497136.5240310002</v>
      </c>
      <c r="C897" t="s">
        <v>36</v>
      </c>
    </row>
    <row r="898" spans="1:15" x14ac:dyDescent="0.25">
      <c r="A898" t="s">
        <v>41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42</v>
      </c>
    </row>
    <row r="899" spans="1:15" x14ac:dyDescent="0.25">
      <c r="A899" t="s">
        <v>41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42</v>
      </c>
    </row>
    <row r="900" spans="1:15" x14ac:dyDescent="0.25">
      <c r="A900" t="s">
        <v>41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42</v>
      </c>
    </row>
    <row r="901" spans="1:15" x14ac:dyDescent="0.25">
      <c r="A901" t="s">
        <v>41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42</v>
      </c>
    </row>
    <row r="902" spans="1:15" x14ac:dyDescent="0.25">
      <c r="A902" t="s">
        <v>41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42</v>
      </c>
    </row>
    <row r="903" spans="1:15" x14ac:dyDescent="0.25">
      <c r="A903" t="s">
        <v>41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42</v>
      </c>
    </row>
    <row r="904" spans="1:15" x14ac:dyDescent="0.25">
      <c r="A904" t="s">
        <v>41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42</v>
      </c>
    </row>
    <row r="905" spans="1:15" x14ac:dyDescent="0.25">
      <c r="A905" t="s">
        <v>41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42</v>
      </c>
    </row>
    <row r="906" spans="1:15" x14ac:dyDescent="0.25">
      <c r="A906" t="s">
        <v>41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42</v>
      </c>
    </row>
    <row r="907" spans="1:15" x14ac:dyDescent="0.25">
      <c r="A907" t="s">
        <v>41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42</v>
      </c>
    </row>
    <row r="908" spans="1:15" x14ac:dyDescent="0.25">
      <c r="A908" t="s">
        <v>41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42</v>
      </c>
    </row>
    <row r="910" spans="1:15" x14ac:dyDescent="0.25">
      <c r="A910" t="s">
        <v>41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42</v>
      </c>
    </row>
    <row r="911" spans="1:15" x14ac:dyDescent="0.25">
      <c r="A911" t="s">
        <v>41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42</v>
      </c>
    </row>
    <row r="912" spans="1:15" x14ac:dyDescent="0.25">
      <c r="A912" t="s">
        <v>41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42</v>
      </c>
    </row>
    <row r="913" spans="1:15" x14ac:dyDescent="0.25">
      <c r="A913" t="s">
        <v>41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42</v>
      </c>
    </row>
    <row r="914" spans="1:15" x14ac:dyDescent="0.25">
      <c r="A914" t="s">
        <v>41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42</v>
      </c>
    </row>
    <row r="915" spans="1:15" x14ac:dyDescent="0.25">
      <c r="A915" t="s">
        <v>41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42</v>
      </c>
    </row>
    <row r="916" spans="1:15" x14ac:dyDescent="0.25">
      <c r="A916" t="s">
        <v>41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42</v>
      </c>
    </row>
    <row r="917" spans="1:15" x14ac:dyDescent="0.25">
      <c r="A917" t="s">
        <v>41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42</v>
      </c>
    </row>
    <row r="918" spans="1:15" x14ac:dyDescent="0.25">
      <c r="A918" t="s">
        <v>41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42</v>
      </c>
    </row>
    <row r="919" spans="1:15" x14ac:dyDescent="0.25">
      <c r="A919" t="s">
        <v>41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42</v>
      </c>
    </row>
    <row r="920" spans="1:15" x14ac:dyDescent="0.25">
      <c r="A920" t="s">
        <v>41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42</v>
      </c>
    </row>
    <row r="921" spans="1:15" x14ac:dyDescent="0.25">
      <c r="A921" t="s">
        <v>41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42</v>
      </c>
    </row>
    <row r="922" spans="1:15" x14ac:dyDescent="0.25">
      <c r="A922" t="s">
        <v>41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42</v>
      </c>
    </row>
    <row r="923" spans="1:15" x14ac:dyDescent="0.25">
      <c r="A923" t="s">
        <v>41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42</v>
      </c>
    </row>
    <row r="924" spans="1:15" x14ac:dyDescent="0.25">
      <c r="A924" t="s">
        <v>41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42</v>
      </c>
    </row>
    <row r="925" spans="1:15" x14ac:dyDescent="0.25">
      <c r="A925" t="s">
        <v>41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42</v>
      </c>
    </row>
    <row r="926" spans="1:15" x14ac:dyDescent="0.25">
      <c r="A926" t="s">
        <v>41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42</v>
      </c>
    </row>
    <row r="927" spans="1:15" x14ac:dyDescent="0.25">
      <c r="A927" t="s">
        <v>41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42</v>
      </c>
    </row>
    <row r="928" spans="1:15" x14ac:dyDescent="0.25">
      <c r="A928" t="s">
        <v>41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42</v>
      </c>
    </row>
    <row r="929" spans="1:15" x14ac:dyDescent="0.25">
      <c r="A929" t="s">
        <v>41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42</v>
      </c>
    </row>
    <row r="930" spans="1:15" x14ac:dyDescent="0.25">
      <c r="A930" t="s">
        <v>41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42</v>
      </c>
    </row>
    <row r="931" spans="1:15" x14ac:dyDescent="0.25">
      <c r="A931" t="s">
        <v>41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42</v>
      </c>
    </row>
    <row r="933" spans="1:15" x14ac:dyDescent="0.25">
      <c r="A933" t="s">
        <v>41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42</v>
      </c>
    </row>
    <row r="934" spans="1:15" x14ac:dyDescent="0.25">
      <c r="A934" t="s">
        <v>41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42</v>
      </c>
    </row>
    <row r="935" spans="1:15" x14ac:dyDescent="0.25">
      <c r="A935" t="s">
        <v>41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42</v>
      </c>
    </row>
    <row r="936" spans="1:15" x14ac:dyDescent="0.25">
      <c r="A936" t="s">
        <v>41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42</v>
      </c>
    </row>
    <row r="937" spans="1:15" x14ac:dyDescent="0.25">
      <c r="A937" t="s">
        <v>41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42</v>
      </c>
    </row>
    <row r="938" spans="1:15" x14ac:dyDescent="0.25">
      <c r="A938" t="s">
        <v>41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42</v>
      </c>
    </row>
    <row r="939" spans="1:15" x14ac:dyDescent="0.25">
      <c r="A939" t="s">
        <v>41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42</v>
      </c>
    </row>
    <row r="940" spans="1:15" x14ac:dyDescent="0.25">
      <c r="A940" t="s">
        <v>41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42</v>
      </c>
    </row>
    <row r="941" spans="1:15" x14ac:dyDescent="0.25">
      <c r="A941" t="s">
        <v>41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42</v>
      </c>
    </row>
    <row r="942" spans="1:15" x14ac:dyDescent="0.25">
      <c r="A942" t="s">
        <v>41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42</v>
      </c>
    </row>
    <row r="943" spans="1:15" x14ac:dyDescent="0.25">
      <c r="A943" t="s">
        <v>41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42</v>
      </c>
    </row>
    <row r="944" spans="1:15" x14ac:dyDescent="0.25">
      <c r="A944" t="s">
        <v>41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42</v>
      </c>
    </row>
    <row r="945" spans="1:25" x14ac:dyDescent="0.25">
      <c r="A945" t="s">
        <v>41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42</v>
      </c>
    </row>
    <row r="947" spans="1:25" x14ac:dyDescent="0.25">
      <c r="A947" t="s">
        <v>41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42</v>
      </c>
    </row>
    <row r="948" spans="1:25" x14ac:dyDescent="0.25">
      <c r="A948" t="s">
        <v>41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42</v>
      </c>
    </row>
    <row r="949" spans="1:25" x14ac:dyDescent="0.25">
      <c r="A949" t="s">
        <v>41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42</v>
      </c>
    </row>
    <row r="950" spans="1:25" x14ac:dyDescent="0.25">
      <c r="A950" t="s">
        <v>41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42</v>
      </c>
    </row>
    <row r="951" spans="1:25" x14ac:dyDescent="0.25">
      <c r="A951" t="s">
        <v>41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42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43</v>
      </c>
      <c r="B953">
        <v>5727973.7145889997</v>
      </c>
      <c r="C953" t="s">
        <v>36</v>
      </c>
    </row>
    <row r="954" spans="1:25" x14ac:dyDescent="0.25">
      <c r="A954" t="s">
        <v>44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42</v>
      </c>
    </row>
    <row r="955" spans="1:25" x14ac:dyDescent="0.25">
      <c r="A955" t="s">
        <v>44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42</v>
      </c>
    </row>
    <row r="956" spans="1:25" x14ac:dyDescent="0.25">
      <c r="A956" t="s">
        <v>44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42</v>
      </c>
    </row>
    <row r="957" spans="1:25" x14ac:dyDescent="0.25">
      <c r="A957" t="s">
        <v>44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42</v>
      </c>
    </row>
    <row r="958" spans="1:25" x14ac:dyDescent="0.25">
      <c r="A958" t="s">
        <v>44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42</v>
      </c>
    </row>
    <row r="959" spans="1:25" x14ac:dyDescent="0.25">
      <c r="A959" t="s">
        <v>44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42</v>
      </c>
    </row>
    <row r="960" spans="1:25" x14ac:dyDescent="0.25">
      <c r="A960" t="s">
        <v>44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42</v>
      </c>
    </row>
    <row r="961" spans="1:13" x14ac:dyDescent="0.25">
      <c r="A961" t="s">
        <v>44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42</v>
      </c>
    </row>
    <row r="962" spans="1:13" x14ac:dyDescent="0.25">
      <c r="A962" t="s">
        <v>44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42</v>
      </c>
    </row>
    <row r="963" spans="1:13" x14ac:dyDescent="0.25">
      <c r="A963" t="s">
        <v>44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42</v>
      </c>
    </row>
    <row r="964" spans="1:13" x14ac:dyDescent="0.25">
      <c r="A964" t="s">
        <v>44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42</v>
      </c>
    </row>
    <row r="965" spans="1:13" x14ac:dyDescent="0.25">
      <c r="A965" t="s">
        <v>44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42</v>
      </c>
    </row>
    <row r="966" spans="1:13" x14ac:dyDescent="0.25">
      <c r="A966" t="s">
        <v>44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42</v>
      </c>
    </row>
    <row r="967" spans="1:13" x14ac:dyDescent="0.25">
      <c r="A967" t="s">
        <v>44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42</v>
      </c>
    </row>
    <row r="968" spans="1:13" x14ac:dyDescent="0.25">
      <c r="A968" t="s">
        <v>44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42</v>
      </c>
    </row>
    <row r="969" spans="1:13" x14ac:dyDescent="0.25">
      <c r="A969" t="s">
        <v>44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42</v>
      </c>
    </row>
    <row r="970" spans="1:13" x14ac:dyDescent="0.25">
      <c r="A970" t="s">
        <v>44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42</v>
      </c>
    </row>
    <row r="971" spans="1:13" x14ac:dyDescent="0.25">
      <c r="A971" t="s">
        <v>44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42</v>
      </c>
    </row>
    <row r="972" spans="1:13" x14ac:dyDescent="0.25">
      <c r="A972" t="s">
        <v>44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42</v>
      </c>
    </row>
    <row r="973" spans="1:13" x14ac:dyDescent="0.25">
      <c r="A973" t="s">
        <v>44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42</v>
      </c>
    </row>
    <row r="974" spans="1:13" x14ac:dyDescent="0.25">
      <c r="A974" t="s">
        <v>44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42</v>
      </c>
    </row>
    <row r="975" spans="1:13" x14ac:dyDescent="0.25">
      <c r="A975" t="s">
        <v>44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42</v>
      </c>
    </row>
    <row r="976" spans="1:13" x14ac:dyDescent="0.25">
      <c r="A976" t="s">
        <v>44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42</v>
      </c>
    </row>
    <row r="977" spans="1:13" x14ac:dyDescent="0.25">
      <c r="A977" t="s">
        <v>44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42</v>
      </c>
    </row>
    <row r="978" spans="1:13" x14ac:dyDescent="0.25">
      <c r="A978" t="s">
        <v>44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42</v>
      </c>
    </row>
    <row r="979" spans="1:13" x14ac:dyDescent="0.25">
      <c r="A979" t="s">
        <v>44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42</v>
      </c>
    </row>
    <row r="980" spans="1:13" x14ac:dyDescent="0.25">
      <c r="A980" t="s">
        <v>44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42</v>
      </c>
    </row>
    <row r="981" spans="1:13" x14ac:dyDescent="0.25">
      <c r="A981" t="s">
        <v>44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42</v>
      </c>
    </row>
    <row r="982" spans="1:13" x14ac:dyDescent="0.25">
      <c r="A982" t="s">
        <v>44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42</v>
      </c>
    </row>
    <row r="983" spans="1:13" x14ac:dyDescent="0.25">
      <c r="A983" t="s">
        <v>44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42</v>
      </c>
    </row>
    <row r="984" spans="1:13" x14ac:dyDescent="0.25">
      <c r="A984" t="s">
        <v>44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42</v>
      </c>
    </row>
    <row r="985" spans="1:13" x14ac:dyDescent="0.25">
      <c r="A985" t="s">
        <v>44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42</v>
      </c>
    </row>
    <row r="986" spans="1:13" x14ac:dyDescent="0.25">
      <c r="A986" t="s">
        <v>44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42</v>
      </c>
    </row>
    <row r="987" spans="1:13" x14ac:dyDescent="0.25">
      <c r="A987" t="s">
        <v>44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42</v>
      </c>
    </row>
    <row r="988" spans="1:13" x14ac:dyDescent="0.25">
      <c r="A988" t="s">
        <v>44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42</v>
      </c>
    </row>
    <row r="989" spans="1:13" x14ac:dyDescent="0.25">
      <c r="A989" t="s">
        <v>44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42</v>
      </c>
    </row>
    <row r="990" spans="1:13" x14ac:dyDescent="0.25">
      <c r="A990" t="s">
        <v>44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42</v>
      </c>
    </row>
    <row r="991" spans="1:13" x14ac:dyDescent="0.25">
      <c r="A991" t="s">
        <v>44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42</v>
      </c>
    </row>
    <row r="992" spans="1:13" x14ac:dyDescent="0.25">
      <c r="A992" t="s">
        <v>44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42</v>
      </c>
    </row>
    <row r="993" spans="1:25" x14ac:dyDescent="0.25">
      <c r="A993" t="s">
        <v>44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42</v>
      </c>
    </row>
    <row r="994" spans="1:25" x14ac:dyDescent="0.25">
      <c r="A994" t="s">
        <v>44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42</v>
      </c>
    </row>
    <row r="995" spans="1:25" x14ac:dyDescent="0.25">
      <c r="A995" t="s">
        <v>44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42</v>
      </c>
    </row>
    <row r="996" spans="1:25" x14ac:dyDescent="0.25">
      <c r="A996" t="s">
        <v>44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42</v>
      </c>
    </row>
    <row r="997" spans="1:25" x14ac:dyDescent="0.25">
      <c r="A997" t="s">
        <v>44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42</v>
      </c>
    </row>
    <row r="998" spans="1:25" x14ac:dyDescent="0.25">
      <c r="A998" t="s">
        <v>44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42</v>
      </c>
    </row>
    <row r="999" spans="1:25" x14ac:dyDescent="0.25">
      <c r="A999" t="s">
        <v>44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42</v>
      </c>
    </row>
    <row r="1000" spans="1:25" x14ac:dyDescent="0.25">
      <c r="A1000" t="s">
        <v>44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42</v>
      </c>
    </row>
    <row r="1001" spans="1:25" x14ac:dyDescent="0.25">
      <c r="A1001" t="s">
        <v>44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42</v>
      </c>
    </row>
    <row r="1002" spans="1:25" x14ac:dyDescent="0.25">
      <c r="A1002" t="s">
        <v>44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42</v>
      </c>
    </row>
    <row r="1004" spans="1:25" x14ac:dyDescent="0.25">
      <c r="A1004" t="s">
        <v>44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42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44</v>
      </c>
      <c r="B1009">
        <v>5442962.4713150002</v>
      </c>
      <c r="C1009" t="s">
        <v>36</v>
      </c>
    </row>
    <row r="1010" spans="1:12" x14ac:dyDescent="0.25">
      <c r="A1010" t="s">
        <v>45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42</v>
      </c>
    </row>
    <row r="1013" spans="1:12" x14ac:dyDescent="0.25">
      <c r="A1013" t="s">
        <v>45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42</v>
      </c>
    </row>
    <row r="1016" spans="1:12" x14ac:dyDescent="0.25">
      <c r="A1016" t="s">
        <v>45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42</v>
      </c>
    </row>
    <row r="1018" spans="1:12" x14ac:dyDescent="0.25">
      <c r="A1018" t="s">
        <v>45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42</v>
      </c>
    </row>
    <row r="1019" spans="1:12" x14ac:dyDescent="0.25">
      <c r="A1019" t="s">
        <v>45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42</v>
      </c>
    </row>
    <row r="1022" spans="1:12" x14ac:dyDescent="0.25">
      <c r="A1022" t="s">
        <v>45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42</v>
      </c>
    </row>
    <row r="1023" spans="1:12" x14ac:dyDescent="0.25">
      <c r="A1023" t="s">
        <v>45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42</v>
      </c>
    </row>
    <row r="1025" spans="1:12" x14ac:dyDescent="0.25">
      <c r="A1025" t="s">
        <v>45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42</v>
      </c>
    </row>
    <row r="1027" spans="1:12" x14ac:dyDescent="0.25">
      <c r="A1027" t="s">
        <v>45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42</v>
      </c>
    </row>
    <row r="1028" spans="1:12" x14ac:dyDescent="0.25">
      <c r="A1028" t="s">
        <v>45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42</v>
      </c>
    </row>
    <row r="1029" spans="1:12" x14ac:dyDescent="0.25">
      <c r="A1029" t="s">
        <v>45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42</v>
      </c>
    </row>
    <row r="1031" spans="1:12" x14ac:dyDescent="0.25">
      <c r="A1031" t="s">
        <v>45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42</v>
      </c>
    </row>
    <row r="1033" spans="1:12" x14ac:dyDescent="0.25">
      <c r="A1033" t="s">
        <v>45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42</v>
      </c>
    </row>
    <row r="1036" spans="1:12" x14ac:dyDescent="0.25">
      <c r="A1036" t="s">
        <v>45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42</v>
      </c>
    </row>
    <row r="1038" spans="1:12" x14ac:dyDescent="0.25">
      <c r="A1038" t="s">
        <v>45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42</v>
      </c>
    </row>
    <row r="1042" spans="1:12" x14ac:dyDescent="0.25">
      <c r="A1042" t="s">
        <v>45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42</v>
      </c>
    </row>
    <row r="1043" spans="1:12" x14ac:dyDescent="0.25">
      <c r="A1043" t="s">
        <v>45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42</v>
      </c>
    </row>
    <row r="1046" spans="1:12" x14ac:dyDescent="0.25">
      <c r="A1046" t="s">
        <v>45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42</v>
      </c>
    </row>
    <row r="1054" spans="1:12" x14ac:dyDescent="0.25">
      <c r="A1054" t="s">
        <v>45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42</v>
      </c>
    </row>
    <row r="1056" spans="1:12" x14ac:dyDescent="0.25">
      <c r="A1056" t="s">
        <v>45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42</v>
      </c>
    </row>
    <row r="1058" spans="1:25" x14ac:dyDescent="0.25">
      <c r="A1058" t="s">
        <v>45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42</v>
      </c>
    </row>
    <row r="1061" spans="1:25" x14ac:dyDescent="0.25">
      <c r="A1061" t="s">
        <v>45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42</v>
      </c>
    </row>
    <row r="1062" spans="1:25" x14ac:dyDescent="0.25">
      <c r="A1062" t="s">
        <v>45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42</v>
      </c>
    </row>
    <row r="1063" spans="1:25" x14ac:dyDescent="0.25">
      <c r="A1063" t="s">
        <v>45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42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46</v>
      </c>
      <c r="B1065">
        <v>10857601.559626</v>
      </c>
      <c r="C1065" t="s">
        <v>36</v>
      </c>
    </row>
    <row r="1066" spans="1:25" x14ac:dyDescent="0.25">
      <c r="A1066" t="s">
        <v>47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42</v>
      </c>
    </row>
    <row r="1070" spans="1:25" x14ac:dyDescent="0.25">
      <c r="A1070" t="s">
        <v>47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42</v>
      </c>
    </row>
    <row r="1073" spans="1:12" x14ac:dyDescent="0.25">
      <c r="A1073" t="s">
        <v>47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42</v>
      </c>
    </row>
    <row r="1075" spans="1:12" x14ac:dyDescent="0.25">
      <c r="A1075" t="s">
        <v>47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42</v>
      </c>
    </row>
    <row r="1076" spans="1:12" x14ac:dyDescent="0.25">
      <c r="A1076" t="s">
        <v>47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42</v>
      </c>
    </row>
    <row r="1090" spans="1:12" x14ac:dyDescent="0.25">
      <c r="A1090" t="s">
        <v>47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42</v>
      </c>
    </row>
    <row r="1092" spans="1:12" x14ac:dyDescent="0.25">
      <c r="A1092" t="s">
        <v>47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42</v>
      </c>
    </row>
    <row r="1100" spans="1:12" x14ac:dyDescent="0.25">
      <c r="A1100" t="s">
        <v>47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42</v>
      </c>
    </row>
    <row r="1103" spans="1:12" x14ac:dyDescent="0.25">
      <c r="A1103" t="s">
        <v>47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42</v>
      </c>
    </row>
    <row r="1104" spans="1:12" x14ac:dyDescent="0.25">
      <c r="A1104" t="s">
        <v>47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42</v>
      </c>
    </row>
    <row r="1109" spans="1:25" x14ac:dyDescent="0.25">
      <c r="A1109" t="s">
        <v>47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42</v>
      </c>
    </row>
    <row r="1111" spans="1:25" x14ac:dyDescent="0.25">
      <c r="A1111" t="s">
        <v>47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42</v>
      </c>
    </row>
    <row r="1112" spans="1:25" x14ac:dyDescent="0.25">
      <c r="A1112" t="s">
        <v>47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42</v>
      </c>
    </row>
    <row r="1113" spans="1:25" x14ac:dyDescent="0.25">
      <c r="A1113" t="s">
        <v>47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42</v>
      </c>
    </row>
    <row r="1115" spans="1:25" x14ac:dyDescent="0.25">
      <c r="A1115" t="s">
        <v>47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42</v>
      </c>
    </row>
    <row r="1118" spans="1:25" x14ac:dyDescent="0.25">
      <c r="A1118" t="s">
        <v>47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42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48</v>
      </c>
      <c r="B1121">
        <v>10049179.356829001</v>
      </c>
      <c r="C1121" t="s">
        <v>36</v>
      </c>
    </row>
    <row r="1122" spans="1:12" x14ac:dyDescent="0.25">
      <c r="A1122" t="s">
        <v>49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42</v>
      </c>
    </row>
    <row r="1123" spans="1:12" x14ac:dyDescent="0.25">
      <c r="A1123" t="s">
        <v>49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42</v>
      </c>
    </row>
    <row r="1126" spans="1:12" x14ac:dyDescent="0.25">
      <c r="A1126" t="s">
        <v>49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42</v>
      </c>
    </row>
    <row r="1135" spans="1:12" x14ac:dyDescent="0.25">
      <c r="A1135" t="s">
        <v>49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42</v>
      </c>
    </row>
    <row r="1136" spans="1:12" x14ac:dyDescent="0.25">
      <c r="A1136" t="s">
        <v>49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42</v>
      </c>
    </row>
    <row r="1139" spans="1:12" x14ac:dyDescent="0.25">
      <c r="A1139" t="s">
        <v>49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42</v>
      </c>
    </row>
    <row r="1142" spans="1:12" x14ac:dyDescent="0.25">
      <c r="A1142" t="s">
        <v>49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42</v>
      </c>
    </row>
    <row r="1147" spans="1:12" x14ac:dyDescent="0.25">
      <c r="A1147" t="s">
        <v>49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42</v>
      </c>
    </row>
    <row r="1148" spans="1:12" x14ac:dyDescent="0.25">
      <c r="A1148" t="s">
        <v>49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42</v>
      </c>
    </row>
    <row r="1154" spans="1:12" x14ac:dyDescent="0.25">
      <c r="A1154" t="s">
        <v>49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42</v>
      </c>
    </row>
    <row r="1156" spans="1:12" x14ac:dyDescent="0.25">
      <c r="A1156" t="s">
        <v>49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42</v>
      </c>
    </row>
    <row r="1165" spans="1:12" x14ac:dyDescent="0.25">
      <c r="A1165" t="s">
        <v>49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42</v>
      </c>
    </row>
    <row r="1166" spans="1:12" x14ac:dyDescent="0.25">
      <c r="A1166" t="s">
        <v>49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42</v>
      </c>
    </row>
    <row r="1167" spans="1:12" x14ac:dyDescent="0.25">
      <c r="A1167" t="s">
        <v>49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42</v>
      </c>
    </row>
    <row r="1168" spans="1:12" x14ac:dyDescent="0.25">
      <c r="A1168" t="s">
        <v>49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42</v>
      </c>
    </row>
    <row r="1169" spans="1:25" x14ac:dyDescent="0.25">
      <c r="A1169" t="s">
        <v>49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42</v>
      </c>
    </row>
    <row r="1170" spans="1:25" x14ac:dyDescent="0.25">
      <c r="A1170" t="s">
        <v>49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42</v>
      </c>
    </row>
    <row r="1173" spans="1:25" x14ac:dyDescent="0.25">
      <c r="A1173" t="s">
        <v>49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42</v>
      </c>
    </row>
    <row r="1174" spans="1:25" x14ac:dyDescent="0.25">
      <c r="A1174" t="s">
        <v>49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42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49</v>
      </c>
      <c r="B1177">
        <v>5787506.5408150004</v>
      </c>
      <c r="C1177" t="s">
        <v>36</v>
      </c>
    </row>
    <row r="1178" spans="1:25" x14ac:dyDescent="0.25">
      <c r="A1178" t="s">
        <v>68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42</v>
      </c>
    </row>
    <row r="1179" spans="1:25" x14ac:dyDescent="0.25">
      <c r="A1179" t="s">
        <v>68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42</v>
      </c>
    </row>
    <row r="1180" spans="1:25" x14ac:dyDescent="0.25">
      <c r="A1180" t="s">
        <v>68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42</v>
      </c>
    </row>
    <row r="1181" spans="1:25" x14ac:dyDescent="0.25">
      <c r="A1181" t="s">
        <v>68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42</v>
      </c>
    </row>
    <row r="1183" spans="1:25" x14ac:dyDescent="0.25">
      <c r="A1183" t="s">
        <v>68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42</v>
      </c>
    </row>
    <row r="1184" spans="1:25" x14ac:dyDescent="0.25">
      <c r="A1184" t="s">
        <v>68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42</v>
      </c>
    </row>
    <row r="1186" spans="1:12" x14ac:dyDescent="0.25">
      <c r="A1186" t="s">
        <v>68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42</v>
      </c>
    </row>
    <row r="1189" spans="1:12" x14ac:dyDescent="0.25">
      <c r="A1189" t="s">
        <v>68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42</v>
      </c>
    </row>
    <row r="1192" spans="1:12" x14ac:dyDescent="0.25">
      <c r="A1192" t="s">
        <v>68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42</v>
      </c>
    </row>
    <row r="1193" spans="1:12" x14ac:dyDescent="0.25">
      <c r="A1193" t="s">
        <v>68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42</v>
      </c>
    </row>
    <row r="1194" spans="1:12" x14ac:dyDescent="0.25">
      <c r="A1194" t="s">
        <v>68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42</v>
      </c>
    </row>
    <row r="1197" spans="1:12" x14ac:dyDescent="0.25">
      <c r="A1197" t="s">
        <v>68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42</v>
      </c>
    </row>
    <row r="1198" spans="1:12" x14ac:dyDescent="0.25">
      <c r="A1198" t="s">
        <v>68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42</v>
      </c>
    </row>
    <row r="1199" spans="1:12" x14ac:dyDescent="0.25">
      <c r="A1199" t="s">
        <v>68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42</v>
      </c>
    </row>
    <row r="1202" spans="1:12" x14ac:dyDescent="0.25">
      <c r="A1202" t="s">
        <v>68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42</v>
      </c>
    </row>
    <row r="1204" spans="1:12" x14ac:dyDescent="0.25">
      <c r="A1204" t="s">
        <v>68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42</v>
      </c>
    </row>
    <row r="1206" spans="1:12" x14ac:dyDescent="0.25">
      <c r="A1206" t="s">
        <v>68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42</v>
      </c>
    </row>
    <row r="1208" spans="1:12" x14ac:dyDescent="0.25">
      <c r="A1208" t="s">
        <v>68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42</v>
      </c>
    </row>
    <row r="1209" spans="1:12" x14ac:dyDescent="0.25">
      <c r="A1209" t="s">
        <v>68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42</v>
      </c>
    </row>
    <row r="1213" spans="1:12" x14ac:dyDescent="0.25">
      <c r="A1213" t="s">
        <v>68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42</v>
      </c>
    </row>
    <row r="1214" spans="1:12" x14ac:dyDescent="0.25">
      <c r="A1214" t="s">
        <v>68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42</v>
      </c>
    </row>
    <row r="1215" spans="1:12" x14ac:dyDescent="0.25">
      <c r="A1215" t="s">
        <v>68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42</v>
      </c>
    </row>
    <row r="1218" spans="1:25" x14ac:dyDescent="0.25">
      <c r="A1218" t="s">
        <v>68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42</v>
      </c>
    </row>
    <row r="1220" spans="1:25" x14ac:dyDescent="0.25">
      <c r="A1220" t="s">
        <v>68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42</v>
      </c>
    </row>
    <row r="1222" spans="1:25" x14ac:dyDescent="0.25">
      <c r="A1222" t="s">
        <v>68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42</v>
      </c>
    </row>
    <row r="1223" spans="1:25" x14ac:dyDescent="0.25">
      <c r="A1223" t="s">
        <v>68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42</v>
      </c>
    </row>
    <row r="1226" spans="1:25" x14ac:dyDescent="0.25">
      <c r="A1226" t="s">
        <v>68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42</v>
      </c>
    </row>
    <row r="1227" spans="1:25" x14ac:dyDescent="0.25">
      <c r="A1227" t="s">
        <v>68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42</v>
      </c>
    </row>
    <row r="1228" spans="1:25" x14ac:dyDescent="0.25">
      <c r="A1228" t="s">
        <v>68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42</v>
      </c>
    </row>
    <row r="1230" spans="1:25" x14ac:dyDescent="0.25">
      <c r="A1230" t="s">
        <v>68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42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68</v>
      </c>
      <c r="B1233">
        <v>5483373.1121690003</v>
      </c>
      <c r="C1233" t="s">
        <v>36</v>
      </c>
    </row>
    <row r="1234" spans="1:15" x14ac:dyDescent="0.25">
      <c r="A1234" t="s">
        <v>136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42</v>
      </c>
    </row>
    <row r="1235" spans="1:15" x14ac:dyDescent="0.25">
      <c r="A1235" t="s">
        <v>136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42</v>
      </c>
    </row>
    <row r="1236" spans="1:15" x14ac:dyDescent="0.25">
      <c r="A1236" t="s">
        <v>136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42</v>
      </c>
    </row>
    <row r="1237" spans="1:15" x14ac:dyDescent="0.25">
      <c r="A1237" t="s">
        <v>136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42</v>
      </c>
    </row>
    <row r="1238" spans="1:15" x14ac:dyDescent="0.25">
      <c r="A1238" t="s">
        <v>136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42</v>
      </c>
    </row>
    <row r="1239" spans="1:15" x14ac:dyDescent="0.25">
      <c r="A1239" t="s">
        <v>136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42</v>
      </c>
    </row>
    <row r="1240" spans="1:15" x14ac:dyDescent="0.25">
      <c r="A1240" t="s">
        <v>136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42</v>
      </c>
    </row>
    <row r="1241" spans="1:15" x14ac:dyDescent="0.25">
      <c r="A1241" t="s">
        <v>136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42</v>
      </c>
    </row>
    <row r="1242" spans="1:15" x14ac:dyDescent="0.25">
      <c r="A1242" t="s">
        <v>136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42</v>
      </c>
    </row>
    <row r="1244" spans="1:15" x14ac:dyDescent="0.25">
      <c r="A1244" t="s">
        <v>136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42</v>
      </c>
    </row>
    <row r="1245" spans="1:15" x14ac:dyDescent="0.25">
      <c r="A1245" t="s">
        <v>136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42</v>
      </c>
    </row>
    <row r="1246" spans="1:15" x14ac:dyDescent="0.25">
      <c r="A1246" t="s">
        <v>136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42</v>
      </c>
    </row>
    <row r="1247" spans="1:15" x14ac:dyDescent="0.25">
      <c r="A1247" t="s">
        <v>136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42</v>
      </c>
    </row>
    <row r="1248" spans="1:15" x14ac:dyDescent="0.25">
      <c r="A1248" t="s">
        <v>136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42</v>
      </c>
    </row>
    <row r="1249" spans="1:15" x14ac:dyDescent="0.25">
      <c r="A1249" t="s">
        <v>136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42</v>
      </c>
    </row>
    <row r="1250" spans="1:15" x14ac:dyDescent="0.25">
      <c r="A1250" t="s">
        <v>136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42</v>
      </c>
    </row>
    <row r="1251" spans="1:15" x14ac:dyDescent="0.25">
      <c r="A1251" t="s">
        <v>136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42</v>
      </c>
    </row>
    <row r="1252" spans="1:15" x14ac:dyDescent="0.25">
      <c r="A1252" t="s">
        <v>136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42</v>
      </c>
    </row>
    <row r="1253" spans="1:15" x14ac:dyDescent="0.25">
      <c r="A1253" t="s">
        <v>136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42</v>
      </c>
    </row>
    <row r="1254" spans="1:15" x14ac:dyDescent="0.25">
      <c r="A1254" t="s">
        <v>136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42</v>
      </c>
    </row>
    <row r="1255" spans="1:15" x14ac:dyDescent="0.25">
      <c r="A1255" t="s">
        <v>136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42</v>
      </c>
    </row>
    <row r="1256" spans="1:15" x14ac:dyDescent="0.25">
      <c r="A1256" t="s">
        <v>136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42</v>
      </c>
    </row>
    <row r="1257" spans="1:15" x14ac:dyDescent="0.25">
      <c r="A1257" t="s">
        <v>136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42</v>
      </c>
    </row>
    <row r="1258" spans="1:15" x14ac:dyDescent="0.25">
      <c r="A1258" t="s">
        <v>136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42</v>
      </c>
    </row>
    <row r="1259" spans="1:15" x14ac:dyDescent="0.25">
      <c r="A1259" t="s">
        <v>136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42</v>
      </c>
    </row>
    <row r="1260" spans="1:15" x14ac:dyDescent="0.25">
      <c r="A1260" t="s">
        <v>136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42</v>
      </c>
    </row>
    <row r="1261" spans="1:15" x14ac:dyDescent="0.25">
      <c r="A1261" t="s">
        <v>136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42</v>
      </c>
    </row>
    <row r="1262" spans="1:15" x14ac:dyDescent="0.25">
      <c r="A1262" t="s">
        <v>136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42</v>
      </c>
    </row>
    <row r="1263" spans="1:15" x14ac:dyDescent="0.25">
      <c r="A1263" t="s">
        <v>136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42</v>
      </c>
    </row>
    <row r="1264" spans="1:15" x14ac:dyDescent="0.25">
      <c r="A1264" t="s">
        <v>136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42</v>
      </c>
    </row>
    <row r="1265" spans="1:15" x14ac:dyDescent="0.25">
      <c r="A1265" t="s">
        <v>136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42</v>
      </c>
    </row>
    <row r="1266" spans="1:15" x14ac:dyDescent="0.25">
      <c r="A1266" t="s">
        <v>136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42</v>
      </c>
    </row>
    <row r="1267" spans="1:15" x14ac:dyDescent="0.25">
      <c r="A1267" t="s">
        <v>136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42</v>
      </c>
    </row>
    <row r="1268" spans="1:15" x14ac:dyDescent="0.25">
      <c r="A1268" t="s">
        <v>136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42</v>
      </c>
    </row>
    <row r="1269" spans="1:15" x14ac:dyDescent="0.25">
      <c r="A1269" t="s">
        <v>136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42</v>
      </c>
    </row>
    <row r="1270" spans="1:15" x14ac:dyDescent="0.25">
      <c r="A1270" t="s">
        <v>136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42</v>
      </c>
    </row>
    <row r="1271" spans="1:15" x14ac:dyDescent="0.25">
      <c r="A1271" t="s">
        <v>136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42</v>
      </c>
    </row>
    <row r="1272" spans="1:15" x14ac:dyDescent="0.25">
      <c r="A1272" t="s">
        <v>136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42</v>
      </c>
    </row>
    <row r="1273" spans="1:15" x14ac:dyDescent="0.25">
      <c r="A1273" t="s">
        <v>136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42</v>
      </c>
    </row>
    <row r="1274" spans="1:15" x14ac:dyDescent="0.25">
      <c r="A1274" t="s">
        <v>136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42</v>
      </c>
    </row>
    <row r="1275" spans="1:15" x14ac:dyDescent="0.25">
      <c r="A1275" t="s">
        <v>136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42</v>
      </c>
    </row>
    <row r="1276" spans="1:15" x14ac:dyDescent="0.25">
      <c r="A1276" t="s">
        <v>136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42</v>
      </c>
    </row>
    <row r="1277" spans="1:15" x14ac:dyDescent="0.25">
      <c r="A1277" t="s">
        <v>136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42</v>
      </c>
    </row>
    <row r="1278" spans="1:15" x14ac:dyDescent="0.25">
      <c r="A1278" t="s">
        <v>136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42</v>
      </c>
    </row>
    <row r="1279" spans="1:15" x14ac:dyDescent="0.25">
      <c r="A1279" t="s">
        <v>136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42</v>
      </c>
    </row>
    <row r="1280" spans="1:15" x14ac:dyDescent="0.25">
      <c r="A1280" t="s">
        <v>136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42</v>
      </c>
    </row>
    <row r="1281" spans="1:25" x14ac:dyDescent="0.25">
      <c r="A1281" t="s">
        <v>136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42</v>
      </c>
    </row>
    <row r="1282" spans="1:25" x14ac:dyDescent="0.25">
      <c r="A1282" t="s">
        <v>136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42</v>
      </c>
    </row>
    <row r="1283" spans="1:25" x14ac:dyDescent="0.25">
      <c r="A1283" t="s">
        <v>136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42</v>
      </c>
    </row>
    <row r="1284" spans="1:25" x14ac:dyDescent="0.25">
      <c r="A1284" t="s">
        <v>136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42</v>
      </c>
    </row>
    <row r="1285" spans="1:25" x14ac:dyDescent="0.25">
      <c r="A1285" t="s">
        <v>136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42</v>
      </c>
    </row>
    <row r="1286" spans="1:25" x14ac:dyDescent="0.25">
      <c r="A1286" t="s">
        <v>136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42</v>
      </c>
    </row>
    <row r="1287" spans="1:25" x14ac:dyDescent="0.25">
      <c r="A1287" t="s">
        <v>136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42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137</v>
      </c>
      <c r="B1289">
        <v>5834789.1883330001</v>
      </c>
      <c r="C1289" t="s">
        <v>36</v>
      </c>
    </row>
    <row r="1290" spans="1:25" x14ac:dyDescent="0.25">
      <c r="A1290" t="s">
        <v>138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42</v>
      </c>
    </row>
    <row r="1291" spans="1:25" x14ac:dyDescent="0.25">
      <c r="A1291" t="s">
        <v>138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42</v>
      </c>
    </row>
    <row r="1292" spans="1:25" x14ac:dyDescent="0.25">
      <c r="A1292" t="s">
        <v>138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42</v>
      </c>
    </row>
    <row r="1293" spans="1:25" x14ac:dyDescent="0.25">
      <c r="A1293" t="s">
        <v>138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42</v>
      </c>
    </row>
    <row r="1294" spans="1:25" x14ac:dyDescent="0.25">
      <c r="A1294" t="s">
        <v>138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42</v>
      </c>
    </row>
    <row r="1295" spans="1:25" x14ac:dyDescent="0.25">
      <c r="A1295" t="s">
        <v>138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42</v>
      </c>
    </row>
    <row r="1296" spans="1:25" x14ac:dyDescent="0.25">
      <c r="A1296" t="s">
        <v>138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42</v>
      </c>
    </row>
    <row r="1297" spans="1:14" x14ac:dyDescent="0.25">
      <c r="A1297" t="s">
        <v>138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42</v>
      </c>
    </row>
    <row r="1298" spans="1:14" x14ac:dyDescent="0.25">
      <c r="A1298" t="s">
        <v>138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42</v>
      </c>
    </row>
    <row r="1299" spans="1:14" x14ac:dyDescent="0.25">
      <c r="A1299" t="s">
        <v>138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42</v>
      </c>
    </row>
    <row r="1300" spans="1:14" x14ac:dyDescent="0.25">
      <c r="A1300" t="s">
        <v>138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42</v>
      </c>
    </row>
    <row r="1301" spans="1:14" x14ac:dyDescent="0.25">
      <c r="A1301" t="s">
        <v>138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42</v>
      </c>
    </row>
    <row r="1302" spans="1:14" x14ac:dyDescent="0.25">
      <c r="A1302" t="s">
        <v>138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42</v>
      </c>
    </row>
    <row r="1304" spans="1:14" x14ac:dyDescent="0.25">
      <c r="A1304" t="s">
        <v>138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42</v>
      </c>
    </row>
    <row r="1305" spans="1:14" x14ac:dyDescent="0.25">
      <c r="A1305" t="s">
        <v>138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42</v>
      </c>
    </row>
    <row r="1306" spans="1:14" x14ac:dyDescent="0.25">
      <c r="A1306" t="s">
        <v>138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42</v>
      </c>
    </row>
    <row r="1307" spans="1:14" x14ac:dyDescent="0.25">
      <c r="A1307" t="s">
        <v>138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42</v>
      </c>
    </row>
    <row r="1308" spans="1:14" x14ac:dyDescent="0.25">
      <c r="A1308" t="s">
        <v>138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42</v>
      </c>
    </row>
    <row r="1309" spans="1:14" x14ac:dyDescent="0.25">
      <c r="A1309" t="s">
        <v>138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42</v>
      </c>
    </row>
    <row r="1310" spans="1:14" x14ac:dyDescent="0.25">
      <c r="A1310" t="s">
        <v>138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42</v>
      </c>
    </row>
    <row r="1311" spans="1:14" x14ac:dyDescent="0.25">
      <c r="A1311" t="s">
        <v>138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42</v>
      </c>
    </row>
    <row r="1312" spans="1:14" x14ac:dyDescent="0.25">
      <c r="A1312" t="s">
        <v>138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42</v>
      </c>
    </row>
    <row r="1313" spans="1:14" x14ac:dyDescent="0.25">
      <c r="A1313" t="s">
        <v>138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42</v>
      </c>
    </row>
    <row r="1315" spans="1:14" x14ac:dyDescent="0.25">
      <c r="A1315" t="s">
        <v>138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42</v>
      </c>
    </row>
    <row r="1316" spans="1:14" x14ac:dyDescent="0.25">
      <c r="A1316" t="s">
        <v>138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42</v>
      </c>
    </row>
    <row r="1317" spans="1:14" x14ac:dyDescent="0.25">
      <c r="A1317" t="s">
        <v>138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42</v>
      </c>
    </row>
    <row r="1318" spans="1:14" x14ac:dyDescent="0.25">
      <c r="A1318" t="s">
        <v>138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42</v>
      </c>
    </row>
    <row r="1319" spans="1:14" x14ac:dyDescent="0.25">
      <c r="A1319" t="s">
        <v>138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42</v>
      </c>
    </row>
    <row r="1320" spans="1:14" x14ac:dyDescent="0.25">
      <c r="A1320" t="s">
        <v>138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42</v>
      </c>
    </row>
    <row r="1321" spans="1:14" x14ac:dyDescent="0.25">
      <c r="A1321" t="s">
        <v>138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42</v>
      </c>
    </row>
    <row r="1322" spans="1:14" x14ac:dyDescent="0.25">
      <c r="A1322" t="s">
        <v>138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42</v>
      </c>
    </row>
    <row r="1323" spans="1:14" x14ac:dyDescent="0.25">
      <c r="A1323" t="s">
        <v>138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42</v>
      </c>
    </row>
    <row r="1324" spans="1:14" x14ac:dyDescent="0.25">
      <c r="A1324" t="s">
        <v>138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42</v>
      </c>
    </row>
    <row r="1325" spans="1:14" x14ac:dyDescent="0.25">
      <c r="A1325" t="s">
        <v>138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42</v>
      </c>
    </row>
    <row r="1326" spans="1:14" x14ac:dyDescent="0.25">
      <c r="A1326" t="s">
        <v>138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42</v>
      </c>
    </row>
    <row r="1327" spans="1:14" x14ac:dyDescent="0.25">
      <c r="A1327" t="s">
        <v>138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42</v>
      </c>
    </row>
    <row r="1328" spans="1:14" x14ac:dyDescent="0.25">
      <c r="A1328" t="s">
        <v>138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42</v>
      </c>
    </row>
    <row r="1329" spans="1:25" x14ac:dyDescent="0.25">
      <c r="A1329" t="s">
        <v>138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42</v>
      </c>
    </row>
    <row r="1330" spans="1:25" x14ac:dyDescent="0.25">
      <c r="A1330" t="s">
        <v>138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42</v>
      </c>
    </row>
    <row r="1331" spans="1:25" x14ac:dyDescent="0.25">
      <c r="A1331" t="s">
        <v>138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42</v>
      </c>
    </row>
    <row r="1332" spans="1:25" x14ac:dyDescent="0.25">
      <c r="A1332" t="s">
        <v>138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42</v>
      </c>
    </row>
    <row r="1333" spans="1:25" x14ac:dyDescent="0.25">
      <c r="A1333" t="s">
        <v>138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42</v>
      </c>
    </row>
    <row r="1334" spans="1:25" x14ac:dyDescent="0.25">
      <c r="A1334" t="s">
        <v>138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42</v>
      </c>
    </row>
    <row r="1335" spans="1:25" x14ac:dyDescent="0.25">
      <c r="A1335" t="s">
        <v>138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42</v>
      </c>
    </row>
    <row r="1336" spans="1:25" x14ac:dyDescent="0.25">
      <c r="A1336" t="s">
        <v>138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42</v>
      </c>
    </row>
    <row r="1337" spans="1:25" x14ac:dyDescent="0.25">
      <c r="A1337" t="s">
        <v>138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42</v>
      </c>
    </row>
    <row r="1338" spans="1:25" x14ac:dyDescent="0.25">
      <c r="A1338" t="s">
        <v>138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42</v>
      </c>
    </row>
    <row r="1339" spans="1:25" x14ac:dyDescent="0.25">
      <c r="A1339" t="s">
        <v>138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42</v>
      </c>
    </row>
    <row r="1340" spans="1:25" x14ac:dyDescent="0.25">
      <c r="A1340" t="s">
        <v>138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42</v>
      </c>
    </row>
    <row r="1341" spans="1:25" x14ac:dyDescent="0.25">
      <c r="A1341" t="s">
        <v>138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42</v>
      </c>
    </row>
    <row r="1342" spans="1:25" x14ac:dyDescent="0.25">
      <c r="A1342" t="s">
        <v>138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42</v>
      </c>
    </row>
    <row r="1343" spans="1:25" x14ac:dyDescent="0.25">
      <c r="A1343" t="s">
        <v>138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42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139</v>
      </c>
      <c r="B1345">
        <v>5646194.6557390001</v>
      </c>
      <c r="C1345" t="s">
        <v>36</v>
      </c>
    </row>
    <row r="1346" spans="1:13" x14ac:dyDescent="0.25">
      <c r="A1346" t="s">
        <v>140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42</v>
      </c>
    </row>
    <row r="1347" spans="1:13" x14ac:dyDescent="0.25">
      <c r="A1347" t="s">
        <v>140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140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42</v>
      </c>
    </row>
    <row r="1349" spans="1:13" x14ac:dyDescent="0.25">
      <c r="A1349" t="s">
        <v>140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42</v>
      </c>
    </row>
    <row r="1350" spans="1:13" x14ac:dyDescent="0.25">
      <c r="A1350" t="s">
        <v>140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42</v>
      </c>
    </row>
    <row r="1351" spans="1:13" x14ac:dyDescent="0.25">
      <c r="A1351" t="s">
        <v>140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42</v>
      </c>
    </row>
    <row r="1352" spans="1:13" x14ac:dyDescent="0.25">
      <c r="A1352" t="s">
        <v>140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42</v>
      </c>
    </row>
    <row r="1354" spans="1:13" x14ac:dyDescent="0.25">
      <c r="A1354" t="s">
        <v>140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42</v>
      </c>
    </row>
    <row r="1355" spans="1:13" x14ac:dyDescent="0.25">
      <c r="A1355" t="s">
        <v>140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42</v>
      </c>
    </row>
    <row r="1356" spans="1:13" x14ac:dyDescent="0.25">
      <c r="A1356" t="s">
        <v>140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42</v>
      </c>
    </row>
    <row r="1357" spans="1:13" x14ac:dyDescent="0.25">
      <c r="A1357" t="s">
        <v>140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140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42</v>
      </c>
    </row>
    <row r="1359" spans="1:13" x14ac:dyDescent="0.25">
      <c r="A1359" t="s">
        <v>140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42</v>
      </c>
    </row>
    <row r="1360" spans="1:13" x14ac:dyDescent="0.25">
      <c r="A1360" t="s">
        <v>140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42</v>
      </c>
    </row>
    <row r="1362" spans="1:13" x14ac:dyDescent="0.25">
      <c r="A1362" t="s">
        <v>140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42</v>
      </c>
    </row>
    <row r="1363" spans="1:13" x14ac:dyDescent="0.25">
      <c r="A1363" t="s">
        <v>140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42</v>
      </c>
    </row>
    <row r="1364" spans="1:13" x14ac:dyDescent="0.25">
      <c r="A1364" t="s">
        <v>140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42</v>
      </c>
    </row>
    <row r="1365" spans="1:13" x14ac:dyDescent="0.25">
      <c r="A1365" t="s">
        <v>140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42</v>
      </c>
    </row>
    <row r="1366" spans="1:13" x14ac:dyDescent="0.25">
      <c r="A1366" t="s">
        <v>140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42</v>
      </c>
    </row>
    <row r="1367" spans="1:13" x14ac:dyDescent="0.25">
      <c r="A1367" t="s">
        <v>140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42</v>
      </c>
    </row>
    <row r="1368" spans="1:13" x14ac:dyDescent="0.25">
      <c r="A1368" t="s">
        <v>140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42</v>
      </c>
    </row>
    <row r="1369" spans="1:13" x14ac:dyDescent="0.25">
      <c r="A1369" t="s">
        <v>140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42</v>
      </c>
    </row>
    <row r="1370" spans="1:13" x14ac:dyDescent="0.25">
      <c r="A1370" t="s">
        <v>140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42</v>
      </c>
    </row>
    <row r="1372" spans="1:13" x14ac:dyDescent="0.25">
      <c r="A1372" t="s">
        <v>140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42</v>
      </c>
    </row>
    <row r="1373" spans="1:13" x14ac:dyDescent="0.25">
      <c r="A1373" t="s">
        <v>140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42</v>
      </c>
    </row>
    <row r="1374" spans="1:13" x14ac:dyDescent="0.25">
      <c r="A1374" t="s">
        <v>140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42</v>
      </c>
    </row>
    <row r="1375" spans="1:13" x14ac:dyDescent="0.25">
      <c r="A1375" t="s">
        <v>140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42</v>
      </c>
    </row>
    <row r="1376" spans="1:13" x14ac:dyDescent="0.25">
      <c r="A1376" t="s">
        <v>140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42</v>
      </c>
    </row>
    <row r="1377" spans="1:13" x14ac:dyDescent="0.25">
      <c r="A1377" t="s">
        <v>140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42</v>
      </c>
    </row>
    <row r="1379" spans="1:13" x14ac:dyDescent="0.25">
      <c r="A1379" t="s">
        <v>140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42</v>
      </c>
    </row>
    <row r="1381" spans="1:13" x14ac:dyDescent="0.25">
      <c r="A1381" t="s">
        <v>140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42</v>
      </c>
    </row>
    <row r="1382" spans="1:13" x14ac:dyDescent="0.25">
      <c r="A1382" t="s">
        <v>140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42</v>
      </c>
    </row>
    <row r="1383" spans="1:13" x14ac:dyDescent="0.25">
      <c r="A1383" t="s">
        <v>140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42</v>
      </c>
    </row>
    <row r="1384" spans="1:13" x14ac:dyDescent="0.25">
      <c r="A1384" t="s">
        <v>140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42</v>
      </c>
    </row>
    <row r="1385" spans="1:13" x14ac:dyDescent="0.25">
      <c r="A1385" t="s">
        <v>140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42</v>
      </c>
    </row>
    <row r="1386" spans="1:13" x14ac:dyDescent="0.25">
      <c r="A1386" t="s">
        <v>140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42</v>
      </c>
    </row>
    <row r="1387" spans="1:13" x14ac:dyDescent="0.25">
      <c r="A1387" t="s">
        <v>140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42</v>
      </c>
    </row>
    <row r="1388" spans="1:13" x14ac:dyDescent="0.25">
      <c r="A1388" t="s">
        <v>140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42</v>
      </c>
    </row>
    <row r="1389" spans="1:13" x14ac:dyDescent="0.25">
      <c r="A1389" t="s">
        <v>140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42</v>
      </c>
    </row>
    <row r="1390" spans="1:13" x14ac:dyDescent="0.25">
      <c r="A1390" t="s">
        <v>140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42</v>
      </c>
    </row>
    <row r="1392" spans="1:13" x14ac:dyDescent="0.25">
      <c r="A1392" t="s">
        <v>140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42</v>
      </c>
    </row>
    <row r="1393" spans="1:25" x14ac:dyDescent="0.25">
      <c r="A1393" t="s">
        <v>140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42</v>
      </c>
    </row>
    <row r="1394" spans="1:25" x14ac:dyDescent="0.25">
      <c r="A1394" t="s">
        <v>140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42</v>
      </c>
    </row>
    <row r="1395" spans="1:25" x14ac:dyDescent="0.25">
      <c r="A1395" t="s">
        <v>140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42</v>
      </c>
    </row>
    <row r="1396" spans="1:25" x14ac:dyDescent="0.25">
      <c r="A1396" t="s">
        <v>140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42</v>
      </c>
    </row>
    <row r="1397" spans="1:25" x14ac:dyDescent="0.25">
      <c r="A1397" t="s">
        <v>140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42</v>
      </c>
    </row>
    <row r="1398" spans="1:25" x14ac:dyDescent="0.25">
      <c r="A1398" t="s">
        <v>140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42</v>
      </c>
    </row>
    <row r="1399" spans="1:25" x14ac:dyDescent="0.25">
      <c r="A1399" t="s">
        <v>140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42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141</v>
      </c>
      <c r="B1401">
        <v>5447985.7616720004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L29" sqref="L29:Q31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8" width="12" bestFit="1" customWidth="1"/>
    <col min="9" max="10" width="12" style="24" bestFit="1" customWidth="1"/>
    <col min="12" max="12" width="27.5703125" bestFit="1" customWidth="1"/>
    <col min="18" max="19" width="9.140625" style="24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12</v>
      </c>
      <c r="E1" s="13">
        <v>24</v>
      </c>
      <c r="F1" s="13">
        <v>48</v>
      </c>
      <c r="G1" s="13">
        <v>96</v>
      </c>
      <c r="H1" s="13">
        <v>192</v>
      </c>
      <c r="I1" s="23">
        <v>384</v>
      </c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>
        <v>42</v>
      </c>
      <c r="E2">
        <v>84</v>
      </c>
      <c r="F2" s="14">
        <v>168</v>
      </c>
      <c r="G2" s="14">
        <v>336</v>
      </c>
      <c r="H2" s="14">
        <v>672</v>
      </c>
      <c r="I2" s="24">
        <v>1344</v>
      </c>
      <c r="J2" s="24">
        <v>2688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 s="24">
        <v>1344</v>
      </c>
      <c r="S2" s="24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152.46944000000002</v>
      </c>
      <c r="E3" s="15">
        <f ca="1">'84 end'!J31</f>
        <v>161.24621999999997</v>
      </c>
      <c r="F3" s="15">
        <f ca="1">'168 end'!J31</f>
        <v>215.92897999999994</v>
      </c>
      <c r="G3" s="15">
        <f ca="1">'336 end'!J31</f>
        <v>257.24507999999992</v>
      </c>
      <c r="H3" s="15">
        <f ca="1">'672 end'!J31</f>
        <v>411.85913999999997</v>
      </c>
      <c r="I3" s="27">
        <f ca="1">'1344 end'!J31</f>
        <v>2771.1449999999986</v>
      </c>
      <c r="J3" s="27">
        <f ca="1">'2688 end'!J31</f>
        <v>27.100923999999999</v>
      </c>
      <c r="L3" s="19" t="str">
        <f ca="1">C3</f>
        <v>CUDA Time</v>
      </c>
      <c r="M3" s="20">
        <f ca="1">D$22/D3</f>
        <v>59.885545588676642</v>
      </c>
      <c r="N3" s="20">
        <f t="shared" ref="N3:S4" ca="1" si="0">E$22/E3</f>
        <v>112.47272649244128</v>
      </c>
      <c r="O3" s="20">
        <f t="shared" ca="1" si="0"/>
        <v>148.01148044139333</v>
      </c>
      <c r="P3" s="20">
        <f t="shared" ca="1" si="0"/>
        <v>240.49469867412049</v>
      </c>
      <c r="Q3" s="20">
        <f t="shared" ca="1" si="0"/>
        <v>287.89546833900545</v>
      </c>
      <c r="R3" s="27">
        <f t="shared" ca="1" si="0"/>
        <v>57.820792488303596</v>
      </c>
      <c r="S3" s="27">
        <f t="shared" ca="1" si="0"/>
        <v>7415.7899560915348</v>
      </c>
      <c r="U3" t="str">
        <f ca="1">L3</f>
        <v>CUDA Time</v>
      </c>
      <c r="V3" s="5">
        <f t="shared" ref="V3:AB3" ca="1" si="1">D3/D$2</f>
        <v>3.6302247619047625</v>
      </c>
      <c r="W3" s="5">
        <f t="shared" ca="1" si="1"/>
        <v>1.9195978571428567</v>
      </c>
      <c r="X3" s="5">
        <f t="shared" ca="1" si="1"/>
        <v>1.2852915476190472</v>
      </c>
      <c r="Y3" s="5">
        <f t="shared" ca="1" si="1"/>
        <v>0.76561035714285686</v>
      </c>
      <c r="Z3" s="5">
        <f t="shared" ca="1" si="1"/>
        <v>0.61288562499999999</v>
      </c>
      <c r="AA3" s="5">
        <f t="shared" ca="1" si="1"/>
        <v>2.0618638392857132</v>
      </c>
      <c r="AB3" s="5">
        <f t="shared" ca="1" si="1"/>
        <v>1.0082188988095238E-2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27">
        <f ca="1">'1344 end'!J32</f>
        <v>0</v>
      </c>
      <c r="J4" s="27">
        <f ca="1">'2688 end'!J32</f>
        <v>0</v>
      </c>
      <c r="L4" t="str">
        <f t="shared" ref="L4:L15" ca="1" si="2">C4</f>
        <v>CUDA</v>
      </c>
      <c r="M4" s="5" t="e">
        <f t="shared" ref="M4:M52" ca="1" si="3">D$22/D4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27" t="e">
        <f t="shared" ca="1" si="0"/>
        <v>#DIV/0!</v>
      </c>
      <c r="S4" s="27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160.82471999999999</v>
      </c>
      <c r="E5" s="15">
        <f ca="1">'84 end'!J33</f>
        <v>174.88080000000005</v>
      </c>
      <c r="F5" s="15">
        <f ca="1">'168 end'!J33</f>
        <v>233.03982000000005</v>
      </c>
      <c r="G5" s="15">
        <f ca="1">'336 end'!J33</f>
        <v>307.62237999999996</v>
      </c>
      <c r="H5" s="15">
        <f ca="1">'672 end'!J33</f>
        <v>502.93455999999992</v>
      </c>
      <c r="I5" s="27">
        <f ca="1">'1344 end'!J33</f>
        <v>69704.644</v>
      </c>
      <c r="J5" s="27">
        <f ca="1">'2688 end'!J33</f>
        <v>88347.570000000022</v>
      </c>
      <c r="L5" t="str">
        <f t="shared" ca="1" si="2"/>
        <v>CUDA non hash</v>
      </c>
      <c r="M5" s="5">
        <f ca="1">D$23/D5</f>
        <v>49.628369320338322</v>
      </c>
      <c r="N5" s="5">
        <f t="shared" ref="N5:S5" ca="1" si="12">E$23/E5</f>
        <v>89.949028138023138</v>
      </c>
      <c r="O5" s="5">
        <f t="shared" ca="1" si="12"/>
        <v>132.53655963174018</v>
      </c>
      <c r="P5" s="5">
        <f t="shared" ca="1" si="12"/>
        <v>201.75222621969183</v>
      </c>
      <c r="Q5" s="5">
        <f t="shared" ca="1" si="12"/>
        <v>236.72912833828721</v>
      </c>
      <c r="R5" s="27">
        <f t="shared" ca="1" si="12"/>
        <v>1.4288764748586908</v>
      </c>
      <c r="S5" s="27">
        <f t="shared" ca="1" si="12"/>
        <v>1.3087637837690382</v>
      </c>
      <c r="U5" t="str">
        <f t="shared" ca="1" si="4"/>
        <v>CUDA non hash</v>
      </c>
      <c r="V5" s="5">
        <f t="shared" ca="1" si="5"/>
        <v>3.8291599999999995</v>
      </c>
      <c r="W5" s="5">
        <f t="shared" ca="1" si="6"/>
        <v>2.0819142857142863</v>
      </c>
      <c r="X5" s="5">
        <f t="shared" ca="1" si="7"/>
        <v>1.387141785714286</v>
      </c>
      <c r="Y5" s="5">
        <f t="shared" ca="1" si="8"/>
        <v>0.91554279761904755</v>
      </c>
      <c r="Z5" s="5">
        <f t="shared" ca="1" si="9"/>
        <v>0.74841452380952367</v>
      </c>
      <c r="AA5" s="5">
        <f t="shared" ca="1" si="10"/>
        <v>51.863574404761906</v>
      </c>
      <c r="AB5" s="5">
        <f t="shared" ca="1" si="11"/>
        <v>32.867399553571438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182.02322000000001</v>
      </c>
      <c r="E6" s="15">
        <f ca="1">'84 end'!J34</f>
        <v>221.59040000000002</v>
      </c>
      <c r="F6" s="15">
        <f ca="1">'168 end'!J34</f>
        <v>311.44616000000008</v>
      </c>
      <c r="G6" s="15">
        <f ca="1">'336 end'!J34</f>
        <v>473.33411999999987</v>
      </c>
      <c r="H6" s="15">
        <f ca="1">'672 end'!J34</f>
        <v>840.89822000000004</v>
      </c>
      <c r="I6" s="27">
        <f ca="1">'1344 end'!J34</f>
        <v>1236.8269999999998</v>
      </c>
      <c r="J6" s="27">
        <f ca="1">'2688 end'!J34</f>
        <v>2921.0972000000002</v>
      </c>
      <c r="L6" s="19" t="str">
        <f t="shared" ca="1" si="2"/>
        <v>CUDA ant</v>
      </c>
      <c r="M6" s="5">
        <f t="shared" ca="1" si="3"/>
        <v>50.16236719688839</v>
      </c>
      <c r="N6" s="5">
        <f t="shared" ref="N6:N7" ca="1" si="13">E$22/E6</f>
        <v>81.843807312952222</v>
      </c>
      <c r="O6" s="5">
        <f t="shared" ref="O6:O7" ca="1" si="14">F$22/F6</f>
        <v>102.61795489788668</v>
      </c>
      <c r="P6" s="5">
        <f t="shared" ref="P6:P7" ca="1" si="15">G$22/G6</f>
        <v>130.7027644658281</v>
      </c>
      <c r="Q6" s="5">
        <f t="shared" ref="Q6:Q7" ca="1" si="16">H$22/H6</f>
        <v>141.00681530756481</v>
      </c>
      <c r="R6" s="27">
        <f t="shared" ref="R6:R7" ca="1" si="17">I$22/I6</f>
        <v>129.5490800249348</v>
      </c>
      <c r="S6" s="27">
        <f t="shared" ref="S6:S7" ca="1" si="18">J$22/J6</f>
        <v>68.801120346149389</v>
      </c>
      <c r="U6" t="str">
        <f t="shared" ca="1" si="4"/>
        <v>CUDA ant</v>
      </c>
      <c r="V6" s="5">
        <f t="shared" ca="1" si="5"/>
        <v>4.3338861904761909</v>
      </c>
      <c r="W6" s="5">
        <f t="shared" ca="1" si="6"/>
        <v>2.6379809523809525</v>
      </c>
      <c r="X6" s="5">
        <f t="shared" ca="1" si="7"/>
        <v>1.8538461904761909</v>
      </c>
      <c r="Y6" s="5">
        <f t="shared" ca="1" si="8"/>
        <v>1.4087324999999997</v>
      </c>
      <c r="Z6" s="5">
        <f t="shared" ca="1" si="9"/>
        <v>1.251336636904762</v>
      </c>
      <c r="AA6" s="5">
        <f t="shared" ca="1" si="10"/>
        <v>0.92025818452380936</v>
      </c>
      <c r="AB6" s="5">
        <f t="shared" ca="1" si="11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195.2945</v>
      </c>
      <c r="E7" s="15">
        <f ca="1">'84 end'!J35</f>
        <v>247.20962000000006</v>
      </c>
      <c r="F7" s="15">
        <f ca="1">'168 end'!J35</f>
        <v>340.55551999999994</v>
      </c>
      <c r="G7" s="15">
        <f ca="1">'336 end'!J35</f>
        <v>595.89614000000006</v>
      </c>
      <c r="H7" s="15">
        <f ca="1">'672 end'!J35</f>
        <v>1006.8084000000002</v>
      </c>
      <c r="I7" s="27">
        <f ca="1">'1344 end'!J35</f>
        <v>1597.0519999999999</v>
      </c>
      <c r="J7" s="27">
        <f ca="1">'2688 end'!J35</f>
        <v>109724.3</v>
      </c>
      <c r="L7" t="str">
        <f t="shared" ca="1" si="2"/>
        <v>CUDA ant par</v>
      </c>
      <c r="M7" s="5">
        <f t="shared" ca="1" si="3"/>
        <v>46.753572681258305</v>
      </c>
      <c r="N7" s="5">
        <f t="shared" ca="1" si="13"/>
        <v>73.36203987530908</v>
      </c>
      <c r="O7" s="5">
        <f t="shared" ca="1" si="14"/>
        <v>93.846571625090704</v>
      </c>
      <c r="P7" s="5">
        <f t="shared" ca="1" si="15"/>
        <v>103.82023619082345</v>
      </c>
      <c r="Q7" s="5">
        <f t="shared" ca="1" si="16"/>
        <v>117.77055098070296</v>
      </c>
      <c r="R7" s="27">
        <f t="shared" ca="1" si="17"/>
        <v>100.32848022481421</v>
      </c>
      <c r="S7" s="27">
        <f t="shared" ca="1" si="18"/>
        <v>1.831634013614122</v>
      </c>
      <c r="U7" t="str">
        <f t="shared" ca="1" si="4"/>
        <v>CUDA ant par</v>
      </c>
      <c r="V7" s="5">
        <f t="shared" ca="1" si="5"/>
        <v>4.6498690476190472</v>
      </c>
      <c r="W7" s="5">
        <f t="shared" ca="1" si="6"/>
        <v>2.9429716666666672</v>
      </c>
      <c r="X7" s="5">
        <f t="shared" ca="1" si="7"/>
        <v>2.0271161904761903</v>
      </c>
      <c r="Y7" s="5">
        <f t="shared" ca="1" si="8"/>
        <v>1.7735004166666668</v>
      </c>
      <c r="Z7" s="5">
        <f t="shared" ca="1" si="9"/>
        <v>1.4982267857142861</v>
      </c>
      <c r="AA7" s="5">
        <f t="shared" ca="1" si="10"/>
        <v>1.1882827380952381</v>
      </c>
      <c r="AB7" s="5">
        <f t="shared" ca="1" si="11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178.12701999999993</v>
      </c>
      <c r="E8" s="15">
        <f ca="1">'84 end'!J36</f>
        <v>216.85194000000004</v>
      </c>
      <c r="F8" s="15">
        <f ca="1">'168 end'!J36</f>
        <v>300.98807999999997</v>
      </c>
      <c r="G8" s="15">
        <f ca="1">'336 end'!J36</f>
        <v>459.21533999999986</v>
      </c>
      <c r="H8" s="15">
        <f ca="1">'672 end'!J36</f>
        <v>773.99020000000007</v>
      </c>
      <c r="I8" s="27">
        <f ca="1">'1344 end'!J36</f>
        <v>1051.3399999999999</v>
      </c>
      <c r="J8" s="27">
        <f ca="1">'2688 end'!J36</f>
        <v>2005.4680000000001</v>
      </c>
      <c r="L8" t="str">
        <f t="shared" ca="1" si="2"/>
        <v>CUDA ant non hash</v>
      </c>
      <c r="M8" s="5">
        <f ca="1">D$23/D8</f>
        <v>44.807736636474374</v>
      </c>
      <c r="N8" s="5">
        <f t="shared" ref="N8:S8" ca="1" si="19">E$23/E8</f>
        <v>72.539623117967025</v>
      </c>
      <c r="O8" s="5">
        <f t="shared" ca="1" si="19"/>
        <v>102.61634281331011</v>
      </c>
      <c r="P8" s="5">
        <f t="shared" ca="1" si="19"/>
        <v>135.15119072459561</v>
      </c>
      <c r="Q8" s="5">
        <f t="shared" ca="1" si="19"/>
        <v>153.82528099192984</v>
      </c>
      <c r="R8" s="27">
        <f t="shared" ca="1" si="19"/>
        <v>94.735600281545459</v>
      </c>
      <c r="S8" s="27">
        <f t="shared" ca="1" si="19"/>
        <v>57.655420081497191</v>
      </c>
      <c r="U8" t="str">
        <f t="shared" ca="1" si="4"/>
        <v>CUDA ant non hash</v>
      </c>
      <c r="V8" s="5">
        <f t="shared" ca="1" si="5"/>
        <v>4.2411195238095223</v>
      </c>
      <c r="W8" s="5">
        <f t="shared" ca="1" si="6"/>
        <v>2.5815707142857147</v>
      </c>
      <c r="X8" s="5">
        <f t="shared" ca="1" si="7"/>
        <v>1.7915957142857142</v>
      </c>
      <c r="Y8" s="5">
        <f t="shared" ca="1" si="8"/>
        <v>1.366712321428571</v>
      </c>
      <c r="Z8" s="5">
        <f t="shared" ca="1" si="9"/>
        <v>1.151771130952381</v>
      </c>
      <c r="AA8" s="5">
        <f t="shared" ca="1" si="10"/>
        <v>0.78224702380952371</v>
      </c>
      <c r="AB8" s="5">
        <f t="shared" ca="1" si="11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112.3193</v>
      </c>
      <c r="E9" s="15">
        <f ca="1">'84 end'!J37</f>
        <v>195.07672000000005</v>
      </c>
      <c r="F9" s="15">
        <f ca="1">'168 end'!J37</f>
        <v>347.30438000000004</v>
      </c>
      <c r="G9" s="15">
        <f ca="1">'336 end'!J37</f>
        <v>681.09915999999998</v>
      </c>
      <c r="H9" s="15">
        <f ca="1">'672 end'!J37</f>
        <v>1362.4356000000002</v>
      </c>
      <c r="I9" s="27">
        <f ca="1">'1344 end'!J37</f>
        <v>19236.841999999997</v>
      </c>
      <c r="J9" s="27">
        <f ca="1">'2688 end'!J37</f>
        <v>11587.754000000001</v>
      </c>
      <c r="L9" s="19" t="str">
        <f t="shared" ca="1" si="2"/>
        <v>CUDA ant add CPU Time</v>
      </c>
      <c r="M9" s="20">
        <f t="shared" ca="1" si="3"/>
        <v>81.292490248781817</v>
      </c>
      <c r="N9" s="20">
        <f t="shared" ref="N9:N10" ca="1" si="20">E$22/E9</f>
        <v>92.967536054532829</v>
      </c>
      <c r="O9" s="20">
        <f t="shared" ref="O9:O10" ca="1" si="21">F$22/F9</f>
        <v>92.022933888711691</v>
      </c>
      <c r="P9" s="20">
        <f t="shared" ref="P9:P10" ca="1" si="22">G$22/G9</f>
        <v>90.832703420159859</v>
      </c>
      <c r="Q9" s="5">
        <f t="shared" ref="Q9:Q10" ca="1" si="23">H$22/H9</f>
        <v>87.029713551231325</v>
      </c>
      <c r="R9" s="27">
        <f t="shared" ref="R9:R10" ca="1" si="24">I$22/I9</f>
        <v>8.3293193342233618</v>
      </c>
      <c r="S9" s="27">
        <f t="shared" ref="S9:S10" ca="1" si="25">J$22/J9</f>
        <v>17.343719930540466</v>
      </c>
      <c r="U9" t="str">
        <f t="shared" ca="1" si="4"/>
        <v>CUDA ant add CPU Time</v>
      </c>
      <c r="V9" s="5">
        <f t="shared" ca="1" si="5"/>
        <v>2.6742690476190476</v>
      </c>
      <c r="W9" s="5">
        <f t="shared" ca="1" si="6"/>
        <v>2.3223419047619052</v>
      </c>
      <c r="X9" s="5">
        <f t="shared" ca="1" si="7"/>
        <v>2.0672879761904763</v>
      </c>
      <c r="Y9" s="5">
        <f t="shared" ca="1" si="8"/>
        <v>2.0270808333333332</v>
      </c>
      <c r="Z9" s="5">
        <f t="shared" ca="1" si="9"/>
        <v>2.0274339285714289</v>
      </c>
      <c r="AA9" s="5">
        <f t="shared" ca="1" si="10"/>
        <v>14.313126488095236</v>
      </c>
      <c r="AB9" s="5">
        <f t="shared" ca="1" si="11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27">
        <f ca="1">'1344 end'!J38</f>
        <v>0</v>
      </c>
      <c r="J10" s="27">
        <f ca="1">'2688 end'!J38</f>
        <v>0</v>
      </c>
      <c r="L10" t="str">
        <f t="shared" ca="1" si="2"/>
        <v>CUDA ant add CPU</v>
      </c>
      <c r="M10" s="5" t="e">
        <f t="shared" ca="1" si="3"/>
        <v>#DIV/0!</v>
      </c>
      <c r="N10" s="5" t="e">
        <f t="shared" ca="1" si="20"/>
        <v>#DIV/0!</v>
      </c>
      <c r="O10" s="5" t="e">
        <f t="shared" ca="1" si="21"/>
        <v>#DIV/0!</v>
      </c>
      <c r="P10" s="5" t="e">
        <f t="shared" ca="1" si="22"/>
        <v>#DIV/0!</v>
      </c>
      <c r="Q10" s="5" t="e">
        <f t="shared" ca="1" si="23"/>
        <v>#DIV/0!</v>
      </c>
      <c r="R10" s="27" t="e">
        <f t="shared" ca="1" si="24"/>
        <v>#DIV/0!</v>
      </c>
      <c r="S10" s="27" t="e">
        <f t="shared" ca="1" si="25"/>
        <v>#DIV/0!</v>
      </c>
      <c r="U10" t="str">
        <f t="shared" ca="1" si="4"/>
        <v>CUDA ant add CPU</v>
      </c>
      <c r="V10" s="5">
        <f t="shared" ca="1" si="5"/>
        <v>0</v>
      </c>
      <c r="W10" s="5">
        <f t="shared" ca="1" si="6"/>
        <v>0</v>
      </c>
      <c r="X10" s="5">
        <f t="shared" ca="1" si="7"/>
        <v>0</v>
      </c>
      <c r="Y10" s="5">
        <f t="shared" ca="1" si="8"/>
        <v>0</v>
      </c>
      <c r="Z10" s="5">
        <f t="shared" ca="1" si="9"/>
        <v>0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118.80556000000004</v>
      </c>
      <c r="E11" s="15">
        <f ca="1">'84 end'!J39</f>
        <v>195.3322</v>
      </c>
      <c r="F11" s="15">
        <f ca="1">'168 end'!J39</f>
        <v>345.69244000000003</v>
      </c>
      <c r="G11" s="15">
        <f ca="1">'336 end'!J39</f>
        <v>668.50558000000001</v>
      </c>
      <c r="H11" s="15">
        <f ca="1">'672 end'!J39</f>
        <v>1299.2993999999999</v>
      </c>
      <c r="I11" s="27">
        <f ca="1">'1344 end'!J39</f>
        <v>18585.627999999993</v>
      </c>
      <c r="J11" s="27">
        <f ca="1">'2688 end'!J39</f>
        <v>10511.392000000002</v>
      </c>
      <c r="L11" t="str">
        <f t="shared" ca="1" si="2"/>
        <v>CUDA ant add CPU non hash</v>
      </c>
      <c r="M11" s="5">
        <f ca="1">D$23/D11</f>
        <v>67.180934966343301</v>
      </c>
      <c r="N11" s="5">
        <f t="shared" ref="N11:S11" ca="1" si="26">E$23/E11</f>
        <v>80.531310249922953</v>
      </c>
      <c r="O11" s="5">
        <f t="shared" ca="1" si="26"/>
        <v>89.346171411790209</v>
      </c>
      <c r="P11" s="5">
        <f t="shared" ca="1" si="26"/>
        <v>92.839165231799555</v>
      </c>
      <c r="Q11" s="5">
        <f t="shared" ca="1" si="26"/>
        <v>91.633429523634049</v>
      </c>
      <c r="R11" s="27">
        <f t="shared" ca="1" si="26"/>
        <v>5.3589432651939468</v>
      </c>
      <c r="S11" s="27">
        <f t="shared" ca="1" si="26"/>
        <v>11.000074966284197</v>
      </c>
      <c r="U11" t="str">
        <f t="shared" ca="1" si="4"/>
        <v>CUDA ant add CPU non hash</v>
      </c>
      <c r="V11" s="5">
        <f t="shared" ca="1" si="5"/>
        <v>2.8287038095238106</v>
      </c>
      <c r="W11" s="5">
        <f t="shared" ca="1" si="6"/>
        <v>2.3253833333333334</v>
      </c>
      <c r="X11" s="5">
        <f t="shared" ca="1" si="7"/>
        <v>2.0576930952380956</v>
      </c>
      <c r="Y11" s="5">
        <f t="shared" ca="1" si="8"/>
        <v>1.9895999404761906</v>
      </c>
      <c r="Z11" s="5">
        <f t="shared" ca="1" si="9"/>
        <v>1.9334812499999998</v>
      </c>
      <c r="AA11" s="5">
        <f t="shared" ca="1" si="10"/>
        <v>13.828592261904756</v>
      </c>
      <c r="AB11" s="5">
        <f t="shared" ca="1" si="11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996.13815999999997</v>
      </c>
      <c r="E12" s="15">
        <f ca="1">'84 end'!J40</f>
        <v>1848.1626000000001</v>
      </c>
      <c r="F12" s="15">
        <f ca="1">'168 end'!J40</f>
        <v>3227.0054000000009</v>
      </c>
      <c r="G12" s="15">
        <f ca="1">'336 end'!J40</f>
        <v>6799.8847999999989</v>
      </c>
      <c r="H12" s="15">
        <f ca="1">'672 end'!J40</f>
        <v>12931.158000000003</v>
      </c>
      <c r="I12" s="27">
        <f ca="1">'1344 end'!J40</f>
        <v>86361.868000000002</v>
      </c>
      <c r="J12" s="27" t="e">
        <f ca="1">'2688 end'!J40</f>
        <v>#DIV/0!</v>
      </c>
      <c r="L12" t="str">
        <f t="shared" ca="1" si="2"/>
        <v>CUDA ant add CPU12</v>
      </c>
      <c r="M12" s="5">
        <f t="shared" ca="1" si="3"/>
        <v>9.166113664393702</v>
      </c>
      <c r="N12" s="5">
        <f t="shared" ref="N12:N14" ca="1" si="27">E$22/E12</f>
        <v>9.8128822647964036</v>
      </c>
      <c r="O12" s="5">
        <f t="shared" ref="O12:O14" ca="1" si="28">F$22/F12</f>
        <v>9.9039090545060748</v>
      </c>
      <c r="P12" s="5">
        <f t="shared" ref="P12:P14" ca="1" si="29">G$22/G12</f>
        <v>9.098106779691328</v>
      </c>
      <c r="Q12" s="5">
        <f t="shared" ref="Q12:Q14" ca="1" si="30">H$22/H12</f>
        <v>9.1695097995090595</v>
      </c>
      <c r="R12" s="27">
        <f t="shared" ref="R12:R14" ca="1" si="31">I$22/I12</f>
        <v>1.855330410407519</v>
      </c>
      <c r="S12" s="27" t="e">
        <f t="shared" ref="S12:S14" ca="1" si="32">J$22/J12</f>
        <v>#DIV/0!</v>
      </c>
      <c r="U12" t="str">
        <f t="shared" ca="1" si="4"/>
        <v>CUDA ant add CPU12</v>
      </c>
      <c r="V12" s="5">
        <f t="shared" ca="1" si="5"/>
        <v>23.717575238095236</v>
      </c>
      <c r="W12" s="5">
        <f t="shared" ca="1" si="6"/>
        <v>22.001935714285715</v>
      </c>
      <c r="X12" s="5">
        <f t="shared" ca="1" si="7"/>
        <v>19.208365476190483</v>
      </c>
      <c r="Y12" s="5">
        <f t="shared" ca="1" si="8"/>
        <v>20.237752380952379</v>
      </c>
      <c r="Z12" s="5">
        <f t="shared" ca="1" si="9"/>
        <v>19.242794642857149</v>
      </c>
      <c r="AA12" s="5">
        <f t="shared" ca="1" si="10"/>
        <v>64.257342261904768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27">
        <f ca="1">'1344 end'!J41</f>
        <v>0</v>
      </c>
      <c r="J13" s="27">
        <f ca="1">'2688 end'!J41</f>
        <v>0</v>
      </c>
      <c r="L13" t="str">
        <f t="shared" ca="1" si="2"/>
        <v>CUDA opt</v>
      </c>
      <c r="M13" s="5" t="e">
        <f t="shared" ca="1" si="3"/>
        <v>#DIV/0!</v>
      </c>
      <c r="N13" s="5" t="e">
        <f t="shared" ca="1" si="27"/>
        <v>#DIV/0!</v>
      </c>
      <c r="O13" s="5" t="e">
        <f t="shared" ca="1" si="28"/>
        <v>#DIV/0!</v>
      </c>
      <c r="P13" s="5" t="e">
        <f t="shared" ca="1" si="29"/>
        <v>#DIV/0!</v>
      </c>
      <c r="Q13" s="5" t="e">
        <f t="shared" ca="1" si="30"/>
        <v>#DIV/0!</v>
      </c>
      <c r="R13" s="27" t="e">
        <f t="shared" ca="1" si="31"/>
        <v>#DIV/0!</v>
      </c>
      <c r="S13" s="27" t="e">
        <f t="shared" ca="1" si="32"/>
        <v>#DIV/0!</v>
      </c>
      <c r="U13" t="str">
        <f t="shared" ca="1" si="4"/>
        <v>CUDA opt</v>
      </c>
      <c r="V13" s="5">
        <f t="shared" ca="1" si="5"/>
        <v>0</v>
      </c>
      <c r="W13" s="5">
        <f t="shared" ca="1" si="6"/>
        <v>0</v>
      </c>
      <c r="X13" s="5">
        <f t="shared" ca="1" si="7"/>
        <v>0</v>
      </c>
      <c r="Y13" s="5">
        <f t="shared" ca="1" si="8"/>
        <v>0</v>
      </c>
      <c r="Z13" s="5">
        <f t="shared" ca="1" si="9"/>
        <v>0</v>
      </c>
      <c r="AA13" s="5">
        <f t="shared" ca="1" si="10"/>
        <v>0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148.10173999999998</v>
      </c>
      <c r="E14" s="15">
        <f ca="1">'84 end'!J42</f>
        <v>159.18095999999997</v>
      </c>
      <c r="F14" s="15">
        <f ca="1">'168 end'!J42</f>
        <v>213.72465999999997</v>
      </c>
      <c r="G14" s="15">
        <f ca="1">'336 end'!J42</f>
        <v>264.38205999999991</v>
      </c>
      <c r="H14" s="15">
        <f ca="1">'672 end'!J42</f>
        <v>411.67534000000006</v>
      </c>
      <c r="I14" s="27">
        <f ca="1">'1344 end'!J42</f>
        <v>2792.7014000000008</v>
      </c>
      <c r="J14" s="27">
        <f ca="1">'2688 end'!J42</f>
        <v>25.686095999999988</v>
      </c>
      <c r="L14" s="19" t="str">
        <f t="shared" ca="1" si="2"/>
        <v>CUDA opt Time</v>
      </c>
      <c r="M14" s="20">
        <f t="shared" ca="1" si="3"/>
        <v>61.651642985423408</v>
      </c>
      <c r="N14" s="20">
        <f t="shared" ca="1" si="27"/>
        <v>113.9319803071926</v>
      </c>
      <c r="O14" s="20">
        <f t="shared" ca="1" si="28"/>
        <v>149.53804582026243</v>
      </c>
      <c r="P14" s="20">
        <f t="shared" ca="1" si="29"/>
        <v>234.00255675441829</v>
      </c>
      <c r="Q14" s="20">
        <f t="shared" ca="1" si="30"/>
        <v>288.02400454688393</v>
      </c>
      <c r="R14" s="27">
        <f t="shared" ca="1" si="31"/>
        <v>57.374483358657656</v>
      </c>
      <c r="S14" s="27">
        <f t="shared" ca="1" si="32"/>
        <v>7824.2625893790982</v>
      </c>
      <c r="U14" t="str">
        <f t="shared" ca="1" si="4"/>
        <v>CUDA opt Time</v>
      </c>
      <c r="V14" s="5">
        <f t="shared" ca="1" si="5"/>
        <v>3.5262319047619042</v>
      </c>
      <c r="W14" s="5">
        <f t="shared" ca="1" si="6"/>
        <v>1.8950114285714281</v>
      </c>
      <c r="X14" s="5">
        <f t="shared" ca="1" si="7"/>
        <v>1.2721705952380951</v>
      </c>
      <c r="Y14" s="5">
        <f t="shared" ca="1" si="8"/>
        <v>0.78685136904761876</v>
      </c>
      <c r="Z14" s="5">
        <f t="shared" ca="1" si="9"/>
        <v>0.61261211309523822</v>
      </c>
      <c r="AA14" s="5">
        <f t="shared" ca="1" si="10"/>
        <v>2.077902827380953</v>
      </c>
      <c r="AB14" s="5">
        <f t="shared" ca="1" si="11"/>
        <v>9.5558392857142821E-3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145.67495999999997</v>
      </c>
      <c r="E15" s="15">
        <f ca="1">'84 end'!J43</f>
        <v>156.83024</v>
      </c>
      <c r="F15" s="15">
        <f ca="1">'168 end'!J43</f>
        <v>212.39138000000003</v>
      </c>
      <c r="G15" s="15">
        <f ca="1">'336 end'!J43</f>
        <v>264.08148</v>
      </c>
      <c r="H15" s="15">
        <f ca="1">'672 end'!J43</f>
        <v>408.12083999999993</v>
      </c>
      <c r="I15" s="27">
        <f ca="1">'1344 end'!J43</f>
        <v>2754.0906000000004</v>
      </c>
      <c r="J15" s="27">
        <f ca="1">'2688 end'!J43</f>
        <v>24.716286000000004</v>
      </c>
      <c r="L15" t="str">
        <f t="shared" ca="1" si="2"/>
        <v>CUDA opt non hash</v>
      </c>
      <c r="M15" s="5">
        <f ca="1">D$23/D15</f>
        <v>54.789571248209036</v>
      </c>
      <c r="N15" s="5">
        <f t="shared" ref="N15:S15" ca="1" si="33">E$23/E15</f>
        <v>100.30181679247573</v>
      </c>
      <c r="O15" s="5">
        <f t="shared" ca="1" si="33"/>
        <v>145.42160797674558</v>
      </c>
      <c r="P15" s="5">
        <f t="shared" ca="1" si="33"/>
        <v>235.01648051957298</v>
      </c>
      <c r="Q15" s="5">
        <f t="shared" ca="1" si="33"/>
        <v>291.72550953291193</v>
      </c>
      <c r="R15" s="27">
        <f t="shared" ca="1" si="33"/>
        <v>36.1641428934836</v>
      </c>
      <c r="S15" s="27">
        <f t="shared" ca="1" si="33"/>
        <v>4678.134085355704</v>
      </c>
      <c r="U15" t="str">
        <f t="shared" ca="1" si="4"/>
        <v>CUDA opt non hash</v>
      </c>
      <c r="V15" s="5">
        <f t="shared" ca="1" si="5"/>
        <v>3.4684514285714281</v>
      </c>
      <c r="W15" s="5">
        <f t="shared" ca="1" si="6"/>
        <v>1.8670266666666666</v>
      </c>
      <c r="X15" s="5">
        <f t="shared" ca="1" si="7"/>
        <v>1.264234404761905</v>
      </c>
      <c r="Y15" s="5">
        <f t="shared" ca="1" si="8"/>
        <v>0.78595678571428573</v>
      </c>
      <c r="Z15" s="5">
        <f t="shared" ca="1" si="9"/>
        <v>0.60732267857142852</v>
      </c>
      <c r="AA15" s="5">
        <f t="shared" ca="1" si="10"/>
        <v>2.049174553571429</v>
      </c>
      <c r="AB15" s="5">
        <f t="shared" ca="1" si="11"/>
        <v>9.1950468750000014E-3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174.20825999999994</v>
      </c>
      <c r="E16" s="15">
        <f ca="1">'84 end'!J44</f>
        <v>216.41821999999999</v>
      </c>
      <c r="F16" s="15">
        <f ca="1">'168 end'!J44</f>
        <v>303.94213999999999</v>
      </c>
      <c r="G16" s="15">
        <f ca="1">'336 end'!J44</f>
        <v>474.61375999999996</v>
      </c>
      <c r="H16" s="15">
        <f ca="1">'672 end'!J44</f>
        <v>855.18516000000022</v>
      </c>
      <c r="I16" s="27">
        <f ca="1">'1344 end'!J44</f>
        <v>1253.8022000000001</v>
      </c>
      <c r="J16" s="27">
        <f ca="1">'2688 end'!J44</f>
        <v>2907.4016000000011</v>
      </c>
      <c r="L16" s="25" t="str">
        <f t="shared" ref="L16:L25" ca="1" si="34">C16</f>
        <v>CUDA opt ant</v>
      </c>
      <c r="M16" s="5">
        <f t="shared" ca="1" si="3"/>
        <v>52.412644498027838</v>
      </c>
      <c r="N16" s="5">
        <f t="shared" ref="N16" ca="1" si="35">E$22/E16</f>
        <v>83.799792827055001</v>
      </c>
      <c r="O16" s="5">
        <f t="shared" ref="O16" ca="1" si="36">F$22/F16</f>
        <v>105.15148705605614</v>
      </c>
      <c r="P16" s="5">
        <f t="shared" ref="P16" ca="1" si="37">G$22/G16</f>
        <v>130.35036742297569</v>
      </c>
      <c r="Q16" s="5">
        <f t="shared" ref="Q16" ca="1" si="38">H$22/H16</f>
        <v>138.65111971774624</v>
      </c>
      <c r="R16" s="27">
        <f t="shared" ref="R16" ca="1" si="39">I$22/I16</f>
        <v>127.79511792210923</v>
      </c>
      <c r="S16" s="27">
        <f t="shared" ref="S16" ca="1" si="40">J$22/J16</f>
        <v>69.125214762212394</v>
      </c>
      <c r="U16" t="str">
        <f t="shared" ref="U16:U25" ca="1" si="41">L16</f>
        <v>CUDA opt ant</v>
      </c>
      <c r="V16" s="5">
        <f t="shared" ref="V16:V25" ca="1" si="42">D16/D$2</f>
        <v>4.1478157142857128</v>
      </c>
      <c r="W16" s="5">
        <f t="shared" ref="W16:W25" ca="1" si="43">E16/E$2</f>
        <v>2.5764073809523809</v>
      </c>
      <c r="X16" s="5">
        <f t="shared" ref="X16:X25" ca="1" si="44">F16/F$2</f>
        <v>1.8091794047619048</v>
      </c>
      <c r="Y16" s="5">
        <f t="shared" ref="Y16:Y25" ca="1" si="45">G16/G$2</f>
        <v>1.4125409523809522</v>
      </c>
      <c r="Z16" s="5">
        <f t="shared" ref="Z16:Z25" ca="1" si="46">H16/H$2</f>
        <v>1.2725969642857147</v>
      </c>
      <c r="AA16" s="5">
        <f t="shared" ref="AA16:AB25" ca="1" si="47">I16/I$2</f>
        <v>0.93288854166666668</v>
      </c>
      <c r="AB16" s="5">
        <f t="shared" ca="1" si="47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172.28539999999998</v>
      </c>
      <c r="E17" s="15">
        <f ca="1">'84 end'!J45</f>
        <v>211.54575999999997</v>
      </c>
      <c r="F17" s="15">
        <f ca="1">'168 end'!J45</f>
        <v>295.02496000000002</v>
      </c>
      <c r="G17" s="15">
        <f ca="1">'336 end'!J45</f>
        <v>459.10156000000012</v>
      </c>
      <c r="H17" s="15">
        <f ca="1">'672 end'!J45</f>
        <v>777.43272000000002</v>
      </c>
      <c r="I17" s="27">
        <f ca="1">'1344 end'!J45</f>
        <v>1065.7767999999999</v>
      </c>
      <c r="J17" s="27">
        <f ca="1">'2688 end'!J45</f>
        <v>1984.9985999999997</v>
      </c>
      <c r="L17" t="str">
        <f t="shared" ca="1" si="34"/>
        <v>CUDA opt ant non hash</v>
      </c>
      <c r="M17" s="5">
        <f ca="1">D$23/D17</f>
        <v>46.327016682783338</v>
      </c>
      <c r="N17" s="5">
        <f t="shared" ref="N17:S17" ca="1" si="48">E$23/E17</f>
        <v>74.359126838562034</v>
      </c>
      <c r="O17" s="5">
        <f t="shared" ca="1" si="48"/>
        <v>104.69045059780706</v>
      </c>
      <c r="P17" s="5">
        <f t="shared" ca="1" si="48"/>
        <v>135.18468549747465</v>
      </c>
      <c r="Q17" s="5">
        <f t="shared" ca="1" si="48"/>
        <v>153.14413316691892</v>
      </c>
      <c r="R17" s="27">
        <f t="shared" ca="1" si="48"/>
        <v>93.452330731913108</v>
      </c>
      <c r="S17" s="27">
        <f t="shared" ca="1" si="48"/>
        <v>58.249965516348489</v>
      </c>
      <c r="U17" t="str">
        <f t="shared" ca="1" si="41"/>
        <v>CUDA opt ant non hash</v>
      </c>
      <c r="V17" s="5">
        <f t="shared" ca="1" si="42"/>
        <v>4.102033333333333</v>
      </c>
      <c r="W17" s="5">
        <f t="shared" ca="1" si="43"/>
        <v>2.5184019047619044</v>
      </c>
      <c r="X17" s="5">
        <f t="shared" ca="1" si="44"/>
        <v>1.7561009523809525</v>
      </c>
      <c r="Y17" s="5">
        <f t="shared" ca="1" si="45"/>
        <v>1.3663736904761907</v>
      </c>
      <c r="Z17" s="5">
        <f t="shared" ca="1" si="46"/>
        <v>1.1568939285714286</v>
      </c>
      <c r="AA17" s="5">
        <f t="shared" ca="1" si="47"/>
        <v>0.79298869047619036</v>
      </c>
      <c r="AB17" s="5">
        <f t="shared" ca="1" si="47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191.99268000000004</v>
      </c>
      <c r="E18" s="15">
        <f ca="1">'84 end'!J46</f>
        <v>242.05717999999996</v>
      </c>
      <c r="F18" s="15">
        <f ca="1">'168 end'!J46</f>
        <v>330.99926000000005</v>
      </c>
      <c r="G18" s="15">
        <f ca="1">'336 end'!J46</f>
        <v>598.55230000000006</v>
      </c>
      <c r="H18" s="15">
        <f ca="1">'672 end'!J46</f>
        <v>1010.8232000000004</v>
      </c>
      <c r="I18" s="27">
        <f ca="1">'1344 end'!J46</f>
        <v>1629.5512000000003</v>
      </c>
      <c r="J18" s="27">
        <f ca="1">'2688 end'!J46</f>
        <v>109718.2</v>
      </c>
      <c r="L18" t="str">
        <f t="shared" ca="1" si="34"/>
        <v>CUDA opt ant par</v>
      </c>
      <c r="M18" s="5">
        <f t="shared" ca="1" si="3"/>
        <v>47.557623551064538</v>
      </c>
      <c r="N18" s="5">
        <f t="shared" ref="N18:N20" ca="1" si="49">E$22/E18</f>
        <v>74.923627549490632</v>
      </c>
      <c r="O18" s="5">
        <f t="shared" ref="O18:O20" ca="1" si="50">F$22/F18</f>
        <v>96.556010427334485</v>
      </c>
      <c r="P18" s="5">
        <f t="shared" ref="P18:P20" ca="1" si="51">G$22/G18</f>
        <v>103.35951929346858</v>
      </c>
      <c r="Q18" s="5">
        <f t="shared" ref="Q18:Q20" ca="1" si="52">H$22/H18</f>
        <v>117.30278845994033</v>
      </c>
      <c r="R18" s="27">
        <f t="shared" ref="R18:R20" ca="1" si="53">I$22/I18</f>
        <v>98.327564055673705</v>
      </c>
      <c r="S18" s="27">
        <f t="shared" ref="S18:S20" ca="1" si="54">J$22/J18</f>
        <v>1.8317358469242115</v>
      </c>
      <c r="U18" t="str">
        <f t="shared" ca="1" si="41"/>
        <v>CUDA opt ant par</v>
      </c>
      <c r="V18" s="5">
        <f t="shared" ca="1" si="42"/>
        <v>4.5712542857142866</v>
      </c>
      <c r="W18" s="5">
        <f t="shared" ca="1" si="43"/>
        <v>2.8816330952380946</v>
      </c>
      <c r="X18" s="5">
        <f t="shared" ca="1" si="44"/>
        <v>1.9702336904761908</v>
      </c>
      <c r="Y18" s="5">
        <f t="shared" ca="1" si="45"/>
        <v>1.781405654761905</v>
      </c>
      <c r="Z18" s="5">
        <f t="shared" ca="1" si="46"/>
        <v>1.5042011904761909</v>
      </c>
      <c r="AA18" s="5">
        <f t="shared" ca="1" si="47"/>
        <v>1.2124636904761907</v>
      </c>
      <c r="AB18" s="5">
        <f t="shared" ca="1" si="47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2512.7736000000004</v>
      </c>
      <c r="E19" s="15">
        <f ca="1">'84 end'!J47</f>
        <v>3419.4671999999991</v>
      </c>
      <c r="F19" s="15">
        <f ca="1">'168 end'!J47</f>
        <v>4610.6819999999989</v>
      </c>
      <c r="G19" s="15">
        <f ca="1">'336 end'!J47</f>
        <v>7688.7046000000028</v>
      </c>
      <c r="H19" s="18">
        <f ca="1">'672 end'!J47</f>
        <v>14511.889999999998</v>
      </c>
      <c r="I19" s="27">
        <f ca="1">'1344 end'!J47</f>
        <v>109870.3</v>
      </c>
      <c r="J19" s="27">
        <f ca="1">'2688 end'!J47</f>
        <v>114435.36</v>
      </c>
      <c r="L19" t="str">
        <f t="shared" ca="1" si="34"/>
        <v>non CUDA Time</v>
      </c>
      <c r="M19" s="5">
        <f t="shared" ca="1" si="3"/>
        <v>3.6337199658576473</v>
      </c>
      <c r="N19" s="5">
        <f t="shared" ca="1" si="49"/>
        <v>5.3036923413097847</v>
      </c>
      <c r="O19" s="5">
        <f t="shared" ca="1" si="50"/>
        <v>6.9317224653532845</v>
      </c>
      <c r="P19" s="5">
        <f t="shared" ca="1" si="51"/>
        <v>8.0463590706814223</v>
      </c>
      <c r="Q19" s="5">
        <f t="shared" ca="1" si="52"/>
        <v>8.1707055386996466</v>
      </c>
      <c r="R19" s="27">
        <f t="shared" ca="1" si="53"/>
        <v>1.4583540774895489</v>
      </c>
      <c r="S19" s="27">
        <f t="shared" ca="1" si="54"/>
        <v>1.7562295430363484</v>
      </c>
      <c r="U19" t="str">
        <f t="shared" ca="1" si="41"/>
        <v>non CUDA Time</v>
      </c>
      <c r="V19" s="5">
        <f t="shared" ca="1" si="42"/>
        <v>59.827942857142865</v>
      </c>
      <c r="W19" s="5">
        <f t="shared" ca="1" si="43"/>
        <v>40.707942857142847</v>
      </c>
      <c r="X19" s="5">
        <f t="shared" ca="1" si="44"/>
        <v>27.444535714285706</v>
      </c>
      <c r="Y19" s="5">
        <f t="shared" ca="1" si="45"/>
        <v>22.883049404761913</v>
      </c>
      <c r="Z19" s="5">
        <f t="shared" ca="1" si="46"/>
        <v>21.595074404761903</v>
      </c>
      <c r="AA19" s="5">
        <f t="shared" ca="1" si="47"/>
        <v>81.748735119047623</v>
      </c>
      <c r="AB19" s="5">
        <f t="shared" ca="1" si="47"/>
        <v>42.572678571428568</v>
      </c>
    </row>
    <row r="20" spans="1:28" x14ac:dyDescent="0.25">
      <c r="A20">
        <v>18</v>
      </c>
      <c r="C20" t="str">
        <f ca="1">OFFSET('42p stat'!$A$1,A20*20,0)</f>
        <v>non CUDA</v>
      </c>
      <c r="D20" s="15">
        <f ca="1">'42 end'!J48</f>
        <v>0</v>
      </c>
      <c r="E20" s="15">
        <f ca="1">'84 end'!J48</f>
        <v>0</v>
      </c>
      <c r="F20" s="15">
        <f ca="1">'168 end'!J48</f>
        <v>0</v>
      </c>
      <c r="G20" s="15">
        <f ca="1">'336 end'!J48</f>
        <v>0</v>
      </c>
      <c r="H20" s="18">
        <f ca="1">'672 end'!J48</f>
        <v>0</v>
      </c>
      <c r="I20" s="27">
        <f ca="1">'1344 end'!J48</f>
        <v>91274.320000000022</v>
      </c>
      <c r="J20" s="27">
        <f ca="1">'2688 end'!J48</f>
        <v>108854</v>
      </c>
      <c r="L20" t="str">
        <f t="shared" ca="1" si="34"/>
        <v>non CUDA</v>
      </c>
      <c r="M20" s="5" t="e">
        <f t="shared" ca="1" si="3"/>
        <v>#DIV/0!</v>
      </c>
      <c r="N20" s="5" t="e">
        <f t="shared" ca="1" si="49"/>
        <v>#DIV/0!</v>
      </c>
      <c r="O20" s="5" t="e">
        <f t="shared" ca="1" si="50"/>
        <v>#DIV/0!</v>
      </c>
      <c r="P20" s="5" t="e">
        <f t="shared" ca="1" si="51"/>
        <v>#DIV/0!</v>
      </c>
      <c r="Q20" s="5" t="e">
        <f t="shared" ca="1" si="52"/>
        <v>#DIV/0!</v>
      </c>
      <c r="R20" s="27">
        <f t="shared" ca="1" si="53"/>
        <v>1.7554751435014795</v>
      </c>
      <c r="S20" s="27">
        <f t="shared" ca="1" si="54"/>
        <v>1.8462781340143679</v>
      </c>
      <c r="U20" t="str">
        <f t="shared" ca="1" si="41"/>
        <v>non CUDA</v>
      </c>
      <c r="V20" s="5">
        <f t="shared" ca="1" si="42"/>
        <v>0</v>
      </c>
      <c r="W20" s="5">
        <f t="shared" ca="1" si="43"/>
        <v>0</v>
      </c>
      <c r="X20" s="5">
        <f t="shared" ca="1" si="44"/>
        <v>0</v>
      </c>
      <c r="Y20" s="5">
        <f t="shared" ca="1" si="45"/>
        <v>0</v>
      </c>
      <c r="Z20" s="5">
        <f t="shared" ca="1" si="46"/>
        <v>0</v>
      </c>
      <c r="AA20" s="5">
        <f t="shared" ca="1" si="47"/>
        <v>67.912440476190497</v>
      </c>
      <c r="AB20" s="5">
        <f t="shared" ca="1" si="47"/>
        <v>40.496279761904759</v>
      </c>
    </row>
    <row r="21" spans="1:28" x14ac:dyDescent="0.25">
      <c r="A21">
        <v>19</v>
      </c>
      <c r="C21" t="str">
        <f ca="1">OFFSET('42p stat'!$A$1,A21*20,0)</f>
        <v>non CUDA non hash</v>
      </c>
      <c r="D21" s="15">
        <f ca="1">'42 end'!J49</f>
        <v>1199.8365999999999</v>
      </c>
      <c r="E21" s="15">
        <f ca="1">'84 end'!J49</f>
        <v>1961.0188000000001</v>
      </c>
      <c r="F21" s="15">
        <f ca="1">'168 end'!J49</f>
        <v>3288.8309999999997</v>
      </c>
      <c r="G21" s="15">
        <f ca="1">'336 end'!J49</f>
        <v>6331.5613999999987</v>
      </c>
      <c r="H21" s="18">
        <f ca="1">'672 end'!J49</f>
        <v>12660.98</v>
      </c>
      <c r="I21" s="27">
        <f ca="1">'1344 end'!J49</f>
        <v>175394.76</v>
      </c>
      <c r="J21" s="27">
        <f ca="1">'2688 end'!J49</f>
        <v>214380.9</v>
      </c>
      <c r="L21" t="str">
        <f t="shared" ca="1" si="34"/>
        <v>non CUDA non hash</v>
      </c>
      <c r="M21" s="5">
        <f ca="1">D$23/D21</f>
        <v>6.6521296316515111</v>
      </c>
      <c r="N21" s="5">
        <f t="shared" ref="N21:S21" ca="1" si="55">E$23/E21</f>
        <v>8.0215233020713512</v>
      </c>
      <c r="O21" s="5">
        <f t="shared" ca="1" si="55"/>
        <v>9.3912688125355199</v>
      </c>
      <c r="P21" s="5">
        <f t="shared" ca="1" si="55"/>
        <v>9.8022424610776131</v>
      </c>
      <c r="Q21" s="5">
        <f t="shared" ca="1" si="55"/>
        <v>9.4036370012431902</v>
      </c>
      <c r="R21" s="27">
        <f t="shared" ca="1" si="55"/>
        <v>0.5678580477546763</v>
      </c>
      <c r="S21" s="27">
        <f t="shared" ca="1" si="55"/>
        <v>0.53934888789066571</v>
      </c>
      <c r="U21" t="str">
        <f t="shared" ca="1" si="41"/>
        <v>non CUDA non hash</v>
      </c>
      <c r="V21" s="5">
        <f t="shared" ca="1" si="42"/>
        <v>28.567538095238092</v>
      </c>
      <c r="W21" s="5">
        <f t="shared" ca="1" si="43"/>
        <v>23.345461904761905</v>
      </c>
      <c r="X21" s="5">
        <f t="shared" ca="1" si="44"/>
        <v>19.576374999999999</v>
      </c>
      <c r="Y21" s="5">
        <f t="shared" ca="1" si="45"/>
        <v>18.843932738095234</v>
      </c>
      <c r="Z21" s="5">
        <f t="shared" ca="1" si="46"/>
        <v>18.840744047619047</v>
      </c>
      <c r="AA21" s="5">
        <f t="shared" ca="1" si="47"/>
        <v>130.50205357142858</v>
      </c>
      <c r="AB21" s="5">
        <f t="shared" ca="1" si="47"/>
        <v>79.754799107142858</v>
      </c>
    </row>
    <row r="22" spans="1:28" x14ac:dyDescent="0.25">
      <c r="A22">
        <v>20</v>
      </c>
      <c r="C22" t="str">
        <f ca="1">OFFSET('42p stat'!$A$1,A22*20,0)</f>
        <v>Classic ACO</v>
      </c>
      <c r="D22" s="15">
        <f ca="1">'42 end'!J50</f>
        <v>9130.7155999999995</v>
      </c>
      <c r="E22" s="15">
        <f ca="1">'84 end'!J50</f>
        <v>18135.802000000011</v>
      </c>
      <c r="F22" s="15">
        <f ca="1">'168 end'!J50</f>
        <v>31959.968000000004</v>
      </c>
      <c r="G22" s="15">
        <f ca="1">'336 end'!J50</f>
        <v>61866.078000000001</v>
      </c>
      <c r="H22" s="18">
        <f ca="1">'672 end'!J50</f>
        <v>118572.38</v>
      </c>
      <c r="I22" s="27">
        <f ca="1">'1344 end'!J50</f>
        <v>160229.79999999999</v>
      </c>
      <c r="J22" s="27">
        <f ca="1">'2688 end'!J50</f>
        <v>200974.76</v>
      </c>
      <c r="L22" t="str">
        <f t="shared" ca="1" si="34"/>
        <v>Classic ACO</v>
      </c>
      <c r="M22" s="5">
        <f t="shared" ca="1" si="3"/>
        <v>1</v>
      </c>
      <c r="N22" s="5">
        <f t="shared" ref="N22" ca="1" si="56">E$22/E22</f>
        <v>1</v>
      </c>
      <c r="O22" s="5">
        <f t="shared" ref="O22" ca="1" si="57">F$22/F22</f>
        <v>1</v>
      </c>
      <c r="P22" s="5">
        <f t="shared" ref="P22" ca="1" si="58">G$22/G22</f>
        <v>1</v>
      </c>
      <c r="Q22" s="5">
        <f t="shared" ref="Q22" ca="1" si="59">H$22/H22</f>
        <v>1</v>
      </c>
      <c r="R22" s="27">
        <f t="shared" ref="R22" ca="1" si="60">I$22/I22</f>
        <v>1</v>
      </c>
      <c r="S22" s="27">
        <f t="shared" ref="S22" ca="1" si="61">J$22/J22</f>
        <v>1</v>
      </c>
      <c r="U22" t="str">
        <f t="shared" ca="1" si="41"/>
        <v>Classic ACO</v>
      </c>
      <c r="V22" s="5">
        <f t="shared" ca="1" si="42"/>
        <v>217.39799047619047</v>
      </c>
      <c r="W22" s="5">
        <f t="shared" ca="1" si="43"/>
        <v>215.90240476190488</v>
      </c>
      <c r="X22" s="5">
        <f t="shared" ca="1" si="44"/>
        <v>190.23790476190479</v>
      </c>
      <c r="Y22" s="5">
        <f t="shared" ca="1" si="45"/>
        <v>184.12523214285716</v>
      </c>
      <c r="Z22" s="5">
        <f t="shared" ca="1" si="46"/>
        <v>176.44699404761906</v>
      </c>
      <c r="AA22" s="5">
        <f t="shared" ca="1" si="47"/>
        <v>119.21860119047618</v>
      </c>
      <c r="AB22" s="5">
        <f t="shared" ca="1" si="47"/>
        <v>74.767395833333339</v>
      </c>
    </row>
    <row r="23" spans="1:28" x14ac:dyDescent="0.25">
      <c r="A23">
        <v>21</v>
      </c>
      <c r="C23" t="str">
        <f ca="1">OFFSET('42p stat'!$A$1,A23*20,0)</f>
        <v>Classic ACO non hash</v>
      </c>
      <c r="D23" s="15">
        <f ca="1">'42 end'!J51</f>
        <v>7981.4686000000002</v>
      </c>
      <c r="E23" s="15">
        <f ca="1">'84 end'!J51</f>
        <v>15730.358</v>
      </c>
      <c r="F23" s="15">
        <f ca="1">'168 end'!J51</f>
        <v>30886.296000000006</v>
      </c>
      <c r="G23" s="15">
        <f ca="1">'336 end'!J51</f>
        <v>62063.5</v>
      </c>
      <c r="H23" s="18">
        <f ca="1">'672 end'!J51</f>
        <v>119059.26</v>
      </c>
      <c r="I23" s="27">
        <f ca="1">'1344 end'!J51</f>
        <v>99599.326000000001</v>
      </c>
      <c r="J23" s="27">
        <f ca="1">'2688 end'!J51</f>
        <v>115626.1</v>
      </c>
      <c r="L23" t="str">
        <f t="shared" ca="1" si="34"/>
        <v>Classic ACO non hash</v>
      </c>
      <c r="M23" s="5">
        <f ca="1">D$23/D23</f>
        <v>1</v>
      </c>
      <c r="N23" s="5">
        <f t="shared" ref="N23:S23" ca="1" si="62">E$23/E23</f>
        <v>1</v>
      </c>
      <c r="O23" s="5">
        <f t="shared" ca="1" si="62"/>
        <v>1</v>
      </c>
      <c r="P23" s="5">
        <f t="shared" ca="1" si="62"/>
        <v>1</v>
      </c>
      <c r="Q23" s="5">
        <f t="shared" ca="1" si="62"/>
        <v>1</v>
      </c>
      <c r="R23" s="27">
        <f t="shared" ca="1" si="62"/>
        <v>1</v>
      </c>
      <c r="S23" s="27">
        <f t="shared" ca="1" si="62"/>
        <v>1</v>
      </c>
      <c r="U23" t="str">
        <f t="shared" ca="1" si="41"/>
        <v>Classic ACO non hash</v>
      </c>
      <c r="V23" s="5">
        <f t="shared" ca="1" si="42"/>
        <v>190.03496666666666</v>
      </c>
      <c r="W23" s="5">
        <f t="shared" ca="1" si="43"/>
        <v>187.26616666666666</v>
      </c>
      <c r="X23" s="5">
        <f t="shared" ca="1" si="44"/>
        <v>183.84700000000004</v>
      </c>
      <c r="Y23" s="5">
        <f t="shared" ca="1" si="45"/>
        <v>184.71279761904762</v>
      </c>
      <c r="Z23" s="5">
        <f t="shared" ca="1" si="46"/>
        <v>177.17151785714285</v>
      </c>
      <c r="AA23" s="5">
        <f t="shared" ca="1" si="47"/>
        <v>74.106641369047622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</v>
      </c>
      <c r="D24" s="15">
        <f ca="1">'42 end'!J52</f>
        <v>1529.0706</v>
      </c>
      <c r="E24" s="15">
        <f ca="1">'84 end'!J52</f>
        <v>2324.4080000000008</v>
      </c>
      <c r="F24" s="15">
        <f ca="1">'168 end'!J52</f>
        <v>3818.6890000000008</v>
      </c>
      <c r="G24" s="15">
        <f ca="1">'336 end'!J52</f>
        <v>7214.4373999999989</v>
      </c>
      <c r="H24" s="18">
        <f ca="1">'672 end'!J52</f>
        <v>13776.660000000002</v>
      </c>
      <c r="I24" s="27">
        <f ca="1">'1344 end'!J52</f>
        <v>90133.115999999995</v>
      </c>
      <c r="J24" s="27">
        <f ca="1">'2688 end'!J52</f>
        <v>109662.2</v>
      </c>
      <c r="L24" t="str">
        <f t="shared" ca="1" si="34"/>
        <v>omp</v>
      </c>
      <c r="M24" s="5">
        <f t="shared" ca="1" si="3"/>
        <v>5.971415315944208</v>
      </c>
      <c r="N24" s="5">
        <f t="shared" ref="N24" ca="1" si="63">E$22/E24</f>
        <v>7.8023316044343352</v>
      </c>
      <c r="O24" s="5">
        <f t="shared" ref="O24" ca="1" si="64">F$22/F24</f>
        <v>8.369356080057841</v>
      </c>
      <c r="P24" s="5">
        <f t="shared" ref="P24" ca="1" si="65">G$22/G24</f>
        <v>8.5753156580165228</v>
      </c>
      <c r="Q24" s="5">
        <f t="shared" ref="Q24" ca="1" si="66">H$22/H24</f>
        <v>8.6067580966649384</v>
      </c>
      <c r="R24" s="27">
        <f t="shared" ref="R24" ca="1" si="67">I$22/I24</f>
        <v>1.7777017716773489</v>
      </c>
      <c r="S24" s="27">
        <f t="shared" ref="S24" ca="1" si="68">J$22/J24</f>
        <v>1.8326712394972928</v>
      </c>
      <c r="U24" t="str">
        <f t="shared" ca="1" si="41"/>
        <v>omp</v>
      </c>
      <c r="V24" s="5">
        <f t="shared" ca="1" si="42"/>
        <v>36.406442857142856</v>
      </c>
      <c r="W24" s="5">
        <f t="shared" ca="1" si="43"/>
        <v>27.671523809523819</v>
      </c>
      <c r="X24" s="5">
        <f t="shared" ca="1" si="44"/>
        <v>22.73029166666667</v>
      </c>
      <c r="Y24" s="5">
        <f t="shared" ca="1" si="45"/>
        <v>21.471539880952378</v>
      </c>
      <c r="Z24" s="5">
        <f t="shared" ca="1" si="46"/>
        <v>20.500982142857147</v>
      </c>
      <c r="AA24" s="5">
        <f t="shared" ca="1" si="47"/>
        <v>67.06333035714286</v>
      </c>
      <c r="AB24" s="5">
        <f t="shared" ca="1" si="47"/>
        <v>40.796949404761904</v>
      </c>
    </row>
    <row r="25" spans="1:28" x14ac:dyDescent="0.25">
      <c r="A25">
        <v>23</v>
      </c>
      <c r="C25" t="str">
        <f ca="1">OFFSET('42p stat'!$A$1,A25*20,0)</f>
        <v>omp non hash</v>
      </c>
      <c r="D25" s="15">
        <f ca="1">'42 end'!J53</f>
        <v>1086.7778000000003</v>
      </c>
      <c r="E25" s="15">
        <f ca="1">'84 end'!J53</f>
        <v>1831.6156000000005</v>
      </c>
      <c r="F25" s="15">
        <f ca="1">'168 end'!J53</f>
        <v>3379.1449999999995</v>
      </c>
      <c r="G25" s="15">
        <f ca="1">'336 end'!J53</f>
        <v>6337.2223999999997</v>
      </c>
      <c r="H25" s="18">
        <f ca="1">'672 end'!J53</f>
        <v>12798.396000000002</v>
      </c>
      <c r="I25" s="27">
        <f ca="1">'1344 end'!J53</f>
        <v>92479.415999999997</v>
      </c>
      <c r="J25" s="27">
        <f ca="1">'2688 end'!J53</f>
        <v>116571.36000000002</v>
      </c>
      <c r="L25" t="str">
        <f t="shared" ca="1" si="34"/>
        <v>omp non hash</v>
      </c>
      <c r="M25" s="5">
        <f ca="1">D$23/D25</f>
        <v>7.3441586679448161</v>
      </c>
      <c r="N25" s="5">
        <f t="shared" ref="N25:S25" ca="1" si="69">E$23/E25</f>
        <v>8.5882419870195452</v>
      </c>
      <c r="O25" s="5">
        <f t="shared" ca="1" si="69"/>
        <v>9.1402695060436923</v>
      </c>
      <c r="P25" s="5">
        <f t="shared" ca="1" si="69"/>
        <v>9.7934861809489284</v>
      </c>
      <c r="Q25" s="5">
        <f t="shared" ca="1" si="69"/>
        <v>9.3026704283880548</v>
      </c>
      <c r="R25" s="27">
        <f t="shared" ca="1" si="69"/>
        <v>1.0769891323708187</v>
      </c>
      <c r="S25" s="27">
        <f t="shared" ca="1" si="69"/>
        <v>0.99189114719087079</v>
      </c>
      <c r="U25" t="str">
        <f t="shared" ca="1" si="41"/>
        <v>omp non hash</v>
      </c>
      <c r="V25" s="5">
        <f t="shared" ca="1" si="42"/>
        <v>25.875661904761913</v>
      </c>
      <c r="W25" s="5">
        <f t="shared" ca="1" si="43"/>
        <v>21.804947619047624</v>
      </c>
      <c r="X25" s="5">
        <f t="shared" ca="1" si="44"/>
        <v>20.113958333333329</v>
      </c>
      <c r="Y25" s="5">
        <f t="shared" ca="1" si="45"/>
        <v>18.860780952380953</v>
      </c>
      <c r="Z25" s="5">
        <f t="shared" ca="1" si="46"/>
        <v>19.045232142857145</v>
      </c>
      <c r="AA25" s="5">
        <f t="shared" ca="1" si="47"/>
        <v>68.809089285714279</v>
      </c>
      <c r="AB25" s="5">
        <f t="shared" ca="1" si="47"/>
        <v>43.367321428571437</v>
      </c>
    </row>
    <row r="26" spans="1:28" x14ac:dyDescent="0.25">
      <c r="A26">
        <v>24</v>
      </c>
      <c r="C26" t="str">
        <f ca="1">OFFSET('42p stat'!$A$1,A26*20,0)</f>
        <v>non CUDA transp Time</v>
      </c>
      <c r="D26" s="15">
        <f ca="1">'42 end'!J54</f>
        <v>2346.2232000000004</v>
      </c>
      <c r="E26" s="15">
        <f ca="1">'84 end'!J54</f>
        <v>3076.8314</v>
      </c>
      <c r="F26" s="15">
        <f ca="1">'168 end'!J54</f>
        <v>4528.2909999999993</v>
      </c>
      <c r="G26" s="15">
        <f ca="1">'336 end'!J54</f>
        <v>7506.5228000000016</v>
      </c>
      <c r="H26" s="18">
        <f ca="1">'672 end'!J54</f>
        <v>14598.000000000002</v>
      </c>
      <c r="I26" s="27">
        <f ca="1">'1344 end'!J54</f>
        <v>0</v>
      </c>
      <c r="J26" s="27">
        <f ca="1">'2688 end'!J54</f>
        <v>0</v>
      </c>
      <c r="L26" t="str">
        <f t="shared" ref="L26:L52" ca="1" si="70">C26</f>
        <v>non CUDA transp Time</v>
      </c>
      <c r="M26" s="5">
        <f t="shared" ca="1" si="3"/>
        <v>3.891665379491601</v>
      </c>
      <c r="N26" s="5">
        <f t="shared" ref="N26:N27" ca="1" si="71">E$22/E26</f>
        <v>5.8943112710043231</v>
      </c>
      <c r="O26" s="5">
        <f t="shared" ref="O26:O27" ca="1" si="72">F$22/F26</f>
        <v>7.0578432348981126</v>
      </c>
      <c r="P26" s="5">
        <f t="shared" ref="P26:P27" ca="1" si="73">G$22/G26</f>
        <v>8.2416425884964983</v>
      </c>
      <c r="Q26" s="5">
        <f t="shared" ref="Q26:Q27" ca="1" si="74">H$22/H26</f>
        <v>8.1225085628168241</v>
      </c>
      <c r="R26" s="27" t="e">
        <f t="shared" ref="R26:R27" ca="1" si="75">I$22/I26</f>
        <v>#DIV/0!</v>
      </c>
      <c r="S26" s="27" t="e">
        <f t="shared" ref="S26:S27" ca="1" si="76">J$22/J26</f>
        <v>#DIV/0!</v>
      </c>
      <c r="U26" t="str">
        <f t="shared" ref="U26:U52" ca="1" si="77">L26</f>
        <v>non CUDA transp Time</v>
      </c>
      <c r="V26" s="5">
        <f t="shared" ref="V26:V52" ca="1" si="78">D26/D$2</f>
        <v>55.862457142857153</v>
      </c>
      <c r="W26" s="5">
        <f t="shared" ref="W26:W52" ca="1" si="79">E26/E$2</f>
        <v>36.628945238095241</v>
      </c>
      <c r="X26" s="5">
        <f t="shared" ref="X26:X52" ca="1" si="80">F26/F$2</f>
        <v>26.954113095238093</v>
      </c>
      <c r="Y26" s="5">
        <f t="shared" ref="Y26:Y52" ca="1" si="81">G26/G$2</f>
        <v>22.34084166666667</v>
      </c>
      <c r="Z26" s="5">
        <f t="shared" ref="Z26:Z52" ca="1" si="82">H26/H$2</f>
        <v>21.723214285714288</v>
      </c>
      <c r="AA26" s="5">
        <f t="shared" ref="AA26:AA52" ca="1" si="83">I26/I$2</f>
        <v>0</v>
      </c>
      <c r="AB26" s="5">
        <f t="shared" ref="AB26:AB52" ca="1" si="84">J26/J$2</f>
        <v>0</v>
      </c>
    </row>
    <row r="27" spans="1:28" x14ac:dyDescent="0.25">
      <c r="A27">
        <v>25</v>
      </c>
      <c r="C27" t="str">
        <f ca="1">OFFSET('42p stat'!$A$1,A27*20,0)</f>
        <v>non CUDA transp</v>
      </c>
      <c r="D27" s="15">
        <f ca="1">'42 end'!J55</f>
        <v>0</v>
      </c>
      <c r="E27" s="15">
        <f ca="1">'84 end'!J55</f>
        <v>0</v>
      </c>
      <c r="F27" s="15">
        <f ca="1">'168 end'!J55</f>
        <v>0</v>
      </c>
      <c r="G27" s="15">
        <f ca="1">'336 end'!J55</f>
        <v>0</v>
      </c>
      <c r="H27" s="18">
        <f ca="1">'672 end'!J55</f>
        <v>0</v>
      </c>
      <c r="I27" s="27">
        <f ca="1">'1344 end'!J55</f>
        <v>81236.84199999999</v>
      </c>
      <c r="J27" s="27">
        <f ca="1">'2688 end'!J55</f>
        <v>108954.54</v>
      </c>
      <c r="L27" t="str">
        <f t="shared" ca="1" si="70"/>
        <v>non CUDA transp</v>
      </c>
      <c r="M27" s="5" t="e">
        <f t="shared" ca="1" si="3"/>
        <v>#DIV/0!</v>
      </c>
      <c r="N27" s="5" t="e">
        <f t="shared" ca="1" si="71"/>
        <v>#DIV/0!</v>
      </c>
      <c r="O27" s="5" t="e">
        <f t="shared" ca="1" si="72"/>
        <v>#DIV/0!</v>
      </c>
      <c r="P27" s="5" t="e">
        <f t="shared" ca="1" si="73"/>
        <v>#DIV/0!</v>
      </c>
      <c r="Q27" s="5" t="e">
        <f t="shared" ca="1" si="74"/>
        <v>#DIV/0!</v>
      </c>
      <c r="R27" s="27">
        <f t="shared" ca="1" si="75"/>
        <v>1.9723784929995187</v>
      </c>
      <c r="S27" s="27">
        <f t="shared" ca="1" si="76"/>
        <v>1.8445744436165765</v>
      </c>
      <c r="U27" t="str">
        <f t="shared" ca="1" si="77"/>
        <v>non CUDA transp</v>
      </c>
      <c r="V27" s="5">
        <f t="shared" ca="1" si="78"/>
        <v>0</v>
      </c>
      <c r="W27" s="5">
        <f t="shared" ca="1" si="79"/>
        <v>0</v>
      </c>
      <c r="X27" s="5">
        <f t="shared" ca="1" si="80"/>
        <v>0</v>
      </c>
      <c r="Y27" s="5">
        <f t="shared" ca="1" si="81"/>
        <v>0</v>
      </c>
      <c r="Z27" s="5">
        <f t="shared" ca="1" si="82"/>
        <v>0</v>
      </c>
      <c r="AA27" s="5">
        <f t="shared" ca="1" si="83"/>
        <v>60.444078869047608</v>
      </c>
      <c r="AB27" s="5">
        <f t="shared" ca="1" si="84"/>
        <v>40.533683035714283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1140.3880000000004</v>
      </c>
      <c r="E28" s="15">
        <f ca="1">'84 end'!J56</f>
        <v>1790.5385999999996</v>
      </c>
      <c r="F28" s="5">
        <f ca="1">'168 end'!J56</f>
        <v>3279.5316000000003</v>
      </c>
      <c r="G28" s="15">
        <f ca="1">'336 end'!J56</f>
        <v>6160.3551999999991</v>
      </c>
      <c r="H28" s="18">
        <f ca="1">'672 end'!J56</f>
        <v>12775.307999999997</v>
      </c>
      <c r="I28" s="27" t="e">
        <f ca="1">'1344 end'!J56</f>
        <v>#DIV/0!</v>
      </c>
      <c r="J28" s="27" t="e">
        <f ca="1">'2688 end'!J56</f>
        <v>#DIV/0!</v>
      </c>
      <c r="L28" t="str">
        <f t="shared" ca="1" si="70"/>
        <v>non CUDA transp non hash</v>
      </c>
      <c r="M28" s="5">
        <f ca="1">D$23/D28</f>
        <v>6.9989061617624859</v>
      </c>
      <c r="N28" s="5">
        <f t="shared" ref="N28:S28" ca="1" si="85">E$23/E28</f>
        <v>8.7852660646355254</v>
      </c>
      <c r="O28" s="5">
        <f t="shared" ca="1" si="85"/>
        <v>9.4178985803948354</v>
      </c>
      <c r="P28" s="5">
        <f t="shared" ca="1" si="85"/>
        <v>10.074662577898108</v>
      </c>
      <c r="Q28" s="5">
        <f t="shared" ca="1" si="85"/>
        <v>9.3194825518101023</v>
      </c>
      <c r="R28" s="27" t="e">
        <f t="shared" ca="1" si="85"/>
        <v>#DIV/0!</v>
      </c>
      <c r="S28" s="27" t="e">
        <f t="shared" ca="1" si="85"/>
        <v>#DIV/0!</v>
      </c>
      <c r="U28" t="str">
        <f t="shared" ca="1" si="77"/>
        <v>non CUDA transp non hash</v>
      </c>
      <c r="V28" s="5">
        <f t="shared" ca="1" si="78"/>
        <v>27.152095238095246</v>
      </c>
      <c r="W28" s="5">
        <f t="shared" ca="1" si="79"/>
        <v>21.315935714285711</v>
      </c>
      <c r="X28" s="5">
        <f t="shared" ca="1" si="80"/>
        <v>19.52102142857143</v>
      </c>
      <c r="Y28" s="5">
        <f t="shared" ca="1" si="81"/>
        <v>18.334390476190475</v>
      </c>
      <c r="Z28" s="5">
        <f t="shared" ca="1" si="82"/>
        <v>19.010874999999995</v>
      </c>
      <c r="AA28" s="5" t="e">
        <f t="shared" ca="1" si="83"/>
        <v>#DIV/0!</v>
      </c>
      <c r="AB28" s="5" t="e">
        <f t="shared" ca="1" si="84"/>
        <v>#DIV/0!</v>
      </c>
    </row>
    <row r="29" spans="1:28" x14ac:dyDescent="0.25">
      <c r="A29">
        <v>27</v>
      </c>
      <c r="C29" t="str">
        <f ca="1">OFFSET('42p stat'!$A$1,A29*20,0)</f>
        <v>CUDA ant par global</v>
      </c>
      <c r="D29" s="5">
        <f ca="1">'42 end'!J57</f>
        <v>199.81286</v>
      </c>
      <c r="E29" s="15">
        <f ca="1">'84 end'!J57</f>
        <v>258.59719999999999</v>
      </c>
      <c r="F29" s="5">
        <f ca="1">'168 end'!J57</f>
        <v>357.56476000000004</v>
      </c>
      <c r="G29" s="15">
        <f ca="1">'336 end'!J57</f>
        <v>627.44255999999996</v>
      </c>
      <c r="H29" s="5">
        <f ca="1">'672 end'!J57</f>
        <v>1078.3227999999997</v>
      </c>
      <c r="I29" s="27" t="e">
        <f ca="1">'1344 end'!J57</f>
        <v>#DIV/0!</v>
      </c>
      <c r="J29" s="27" t="e">
        <f ca="1">'2688 end'!J57</f>
        <v>#DIV/0!</v>
      </c>
      <c r="L29" t="str">
        <f t="shared" ca="1" si="70"/>
        <v>CUDA ant par global</v>
      </c>
      <c r="M29" s="5">
        <f t="shared" ca="1" si="3"/>
        <v>45.696336061652886</v>
      </c>
      <c r="N29" s="5">
        <f t="shared" ref="N29:N52" ca="1" si="86">E$23/E29</f>
        <v>60.829575880945349</v>
      </c>
      <c r="O29" s="5">
        <f t="shared" ref="O29:O52" ca="1" si="87">F$23/F29</f>
        <v>86.379586176221622</v>
      </c>
      <c r="P29" s="5">
        <f t="shared" ref="P29:P52" ca="1" si="88">G$23/G29</f>
        <v>98.915030564710179</v>
      </c>
      <c r="Q29" s="5">
        <f t="shared" ref="Q29:Q52" ca="1" si="89">H$23/H29</f>
        <v>110.41152055766607</v>
      </c>
      <c r="R29" s="27" t="e">
        <f t="shared" ref="R29:R52" ca="1" si="90">I$23/I29</f>
        <v>#DIV/0!</v>
      </c>
      <c r="S29" s="27" t="e">
        <f t="shared" ref="S29:S52" ca="1" si="91">J$23/J29</f>
        <v>#DIV/0!</v>
      </c>
      <c r="U29" t="str">
        <f t="shared" ca="1" si="77"/>
        <v>CUDA ant par global</v>
      </c>
      <c r="V29" s="5">
        <f t="shared" ca="1" si="78"/>
        <v>4.7574490476190476</v>
      </c>
      <c r="W29" s="5">
        <f t="shared" ca="1" si="79"/>
        <v>3.0785380952380952</v>
      </c>
      <c r="X29" s="5">
        <f t="shared" ca="1" si="80"/>
        <v>2.1283616666666667</v>
      </c>
      <c r="Y29" s="5">
        <f t="shared" ca="1" si="81"/>
        <v>1.8673885714285714</v>
      </c>
      <c r="Z29" s="5">
        <f t="shared" ca="1" si="82"/>
        <v>1.6046470238095234</v>
      </c>
      <c r="AA29" s="5" t="e">
        <f t="shared" ca="1" si="83"/>
        <v>#DIV/0!</v>
      </c>
      <c r="AB29" s="5" t="e">
        <f t="shared" ca="1" si="84"/>
        <v>#DIV/0!</v>
      </c>
    </row>
    <row r="30" spans="1:28" x14ac:dyDescent="0.25">
      <c r="A30">
        <v>28</v>
      </c>
      <c r="C30" t="str">
        <f ca="1">OFFSET('42p stat'!$A$1,A30*20,0)</f>
        <v>CUDA ant add CPU Time global</v>
      </c>
      <c r="D30" s="5">
        <f ca="1">'42 end'!J58</f>
        <v>118.46682000000004</v>
      </c>
      <c r="E30" s="15">
        <f ca="1">'84 end'!J58</f>
        <v>197.52831999999995</v>
      </c>
      <c r="F30" s="5">
        <f ca="1">'168 end'!J58</f>
        <v>367.86768000000006</v>
      </c>
      <c r="G30" s="15">
        <f ca="1">'336 end'!J58</f>
        <v>679.19424000000004</v>
      </c>
      <c r="H30" s="5">
        <f ca="1">'672 end'!J58</f>
        <v>1441.9044000000001</v>
      </c>
      <c r="I30" s="27" t="e">
        <f ca="1">'1344 end'!J58</f>
        <v>#DIV/0!</v>
      </c>
      <c r="J30" s="27" t="e">
        <f ca="1">'2688 end'!J58</f>
        <v>#DIV/0!</v>
      </c>
      <c r="L30" t="str">
        <f t="shared" ca="1" si="70"/>
        <v>CUDA ant add CPU Time global</v>
      </c>
      <c r="M30" s="5">
        <f t="shared" ca="1" si="3"/>
        <v>77.074033049929056</v>
      </c>
      <c r="N30" s="5">
        <f t="shared" ca="1" si="86"/>
        <v>79.635963086204569</v>
      </c>
      <c r="O30" s="5">
        <f t="shared" ca="1" si="87"/>
        <v>83.960341392318028</v>
      </c>
      <c r="P30" s="5">
        <f t="shared" ca="1" si="88"/>
        <v>91.378130650813517</v>
      </c>
      <c r="Q30" s="5">
        <f t="shared" ca="1" si="89"/>
        <v>82.570841728480744</v>
      </c>
      <c r="R30" s="27" t="e">
        <f t="shared" ca="1" si="90"/>
        <v>#DIV/0!</v>
      </c>
      <c r="S30" s="27" t="e">
        <f t="shared" ca="1" si="91"/>
        <v>#DIV/0!</v>
      </c>
      <c r="U30" t="str">
        <f t="shared" ca="1" si="77"/>
        <v>CUDA ant add CPU Time global</v>
      </c>
      <c r="V30" s="5">
        <f t="shared" ca="1" si="78"/>
        <v>2.8206385714285722</v>
      </c>
      <c r="W30" s="5">
        <f t="shared" ca="1" si="79"/>
        <v>2.3515276190476184</v>
      </c>
      <c r="X30" s="5">
        <f t="shared" ca="1" si="80"/>
        <v>2.1896885714285719</v>
      </c>
      <c r="Y30" s="5">
        <f t="shared" ca="1" si="81"/>
        <v>2.0214114285714286</v>
      </c>
      <c r="Z30" s="5">
        <f t="shared" ca="1" si="82"/>
        <v>2.1456910714285717</v>
      </c>
      <c r="AA30" s="5" t="e">
        <f t="shared" ca="1" si="83"/>
        <v>#DIV/0!</v>
      </c>
      <c r="AB30" s="5" t="e">
        <f t="shared" ca="1" si="84"/>
        <v>#DIV/0!</v>
      </c>
    </row>
    <row r="31" spans="1:28" x14ac:dyDescent="0.25">
      <c r="A31">
        <v>29</v>
      </c>
      <c r="C31" t="str">
        <f ca="1">OFFSET('42p stat'!$A$1,A31*20,0)</f>
        <v>CUDA opt ant par global</v>
      </c>
      <c r="D31" s="5">
        <f ca="1">'42 end'!J59</f>
        <v>195.17636000000005</v>
      </c>
      <c r="E31" s="15">
        <f ca="1">'84 end'!J59</f>
        <v>249.81608000000011</v>
      </c>
      <c r="F31" s="5">
        <f ca="1">'168 end'!J59</f>
        <v>347.48784000000006</v>
      </c>
      <c r="G31" s="15">
        <f ca="1">'336 end'!J59</f>
        <v>624.9455999999999</v>
      </c>
      <c r="H31" s="5">
        <f ca="1">'672 end'!J59</f>
        <v>1073.8093999999999</v>
      </c>
      <c r="I31" s="27" t="e">
        <f ca="1">'1344 end'!J59</f>
        <v>#DIV/0!</v>
      </c>
      <c r="J31" s="27" t="e">
        <f ca="1">'2688 end'!J59</f>
        <v>#DIV/0!</v>
      </c>
      <c r="L31" t="str">
        <f t="shared" ca="1" si="70"/>
        <v>CUDA opt ant par global</v>
      </c>
      <c r="M31" s="5">
        <f t="shared" ca="1" si="3"/>
        <v>46.781872558746343</v>
      </c>
      <c r="N31" s="5">
        <f t="shared" ca="1" si="86"/>
        <v>62.96775611882147</v>
      </c>
      <c r="O31" s="5">
        <f t="shared" ca="1" si="87"/>
        <v>88.884537657490398</v>
      </c>
      <c r="P31" s="5">
        <f t="shared" ca="1" si="88"/>
        <v>99.310243963634605</v>
      </c>
      <c r="Q31" s="5">
        <f t="shared" ca="1" si="89"/>
        <v>110.87559859319541</v>
      </c>
      <c r="R31" s="27" t="e">
        <f t="shared" ca="1" si="90"/>
        <v>#DIV/0!</v>
      </c>
      <c r="S31" s="27" t="e">
        <f t="shared" ca="1" si="91"/>
        <v>#DIV/0!</v>
      </c>
      <c r="U31" t="str">
        <f t="shared" ca="1" si="77"/>
        <v>CUDA opt ant par global</v>
      </c>
      <c r="V31" s="5">
        <f t="shared" ca="1" si="78"/>
        <v>4.6470561904761913</v>
      </c>
      <c r="W31" s="5">
        <f t="shared" ca="1" si="79"/>
        <v>2.9740009523809539</v>
      </c>
      <c r="X31" s="5">
        <f t="shared" ca="1" si="80"/>
        <v>2.0683800000000003</v>
      </c>
      <c r="Y31" s="5">
        <f t="shared" ca="1" si="81"/>
        <v>1.8599571428571426</v>
      </c>
      <c r="Z31" s="5">
        <f t="shared" ca="1" si="82"/>
        <v>1.5979306547619045</v>
      </c>
      <c r="AA31" s="5" t="e">
        <f t="shared" ca="1" si="83"/>
        <v>#DIV/0!</v>
      </c>
      <c r="AB31" s="5" t="e">
        <f t="shared" ca="1" si="84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>
        <f ca="1">'42 end'!J60</f>
        <v>150.90674000000001</v>
      </c>
      <c r="E32" s="15">
        <f ca="1">'84 end'!J60</f>
        <v>159.78486000000001</v>
      </c>
      <c r="F32" s="5">
        <f ca="1">'168 end'!J60</f>
        <v>221.20914000000008</v>
      </c>
      <c r="G32" s="15" t="e">
        <f ca="1">'336 end'!J60</f>
        <v>#DIV/0!</v>
      </c>
      <c r="H32" s="5" t="e">
        <f ca="1">'672 end'!J60</f>
        <v>#DIV/0!</v>
      </c>
      <c r="I32" s="27" t="e">
        <f ca="1">'1344 end'!J60</f>
        <v>#DIV/0!</v>
      </c>
      <c r="J32" s="27" t="e">
        <f ca="1">'2688 end'!J60</f>
        <v>#DIV/0!</v>
      </c>
      <c r="L32" t="str">
        <f t="shared" ca="1" si="70"/>
        <v>CUDA Const</v>
      </c>
      <c r="M32" s="5">
        <f t="shared" ca="1" si="3"/>
        <v>60.505684504217626</v>
      </c>
      <c r="N32" s="5">
        <f t="shared" ca="1" si="86"/>
        <v>98.44711194790294</v>
      </c>
      <c r="O32" s="5">
        <f t="shared" ca="1" si="87"/>
        <v>139.62486360192889</v>
      </c>
      <c r="P32" s="5" t="e">
        <f t="shared" ca="1" si="88"/>
        <v>#DIV/0!</v>
      </c>
      <c r="Q32" s="5" t="e">
        <f t="shared" ca="1" si="89"/>
        <v>#DIV/0!</v>
      </c>
      <c r="R32" s="27" t="e">
        <f t="shared" ca="1" si="90"/>
        <v>#DIV/0!</v>
      </c>
      <c r="S32" s="27" t="e">
        <f t="shared" ca="1" si="91"/>
        <v>#DIV/0!</v>
      </c>
      <c r="U32" t="str">
        <f t="shared" ca="1" si="77"/>
        <v>CUDA Const</v>
      </c>
      <c r="V32" s="5">
        <f t="shared" ca="1" si="78"/>
        <v>3.5930176190476195</v>
      </c>
      <c r="W32" s="5">
        <f t="shared" ca="1" si="79"/>
        <v>1.9022007142857145</v>
      </c>
      <c r="X32" s="5">
        <f t="shared" ca="1" si="80"/>
        <v>1.316721071428572</v>
      </c>
      <c r="Y32" s="5" t="e">
        <f t="shared" ca="1" si="81"/>
        <v>#DIV/0!</v>
      </c>
      <c r="Z32" s="5" t="e">
        <f t="shared" ca="1" si="82"/>
        <v>#DIV/0!</v>
      </c>
      <c r="AA32" s="5" t="e">
        <f t="shared" ca="1" si="83"/>
        <v>#DIV/0!</v>
      </c>
      <c r="AB32" s="5" t="e">
        <f t="shared" ca="1" si="84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>
        <f ca="1">'42 end'!J61</f>
        <v>181.44443999999999</v>
      </c>
      <c r="E33" s="15">
        <f ca="1">'84 end'!J61</f>
        <v>221.45152000000002</v>
      </c>
      <c r="F33" s="5">
        <f ca="1">'168 end'!J61</f>
        <v>310.66054000000003</v>
      </c>
      <c r="G33" s="5" t="e">
        <f ca="1">'336 end'!J61</f>
        <v>#DIV/0!</v>
      </c>
      <c r="H33" s="5" t="e">
        <f ca="1">'672 end'!J61</f>
        <v>#DIV/0!</v>
      </c>
      <c r="I33" s="27" t="e">
        <f ca="1">'1344 end'!J61</f>
        <v>#DIV/0!</v>
      </c>
      <c r="J33" s="27" t="e">
        <f ca="1">'2688 end'!J61</f>
        <v>#DIV/0!</v>
      </c>
      <c r="L33" t="str">
        <f t="shared" ca="1" si="70"/>
        <v>CUDA ant Const</v>
      </c>
      <c r="M33" s="5">
        <f t="shared" ca="1" si="3"/>
        <v>50.322377472685304</v>
      </c>
      <c r="N33" s="5">
        <f t="shared" ca="1" si="86"/>
        <v>71.032964686808199</v>
      </c>
      <c r="O33" s="5">
        <f t="shared" ca="1" si="87"/>
        <v>99.42136841711536</v>
      </c>
      <c r="P33" s="5" t="e">
        <f t="shared" ca="1" si="88"/>
        <v>#DIV/0!</v>
      </c>
      <c r="Q33" s="5" t="e">
        <f t="shared" ca="1" si="89"/>
        <v>#DIV/0!</v>
      </c>
      <c r="R33" s="27" t="e">
        <f t="shared" ca="1" si="90"/>
        <v>#DIV/0!</v>
      </c>
      <c r="S33" s="27" t="e">
        <f t="shared" ca="1" si="91"/>
        <v>#DIV/0!</v>
      </c>
      <c r="U33" t="str">
        <f t="shared" ca="1" si="77"/>
        <v>CUDA ant Const</v>
      </c>
      <c r="V33" s="5">
        <f t="shared" ca="1" si="78"/>
        <v>4.320105714285714</v>
      </c>
      <c r="W33" s="5">
        <f t="shared" ca="1" si="79"/>
        <v>2.636327619047619</v>
      </c>
      <c r="X33" s="5">
        <f t="shared" ca="1" si="80"/>
        <v>1.8491698809523811</v>
      </c>
      <c r="Y33" s="5" t="e">
        <f t="shared" ca="1" si="81"/>
        <v>#DIV/0!</v>
      </c>
      <c r="Z33" s="5" t="e">
        <f t="shared" ca="1" si="82"/>
        <v>#DIV/0!</v>
      </c>
      <c r="AA33" s="5" t="e">
        <f t="shared" ca="1" si="83"/>
        <v>#DIV/0!</v>
      </c>
      <c r="AB33" s="5" t="e">
        <f t="shared" ca="1" si="84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>
        <f ca="1">'42 end'!J62</f>
        <v>195.48540000000006</v>
      </c>
      <c r="E34" s="15">
        <f ca="1">'84 end'!J62</f>
        <v>248.1601600000001</v>
      </c>
      <c r="F34" s="5">
        <f ca="1">'168 end'!J62</f>
        <v>338.81789999999995</v>
      </c>
      <c r="G34" s="5" t="e">
        <f ca="1">'336 end'!J62</f>
        <v>#DIV/0!</v>
      </c>
      <c r="H34" s="5" t="e">
        <f ca="1">'672 end'!J62</f>
        <v>#DIV/0!</v>
      </c>
      <c r="I34" s="27" t="e">
        <f ca="1">'1344 end'!J62</f>
        <v>#DIV/0!</v>
      </c>
      <c r="J34" s="27" t="e">
        <f ca="1">'2688 end'!J62</f>
        <v>#DIV/0!</v>
      </c>
      <c r="L34" t="str">
        <f t="shared" ca="1" si="70"/>
        <v>CUDA ant par Const</v>
      </c>
      <c r="M34" s="5">
        <f t="shared" ca="1" si="3"/>
        <v>46.707915782968939</v>
      </c>
      <c r="N34" s="5">
        <f t="shared" ca="1" si="86"/>
        <v>63.387926571291672</v>
      </c>
      <c r="O34" s="5">
        <f t="shared" ca="1" si="87"/>
        <v>91.158985401892906</v>
      </c>
      <c r="P34" s="5" t="e">
        <f t="shared" ca="1" si="88"/>
        <v>#DIV/0!</v>
      </c>
      <c r="Q34" s="5" t="e">
        <f t="shared" ca="1" si="89"/>
        <v>#DIV/0!</v>
      </c>
      <c r="R34" s="27" t="e">
        <f t="shared" ca="1" si="90"/>
        <v>#DIV/0!</v>
      </c>
      <c r="S34" s="27" t="e">
        <f t="shared" ca="1" si="91"/>
        <v>#DIV/0!</v>
      </c>
      <c r="U34" t="str">
        <f t="shared" ca="1" si="77"/>
        <v>CUDA ant par Const</v>
      </c>
      <c r="V34" s="5">
        <f t="shared" ca="1" si="78"/>
        <v>4.6544142857142869</v>
      </c>
      <c r="W34" s="5">
        <f t="shared" ca="1" si="79"/>
        <v>2.9542876190476202</v>
      </c>
      <c r="X34" s="5">
        <f t="shared" ca="1" si="80"/>
        <v>2.0167732142857142</v>
      </c>
      <c r="Y34" s="5" t="e">
        <f t="shared" ca="1" si="81"/>
        <v>#DIV/0!</v>
      </c>
      <c r="Z34" s="5" t="e">
        <f t="shared" ca="1" si="82"/>
        <v>#DIV/0!</v>
      </c>
      <c r="AA34" s="5" t="e">
        <f t="shared" ca="1" si="83"/>
        <v>#DIV/0!</v>
      </c>
      <c r="AB34" s="5" t="e">
        <f t="shared" ca="1" si="84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>
        <f ca="1">'42 end'!J63</f>
        <v>113.33284000000002</v>
      </c>
      <c r="E35" s="15">
        <f ca="1">'84 end'!J63</f>
        <v>186.89824000000004</v>
      </c>
      <c r="F35" s="5">
        <f ca="1">'168 end'!J63</f>
        <v>346.85957999999999</v>
      </c>
      <c r="G35" s="5" t="e">
        <f ca="1">'336 end'!J63</f>
        <v>#DIV/0!</v>
      </c>
      <c r="H35" s="5" t="e">
        <f ca="1">'672 end'!J63</f>
        <v>#DIV/0!</v>
      </c>
      <c r="I35" s="27" t="e">
        <f ca="1">'1344 end'!J63</f>
        <v>#DIV/0!</v>
      </c>
      <c r="J35" s="27" t="e">
        <f ca="1">'2688 end'!J63</f>
        <v>#DIV/0!</v>
      </c>
      <c r="L35" t="str">
        <f t="shared" ca="1" si="70"/>
        <v>CUDA ant add CPU Const</v>
      </c>
      <c r="M35" s="5">
        <f t="shared" ca="1" si="3"/>
        <v>80.565488343890422</v>
      </c>
      <c r="N35" s="5">
        <f t="shared" ca="1" si="86"/>
        <v>84.165361856805049</v>
      </c>
      <c r="O35" s="5">
        <f t="shared" ca="1" si="87"/>
        <v>89.045532488968604</v>
      </c>
      <c r="P35" s="5" t="e">
        <f t="shared" ca="1" si="88"/>
        <v>#DIV/0!</v>
      </c>
      <c r="Q35" s="5" t="e">
        <f t="shared" ca="1" si="89"/>
        <v>#DIV/0!</v>
      </c>
      <c r="R35" s="27" t="e">
        <f t="shared" ca="1" si="90"/>
        <v>#DIV/0!</v>
      </c>
      <c r="S35" s="27" t="e">
        <f t="shared" ca="1" si="91"/>
        <v>#DIV/0!</v>
      </c>
      <c r="U35" t="str">
        <f t="shared" ca="1" si="77"/>
        <v>CUDA ant add CPU Const</v>
      </c>
      <c r="V35" s="5">
        <f t="shared" ca="1" si="78"/>
        <v>2.6984009523809527</v>
      </c>
      <c r="W35" s="5">
        <f t="shared" ca="1" si="79"/>
        <v>2.2249790476190481</v>
      </c>
      <c r="X35" s="5">
        <f t="shared" ca="1" si="80"/>
        <v>2.0646403571428573</v>
      </c>
      <c r="Y35" s="5" t="e">
        <f t="shared" ca="1" si="81"/>
        <v>#DIV/0!</v>
      </c>
      <c r="Z35" s="5" t="e">
        <f t="shared" ca="1" si="82"/>
        <v>#DIV/0!</v>
      </c>
      <c r="AA35" s="5" t="e">
        <f t="shared" ca="1" si="83"/>
        <v>#DIV/0!</v>
      </c>
      <c r="AB35" s="5" t="e">
        <f t="shared" ca="1" si="84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>
        <f ca="1">'42 end'!J64</f>
        <v>147.17364000000001</v>
      </c>
      <c r="E36" s="15">
        <f ca="1">'84 end'!J64</f>
        <v>156.62676000000002</v>
      </c>
      <c r="F36" s="5">
        <f ca="1">'168 end'!J64</f>
        <v>216.50018000000003</v>
      </c>
      <c r="G36" s="5" t="e">
        <f ca="1">'336 end'!J64</f>
        <v>#DIV/0!</v>
      </c>
      <c r="H36" s="5" t="e">
        <f ca="1">'672 end'!J64</f>
        <v>#DIV/0!</v>
      </c>
      <c r="I36" s="27" t="e">
        <f ca="1">'1344 end'!J64</f>
        <v>#DIV/0!</v>
      </c>
      <c r="J36" s="27" t="e">
        <f ca="1">'2688 end'!J64</f>
        <v>#DIV/0!</v>
      </c>
      <c r="L36" t="str">
        <f t="shared" ca="1" si="70"/>
        <v>CUDA opt Const</v>
      </c>
      <c r="M36" s="5">
        <f t="shared" ca="1" si="3"/>
        <v>62.040427891842583</v>
      </c>
      <c r="N36" s="5">
        <f t="shared" ca="1" si="86"/>
        <v>100.43212283775773</v>
      </c>
      <c r="O36" s="5">
        <f t="shared" ca="1" si="87"/>
        <v>142.66175667844712</v>
      </c>
      <c r="P36" s="5" t="e">
        <f t="shared" ca="1" si="88"/>
        <v>#DIV/0!</v>
      </c>
      <c r="Q36" s="5" t="e">
        <f t="shared" ca="1" si="89"/>
        <v>#DIV/0!</v>
      </c>
      <c r="R36" s="27" t="e">
        <f t="shared" ca="1" si="90"/>
        <v>#DIV/0!</v>
      </c>
      <c r="S36" s="27" t="e">
        <f t="shared" ca="1" si="91"/>
        <v>#DIV/0!</v>
      </c>
      <c r="U36" t="str">
        <f t="shared" ca="1" si="77"/>
        <v>CUDA opt Const</v>
      </c>
      <c r="V36" s="5">
        <f t="shared" ca="1" si="78"/>
        <v>3.5041342857142856</v>
      </c>
      <c r="W36" s="5">
        <f t="shared" ca="1" si="79"/>
        <v>1.8646042857142859</v>
      </c>
      <c r="X36" s="5">
        <f t="shared" ca="1" si="80"/>
        <v>1.2886915476190477</v>
      </c>
      <c r="Y36" s="5" t="e">
        <f t="shared" ca="1" si="81"/>
        <v>#DIV/0!</v>
      </c>
      <c r="Z36" s="5" t="e">
        <f t="shared" ca="1" si="82"/>
        <v>#DIV/0!</v>
      </c>
      <c r="AA36" s="5" t="e">
        <f t="shared" ca="1" si="83"/>
        <v>#DIV/0!</v>
      </c>
      <c r="AB36" s="5" t="e">
        <f t="shared" ca="1" si="84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>
        <f ca="1">'42 end'!J65</f>
        <v>174.14338000000006</v>
      </c>
      <c r="E37" s="15">
        <f ca="1">'84 end'!J65</f>
        <v>214.12260000000003</v>
      </c>
      <c r="F37" s="5">
        <f ca="1">'168 end'!J65</f>
        <v>301.25820000000004</v>
      </c>
      <c r="G37" s="5" t="e">
        <f ca="1">'336 end'!J65</f>
        <v>#DIV/0!</v>
      </c>
      <c r="H37" s="5" t="e">
        <f ca="1">'672 end'!J65</f>
        <v>#DIV/0!</v>
      </c>
      <c r="I37" s="27" t="e">
        <f ca="1">'1344 end'!J65</f>
        <v>#DIV/0!</v>
      </c>
      <c r="J37" s="27" t="e">
        <f ca="1">'2688 end'!J65</f>
        <v>#DIV/0!</v>
      </c>
      <c r="L37" t="str">
        <f t="shared" ca="1" si="70"/>
        <v>CUDA opt ant Const</v>
      </c>
      <c r="M37" s="5">
        <f t="shared" ca="1" si="3"/>
        <v>52.432171696678886</v>
      </c>
      <c r="N37" s="5">
        <f t="shared" ca="1" si="86"/>
        <v>73.464258326771656</v>
      </c>
      <c r="O37" s="5">
        <f t="shared" ca="1" si="87"/>
        <v>102.52433294761769</v>
      </c>
      <c r="P37" s="5" t="e">
        <f t="shared" ca="1" si="88"/>
        <v>#DIV/0!</v>
      </c>
      <c r="Q37" s="5" t="e">
        <f t="shared" ca="1" si="89"/>
        <v>#DIV/0!</v>
      </c>
      <c r="R37" s="27" t="e">
        <f t="shared" ca="1" si="90"/>
        <v>#DIV/0!</v>
      </c>
      <c r="S37" s="27" t="e">
        <f t="shared" ca="1" si="91"/>
        <v>#DIV/0!</v>
      </c>
      <c r="U37" t="str">
        <f t="shared" ca="1" si="77"/>
        <v>CUDA opt ant Const</v>
      </c>
      <c r="V37" s="5">
        <f t="shared" ca="1" si="78"/>
        <v>4.146270952380954</v>
      </c>
      <c r="W37" s="5">
        <f t="shared" ca="1" si="79"/>
        <v>2.5490785714285717</v>
      </c>
      <c r="X37" s="5">
        <f t="shared" ca="1" si="80"/>
        <v>1.7932035714285717</v>
      </c>
      <c r="Y37" s="5" t="e">
        <f t="shared" ca="1" si="81"/>
        <v>#DIV/0!</v>
      </c>
      <c r="Z37" s="5" t="e">
        <f t="shared" ca="1" si="82"/>
        <v>#DIV/0!</v>
      </c>
      <c r="AA37" s="5" t="e">
        <f t="shared" ca="1" si="83"/>
        <v>#DIV/0!</v>
      </c>
      <c r="AB37" s="5" t="e">
        <f t="shared" ca="1" si="84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>
        <f ca="1">'42 end'!J66</f>
        <v>190.99126000000001</v>
      </c>
      <c r="E38" s="15">
        <f ca="1">'84 end'!J66</f>
        <v>239.05388000000002</v>
      </c>
      <c r="F38" s="5">
        <f ca="1">'168 end'!J66</f>
        <v>327.94268000000005</v>
      </c>
      <c r="G38" s="5" t="e">
        <f ca="1">'336 end'!J66</f>
        <v>#DIV/0!</v>
      </c>
      <c r="H38" s="5" t="e">
        <f ca="1">'672 end'!J66</f>
        <v>#DIV/0!</v>
      </c>
      <c r="I38" s="27" t="e">
        <f ca="1">'1344 end'!J66</f>
        <v>#DIV/0!</v>
      </c>
      <c r="J38" s="27" t="e">
        <f ca="1">'2688 end'!J66</f>
        <v>#DIV/0!</v>
      </c>
      <c r="L38" t="str">
        <f t="shared" ca="1" si="70"/>
        <v>CUDA opt ant par Const</v>
      </c>
      <c r="M38" s="5">
        <f t="shared" ca="1" si="3"/>
        <v>47.806981324695165</v>
      </c>
      <c r="N38" s="5">
        <f t="shared" ca="1" si="86"/>
        <v>65.802563003788094</v>
      </c>
      <c r="O38" s="5">
        <f t="shared" ca="1" si="87"/>
        <v>94.18199546335353</v>
      </c>
      <c r="P38" s="5" t="e">
        <f t="shared" ca="1" si="88"/>
        <v>#DIV/0!</v>
      </c>
      <c r="Q38" s="5" t="e">
        <f t="shared" ca="1" si="89"/>
        <v>#DIV/0!</v>
      </c>
      <c r="R38" s="27" t="e">
        <f t="shared" ca="1" si="90"/>
        <v>#DIV/0!</v>
      </c>
      <c r="S38" s="27" t="e">
        <f t="shared" ca="1" si="91"/>
        <v>#DIV/0!</v>
      </c>
      <c r="U38" t="str">
        <f t="shared" ca="1" si="77"/>
        <v>CUDA opt ant par Const</v>
      </c>
      <c r="V38" s="5">
        <f t="shared" ca="1" si="78"/>
        <v>4.5474109523809529</v>
      </c>
      <c r="W38" s="5">
        <f t="shared" ca="1" si="79"/>
        <v>2.8458795238095242</v>
      </c>
      <c r="X38" s="5">
        <f t="shared" ca="1" si="80"/>
        <v>1.9520397619047622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27" t="e">
        <f ca="1">'1344 end'!J67</f>
        <v>#DIV/0!</v>
      </c>
      <c r="J39" s="27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86"/>
        <v>#DIV/0!</v>
      </c>
      <c r="O39" s="5" t="e">
        <f t="shared" ca="1" si="87"/>
        <v>#DIV/0!</v>
      </c>
      <c r="P39" s="5" t="e">
        <f t="shared" ca="1" si="88"/>
        <v>#DIV/0!</v>
      </c>
      <c r="Q39" s="5" t="e">
        <f t="shared" ca="1" si="89"/>
        <v>#DIV/0!</v>
      </c>
      <c r="R39" s="27" t="e">
        <f t="shared" ca="1" si="90"/>
        <v>#DIV/0!</v>
      </c>
      <c r="S39" s="27" t="e">
        <f t="shared" ca="1" si="91"/>
        <v>#DIV/0!</v>
      </c>
      <c r="U39">
        <f t="shared" ca="1" si="77"/>
        <v>0</v>
      </c>
      <c r="V39" s="5" t="e">
        <f t="shared" ca="1" si="78"/>
        <v>#DIV/0!</v>
      </c>
      <c r="W39" s="5">
        <f t="shared" ca="1" si="79"/>
        <v>0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27" t="e">
        <f ca="1">'1344 end'!J68</f>
        <v>#DIV/0!</v>
      </c>
      <c r="J40" s="27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86"/>
        <v>#DIV/0!</v>
      </c>
      <c r="O40" s="5" t="e">
        <f t="shared" ca="1" si="87"/>
        <v>#DIV/0!</v>
      </c>
      <c r="P40" s="5" t="e">
        <f t="shared" ca="1" si="88"/>
        <v>#DIV/0!</v>
      </c>
      <c r="Q40" s="5" t="e">
        <f t="shared" ca="1" si="89"/>
        <v>#DIV/0!</v>
      </c>
      <c r="R40" s="27" t="e">
        <f t="shared" ca="1" si="90"/>
        <v>#DIV/0!</v>
      </c>
      <c r="S40" s="27" t="e">
        <f t="shared" ca="1" si="91"/>
        <v>#DIV/0!</v>
      </c>
      <c r="U40">
        <f t="shared" ca="1" si="77"/>
        <v>0</v>
      </c>
      <c r="V40" s="5" t="e">
        <f t="shared" ca="1" si="78"/>
        <v>#DIV/0!</v>
      </c>
      <c r="W40" s="5">
        <f t="shared" ca="1" si="79"/>
        <v>0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27" t="e">
        <f ca="1">'1344 end'!J69</f>
        <v>#DIV/0!</v>
      </c>
      <c r="J41" s="27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86"/>
        <v>#DIV/0!</v>
      </c>
      <c r="O41" s="5" t="e">
        <f t="shared" ca="1" si="87"/>
        <v>#DIV/0!</v>
      </c>
      <c r="P41" s="5" t="e">
        <f t="shared" ca="1" si="88"/>
        <v>#DIV/0!</v>
      </c>
      <c r="Q41" s="5" t="e">
        <f t="shared" ca="1" si="89"/>
        <v>#DIV/0!</v>
      </c>
      <c r="R41" s="27" t="e">
        <f t="shared" ca="1" si="90"/>
        <v>#DIV/0!</v>
      </c>
      <c r="S41" s="27" t="e">
        <f t="shared" ca="1" si="91"/>
        <v>#DIV/0!</v>
      </c>
      <c r="U41">
        <f t="shared" ca="1" si="77"/>
        <v>0</v>
      </c>
      <c r="V41" s="5" t="e">
        <f t="shared" ca="1" si="78"/>
        <v>#DIV/0!</v>
      </c>
      <c r="W41" s="5">
        <f t="shared" ca="1" si="79"/>
        <v>0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27" t="e">
        <f ca="1">'1344 end'!J70</f>
        <v>#DIV/0!</v>
      </c>
      <c r="J42" s="27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86"/>
        <v>#DIV/0!</v>
      </c>
      <c r="O42" s="5" t="e">
        <f t="shared" ca="1" si="87"/>
        <v>#DIV/0!</v>
      </c>
      <c r="P42" s="5" t="e">
        <f t="shared" ca="1" si="88"/>
        <v>#DIV/0!</v>
      </c>
      <c r="Q42" s="5" t="e">
        <f t="shared" ca="1" si="89"/>
        <v>#DIV/0!</v>
      </c>
      <c r="R42" s="27" t="e">
        <f t="shared" ca="1" si="90"/>
        <v>#DIV/0!</v>
      </c>
      <c r="S42" s="27" t="e">
        <f t="shared" ca="1" si="91"/>
        <v>#DIV/0!</v>
      </c>
      <c r="U42">
        <f t="shared" ca="1" si="77"/>
        <v>0</v>
      </c>
      <c r="V42" s="5" t="e">
        <f t="shared" ca="1" si="78"/>
        <v>#DIV/0!</v>
      </c>
      <c r="W42" s="5">
        <f t="shared" ca="1" si="79"/>
        <v>0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27" t="e">
        <f ca="1">'1344 end'!J71</f>
        <v>#DIV/0!</v>
      </c>
      <c r="J43" s="27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86"/>
        <v>#DIV/0!</v>
      </c>
      <c r="O43" s="5" t="e">
        <f t="shared" ca="1" si="87"/>
        <v>#DIV/0!</v>
      </c>
      <c r="P43" s="5" t="e">
        <f t="shared" ca="1" si="88"/>
        <v>#DIV/0!</v>
      </c>
      <c r="Q43" s="5" t="e">
        <f t="shared" ca="1" si="89"/>
        <v>#DIV/0!</v>
      </c>
      <c r="R43" s="27" t="e">
        <f t="shared" ca="1" si="90"/>
        <v>#DIV/0!</v>
      </c>
      <c r="S43" s="27" t="e">
        <f t="shared" ca="1" si="91"/>
        <v>#DIV/0!</v>
      </c>
      <c r="U43">
        <f t="shared" ca="1" si="77"/>
        <v>0</v>
      </c>
      <c r="V43" s="5" t="e">
        <f t="shared" ca="1" si="78"/>
        <v>#DIV/0!</v>
      </c>
      <c r="W43" s="5">
        <f t="shared" ca="1" si="79"/>
        <v>0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27" t="e">
        <f ca="1">'1344 end'!J72</f>
        <v>#DIV/0!</v>
      </c>
      <c r="J44" s="27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86"/>
        <v>#DIV/0!</v>
      </c>
      <c r="O44" s="5" t="e">
        <f t="shared" ca="1" si="87"/>
        <v>#DIV/0!</v>
      </c>
      <c r="P44" s="5" t="e">
        <f t="shared" ca="1" si="88"/>
        <v>#DIV/0!</v>
      </c>
      <c r="Q44" s="5" t="e">
        <f t="shared" ca="1" si="89"/>
        <v>#DIV/0!</v>
      </c>
      <c r="R44" s="27" t="e">
        <f t="shared" ca="1" si="90"/>
        <v>#DIV/0!</v>
      </c>
      <c r="S44" s="27" t="e">
        <f t="shared" ca="1" si="91"/>
        <v>#DIV/0!</v>
      </c>
      <c r="U44">
        <f t="shared" ca="1" si="77"/>
        <v>0</v>
      </c>
      <c r="V44" s="5" t="e">
        <f t="shared" ca="1" si="78"/>
        <v>#DIV/0!</v>
      </c>
      <c r="W44" s="5">
        <f t="shared" ca="1" si="79"/>
        <v>0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27" t="e">
        <f ca="1">'1344 end'!J73</f>
        <v>#DIV/0!</v>
      </c>
      <c r="J45" s="27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86"/>
        <v>#DIV/0!</v>
      </c>
      <c r="O45" s="5" t="e">
        <f t="shared" ca="1" si="87"/>
        <v>#DIV/0!</v>
      </c>
      <c r="P45" s="5" t="e">
        <f t="shared" ca="1" si="88"/>
        <v>#DIV/0!</v>
      </c>
      <c r="Q45" s="5" t="e">
        <f t="shared" ca="1" si="89"/>
        <v>#DIV/0!</v>
      </c>
      <c r="R45" s="27" t="e">
        <f t="shared" ca="1" si="90"/>
        <v>#DIV/0!</v>
      </c>
      <c r="S45" s="27" t="e">
        <f t="shared" ca="1" si="91"/>
        <v>#DIV/0!</v>
      </c>
      <c r="U45">
        <f t="shared" ca="1" si="77"/>
        <v>0</v>
      </c>
      <c r="V45" s="5" t="e">
        <f t="shared" ca="1" si="78"/>
        <v>#DIV/0!</v>
      </c>
      <c r="W45" s="5">
        <f t="shared" ca="1" si="79"/>
        <v>0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27" t="e">
        <f ca="1">'1344 end'!J74</f>
        <v>#DIV/0!</v>
      </c>
      <c r="J46" s="27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86"/>
        <v>#DIV/0!</v>
      </c>
      <c r="O46" s="5" t="e">
        <f t="shared" ca="1" si="87"/>
        <v>#DIV/0!</v>
      </c>
      <c r="P46" s="5" t="e">
        <f t="shared" ca="1" si="88"/>
        <v>#DIV/0!</v>
      </c>
      <c r="Q46" s="5" t="e">
        <f t="shared" ca="1" si="89"/>
        <v>#DIV/0!</v>
      </c>
      <c r="R46" s="27" t="e">
        <f t="shared" ca="1" si="90"/>
        <v>#DIV/0!</v>
      </c>
      <c r="S46" s="27" t="e">
        <f t="shared" ca="1" si="91"/>
        <v>#DIV/0!</v>
      </c>
      <c r="U46">
        <f t="shared" ca="1" si="77"/>
        <v>0</v>
      </c>
      <c r="V46" s="5" t="e">
        <f t="shared" ca="1" si="78"/>
        <v>#DIV/0!</v>
      </c>
      <c r="W46" s="5">
        <f t="shared" ca="1" si="79"/>
        <v>0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27" t="e">
        <f ca="1">'1344 end'!J75</f>
        <v>#DIV/0!</v>
      </c>
      <c r="J47" s="27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86"/>
        <v>#DIV/0!</v>
      </c>
      <c r="O47" s="5" t="e">
        <f t="shared" ca="1" si="87"/>
        <v>#DIV/0!</v>
      </c>
      <c r="P47" s="5" t="e">
        <f t="shared" ca="1" si="88"/>
        <v>#DIV/0!</v>
      </c>
      <c r="Q47" s="5" t="e">
        <f t="shared" ca="1" si="89"/>
        <v>#DIV/0!</v>
      </c>
      <c r="R47" s="27" t="e">
        <f t="shared" ca="1" si="90"/>
        <v>#DIV/0!</v>
      </c>
      <c r="S47" s="27" t="e">
        <f t="shared" ca="1" si="91"/>
        <v>#DIV/0!</v>
      </c>
      <c r="U47">
        <f t="shared" ca="1" si="77"/>
        <v>0</v>
      </c>
      <c r="V47" s="5" t="e">
        <f t="shared" ca="1" si="78"/>
        <v>#DIV/0!</v>
      </c>
      <c r="W47" s="5">
        <f t="shared" ca="1" si="79"/>
        <v>0</v>
      </c>
      <c r="X47" s="5">
        <f t="shared" ca="1" si="80"/>
        <v>0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27" t="e">
        <f ca="1">'1344 end'!J76</f>
        <v>#DIV/0!</v>
      </c>
      <c r="J48" s="27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86"/>
        <v>#DIV/0!</v>
      </c>
      <c r="O48" s="5" t="e">
        <f t="shared" ca="1" si="87"/>
        <v>#DIV/0!</v>
      </c>
      <c r="P48" s="5" t="e">
        <f t="shared" ca="1" si="88"/>
        <v>#DIV/0!</v>
      </c>
      <c r="Q48" s="5" t="e">
        <f t="shared" ca="1" si="89"/>
        <v>#DIV/0!</v>
      </c>
      <c r="R48" s="27" t="e">
        <f t="shared" ca="1" si="90"/>
        <v>#DIV/0!</v>
      </c>
      <c r="S48" s="27" t="e">
        <f t="shared" ca="1" si="91"/>
        <v>#DIV/0!</v>
      </c>
      <c r="U48">
        <f t="shared" ca="1" si="77"/>
        <v>0</v>
      </c>
      <c r="V48" s="5" t="e">
        <f t="shared" ca="1" si="78"/>
        <v>#DIV/0!</v>
      </c>
      <c r="W48" s="5">
        <f t="shared" ca="1" si="79"/>
        <v>0</v>
      </c>
      <c r="X48" s="5">
        <f t="shared" ca="1" si="80"/>
        <v>0</v>
      </c>
      <c r="Y48" s="5">
        <f t="shared" ca="1" si="81"/>
        <v>0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27">
        <f ca="1">'1344 end'!J77</f>
        <v>0</v>
      </c>
      <c r="J49" s="27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86"/>
        <v>#DIV/0!</v>
      </c>
      <c r="O49" s="5" t="e">
        <f t="shared" ca="1" si="87"/>
        <v>#DIV/0!</v>
      </c>
      <c r="P49" s="5" t="e">
        <f t="shared" ca="1" si="88"/>
        <v>#DIV/0!</v>
      </c>
      <c r="Q49" s="5" t="e">
        <f t="shared" ca="1" si="89"/>
        <v>#DIV/0!</v>
      </c>
      <c r="R49" s="27" t="e">
        <f t="shared" ca="1" si="90"/>
        <v>#DIV/0!</v>
      </c>
      <c r="S49" s="27" t="e">
        <f t="shared" ca="1" si="91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27">
        <f ca="1">'1344 end'!J78</f>
        <v>0</v>
      </c>
      <c r="J50" s="27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86"/>
        <v>#DIV/0!</v>
      </c>
      <c r="O50" s="5" t="e">
        <f t="shared" ca="1" si="87"/>
        <v>#DIV/0!</v>
      </c>
      <c r="P50" s="5" t="e">
        <f t="shared" ca="1" si="88"/>
        <v>#DIV/0!</v>
      </c>
      <c r="Q50" s="5" t="e">
        <f t="shared" ca="1" si="89"/>
        <v>#DIV/0!</v>
      </c>
      <c r="R50" s="27" t="e">
        <f t="shared" ca="1" si="90"/>
        <v>#DIV/0!</v>
      </c>
      <c r="S50" s="27" t="e">
        <f t="shared" ca="1" si="91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27">
        <f ca="1">'1344 end'!J79</f>
        <v>0</v>
      </c>
      <c r="J51" s="27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86"/>
        <v>#DIV/0!</v>
      </c>
      <c r="O51" s="5" t="e">
        <f t="shared" ca="1" si="87"/>
        <v>#DIV/0!</v>
      </c>
      <c r="P51" s="5" t="e">
        <f t="shared" ca="1" si="88"/>
        <v>#DIV/0!</v>
      </c>
      <c r="Q51" s="5" t="e">
        <f t="shared" ca="1" si="89"/>
        <v>#DIV/0!</v>
      </c>
      <c r="R51" s="27" t="e">
        <f t="shared" ca="1" si="90"/>
        <v>#DIV/0!</v>
      </c>
      <c r="S51" s="27" t="e">
        <f t="shared" ca="1" si="91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27">
        <f ca="1">'1344 end'!J80</f>
        <v>0</v>
      </c>
      <c r="J52" s="27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86"/>
        <v>#DIV/0!</v>
      </c>
      <c r="O52" s="5" t="e">
        <f t="shared" ca="1" si="87"/>
        <v>#DIV/0!</v>
      </c>
      <c r="P52" s="5" t="e">
        <f t="shared" ca="1" si="88"/>
        <v>#DIV/0!</v>
      </c>
      <c r="Q52" s="5" t="e">
        <f t="shared" ca="1" si="89"/>
        <v>#DIV/0!</v>
      </c>
      <c r="R52" s="27" t="e">
        <f t="shared" ca="1" si="90"/>
        <v>#DIV/0!</v>
      </c>
      <c r="S52" s="27" t="e">
        <f t="shared" ca="1" si="91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 s="24">
        <v>1344</v>
      </c>
      <c r="J54" s="2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 s="24">
        <v>1344</v>
      </c>
      <c r="S54" s="2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7.2153183664</v>
      </c>
      <c r="E55" s="15">
        <f ca="1">'84 end'!J138</f>
        <v>8.4085184115999958</v>
      </c>
      <c r="F55" s="5">
        <f ca="1">'168 end'!J139</f>
        <v>0.72549981960000032</v>
      </c>
      <c r="G55" s="5">
        <f ca="1">'336 end'!J139</f>
        <v>2.1413805935999992</v>
      </c>
      <c r="H55" s="5">
        <f ca="1">'672 end'!J139</f>
        <v>7.4417519604000031</v>
      </c>
      <c r="I55" s="27">
        <f ca="1">'1344 end'!J139</f>
        <v>2.3443889999999699</v>
      </c>
      <c r="J55" s="27">
        <f ca="1">'2688 end'!J139</f>
        <v>6.1354858158240022</v>
      </c>
      <c r="L55" t="str">
        <f ca="1">C55</f>
        <v>CUDA Time</v>
      </c>
      <c r="M55" s="5" t="e">
        <f t="shared" ref="M55:S55" ca="1" si="92">$B$1*POWER(M3,2)*SQRT(D55/(POWER(D3*$C$1,2))+D$74/(POWER(D$20*$C$1,2)))</f>
        <v>#DIV/0!</v>
      </c>
      <c r="N55" s="5" t="e">
        <f t="shared" ca="1" si="92"/>
        <v>#DIV/0!</v>
      </c>
      <c r="O55" s="5" t="e">
        <f t="shared" ca="1" si="92"/>
        <v>#DIV/0!</v>
      </c>
      <c r="P55" s="5" t="e">
        <f t="shared" ca="1" si="92"/>
        <v>#DIV/0!</v>
      </c>
      <c r="Q55" s="5" t="e">
        <f t="shared" ca="1" si="92"/>
        <v>#DIV/0!</v>
      </c>
      <c r="R55" s="27">
        <f t="shared" ca="1" si="92"/>
        <v>7.0804415643867227</v>
      </c>
      <c r="S55" s="27">
        <f t="shared" ca="1" si="92"/>
        <v>208739.11479385482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27">
        <f ca="1">'1344 end'!J140</f>
        <v>0</v>
      </c>
      <c r="J56" s="27">
        <f ca="1">'2688 end'!J140</f>
        <v>0</v>
      </c>
      <c r="L56" t="str">
        <f t="shared" ref="L56:L67" ca="1" si="93">C56</f>
        <v>CUDA</v>
      </c>
      <c r="M56" s="5" t="e">
        <f t="shared" ref="M56:M83" ca="1" si="94">$B$1*POWER(M4,2)*SQRT(D56/(POWER(D4*$C$1,2))+D$74/(POWER(D$20*$C$1,2)))</f>
        <v>#DIV/0!</v>
      </c>
      <c r="N56" s="5" t="e">
        <f t="shared" ref="N56:N83" ca="1" si="95">$B$1*POWER(N4,2)*SQRT(E56/(POWER(E4*$C$1,2))+E$74/(POWER(E$20*$C$1,2)))</f>
        <v>#DIV/0!</v>
      </c>
      <c r="O56" s="5" t="e">
        <f t="shared" ref="O56:O83" ca="1" si="96">$B$1*POWER(O4,2)*SQRT(F56/(POWER(F4*$C$1,2))+F$74/(POWER(F$20*$C$1,2)))</f>
        <v>#DIV/0!</v>
      </c>
      <c r="P56" s="5" t="e">
        <f t="shared" ref="P56:P83" ca="1" si="97">$B$1*POWER(P4,2)*SQRT(G56/(POWER(G4*$C$1,2))+G$74/(POWER(G$20*$C$1,2)))</f>
        <v>#DIV/0!</v>
      </c>
      <c r="Q56" s="5" t="e">
        <f t="shared" ref="Q56:Q83" ca="1" si="98">$B$1*POWER(Q4,2)*SQRT(H56/(POWER(H4*$C$1,2))+H$74/(POWER(H$20*$C$1,2)))</f>
        <v>#DIV/0!</v>
      </c>
      <c r="R56" s="27" t="e">
        <f t="shared" ref="R56:R83" ca="1" si="99">$B$1*POWER(R4,2)*SQRT(I56/(POWER(I4*$C$1,2))+I$74/(POWER(I$20*$C$1,2)))</f>
        <v>#DIV/0!</v>
      </c>
      <c r="S56" s="27" t="e">
        <f t="shared" ref="S56:S83" ca="1" si="10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11.105619361599988</v>
      </c>
      <c r="E57" s="15">
        <f ca="1">'84 end'!J140</f>
        <v>8.8903386400000119</v>
      </c>
      <c r="F57" s="5">
        <f ca="1">'168 end'!J141</f>
        <v>0.62630526760000083</v>
      </c>
      <c r="G57" s="5">
        <f ca="1">'336 end'!J141</f>
        <v>290.04465679559996</v>
      </c>
      <c r="H57" s="5">
        <f ca="1">'672 end'!J141</f>
        <v>614.76062968640008</v>
      </c>
      <c r="I57" s="27">
        <f ca="1">'1344 end'!J141</f>
        <v>9022112.917692</v>
      </c>
      <c r="J57" s="27">
        <f ca="1">'2688 end'!J141</f>
        <v>2922554.364022003</v>
      </c>
      <c r="L57" t="str">
        <f t="shared" ca="1" si="93"/>
        <v>CUDA non hash</v>
      </c>
      <c r="M57" s="5" t="e">
        <f t="shared" ca="1" si="94"/>
        <v>#DIV/0!</v>
      </c>
      <c r="N57" s="5" t="e">
        <f t="shared" ca="1" si="95"/>
        <v>#DIV/0!</v>
      </c>
      <c r="O57" s="5" t="e">
        <f t="shared" ca="1" si="96"/>
        <v>#DIV/0!</v>
      </c>
      <c r="P57" s="5" t="e">
        <f t="shared" ca="1" si="97"/>
        <v>#DIV/0!</v>
      </c>
      <c r="Q57" s="5" t="e">
        <f t="shared" ca="1" si="98"/>
        <v>#DIV/0!</v>
      </c>
      <c r="R57" s="27">
        <f t="shared" ca="1" si="99"/>
        <v>5.530721898342748E-3</v>
      </c>
      <c r="S57" s="27">
        <f t="shared" ca="1" si="100"/>
        <v>2.50911264209037E-3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6.853434731600009</v>
      </c>
      <c r="E58" s="15">
        <f ca="1">'84 end'!J141</f>
        <v>7.6045577599999934</v>
      </c>
      <c r="F58" s="5">
        <f ca="1">'168 end'!J142</f>
        <v>1.4128196144000018</v>
      </c>
      <c r="G58" s="5">
        <f ca="1">'336 end'!J142</f>
        <v>4.123545345600002</v>
      </c>
      <c r="H58" s="5">
        <f ca="1">'672 end'!J142</f>
        <v>3.4783134115999759</v>
      </c>
      <c r="I58" s="27">
        <f ca="1">'1344 end'!J142</f>
        <v>4.5610250000000105</v>
      </c>
      <c r="J58" s="27">
        <f ca="1">'2688 end'!J142</f>
        <v>109.55863816000026</v>
      </c>
      <c r="L58" t="str">
        <f t="shared" ca="1" si="93"/>
        <v>CUDA ant</v>
      </c>
      <c r="M58" s="5" t="e">
        <f t="shared" ca="1" si="94"/>
        <v>#DIV/0!</v>
      </c>
      <c r="N58" s="5" t="e">
        <f t="shared" ca="1" si="95"/>
        <v>#DIV/0!</v>
      </c>
      <c r="O58" s="5" t="e">
        <f t="shared" ca="1" si="96"/>
        <v>#DIV/0!</v>
      </c>
      <c r="P58" s="5" t="e">
        <f t="shared" ca="1" si="97"/>
        <v>#DIV/0!</v>
      </c>
      <c r="Q58" s="5" t="e">
        <f t="shared" ca="1" si="98"/>
        <v>#DIV/0!</v>
      </c>
      <c r="R58" s="27">
        <f t="shared" ca="1" si="99"/>
        <v>35.559851560733534</v>
      </c>
      <c r="S58" s="27">
        <f t="shared" ca="1" si="100"/>
        <v>5.9691952881276755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1.8593116499999991</v>
      </c>
      <c r="E59" s="15">
        <f ca="1">'84 end'!J142</f>
        <v>5.7490451555999904</v>
      </c>
      <c r="F59" s="5">
        <f ca="1">'168 end'!J143</f>
        <v>0.60016376959999951</v>
      </c>
      <c r="G59" s="5">
        <f ca="1">'336 end'!J143</f>
        <v>4.2394462804000135</v>
      </c>
      <c r="H59" s="5">
        <f ca="1">'672 end'!J143</f>
        <v>2.7940184400000239</v>
      </c>
      <c r="I59" s="27">
        <f ca="1">'1344 end'!J143</f>
        <v>2.7147019999999844</v>
      </c>
      <c r="J59" s="27">
        <f ca="1">'2688 end'!J143</f>
        <v>678.33044700000016</v>
      </c>
      <c r="L59" t="str">
        <f t="shared" ca="1" si="93"/>
        <v>CUDA ant par</v>
      </c>
      <c r="M59" s="5" t="e">
        <f t="shared" ca="1" si="94"/>
        <v>#DIV/0!</v>
      </c>
      <c r="N59" s="5" t="e">
        <f t="shared" ca="1" si="95"/>
        <v>#DIV/0!</v>
      </c>
      <c r="O59" s="5" t="e">
        <f t="shared" ca="1" si="96"/>
        <v>#DIV/0!</v>
      </c>
      <c r="P59" s="5" t="e">
        <f t="shared" ca="1" si="97"/>
        <v>#DIV/0!</v>
      </c>
      <c r="Q59" s="5" t="e">
        <f t="shared" ca="1" si="98"/>
        <v>#DIV/0!</v>
      </c>
      <c r="R59" s="27">
        <f t="shared" ca="1" si="99"/>
        <v>21.320490564575888</v>
      </c>
      <c r="S59" s="27">
        <f t="shared" ca="1" si="100"/>
        <v>4.2043907641449683E-3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0.27426405959999911</v>
      </c>
      <c r="E60" s="15">
        <f ca="1">'84 end'!J143</f>
        <v>3.8857005363999986</v>
      </c>
      <c r="F60" s="5">
        <f ca="1">'168 end'!J144</f>
        <v>0.46686479359999672</v>
      </c>
      <c r="G60" s="5">
        <f ca="1">'336 end'!J144</f>
        <v>4.1964406643999963</v>
      </c>
      <c r="H60" s="5">
        <f ca="1">'672 end'!J144</f>
        <v>3.4549822800000136</v>
      </c>
      <c r="I60" s="27">
        <f ca="1">'1344 end'!J144</f>
        <v>1.1781659999999741</v>
      </c>
      <c r="J60" s="27">
        <f ca="1">'2688 end'!J144</f>
        <v>53.486097999999849</v>
      </c>
      <c r="L60" t="str">
        <f t="shared" ca="1" si="93"/>
        <v>CUDA ant non hash</v>
      </c>
      <c r="M60" s="5" t="e">
        <f t="shared" ca="1" si="94"/>
        <v>#DIV/0!</v>
      </c>
      <c r="N60" s="5" t="e">
        <f t="shared" ca="1" si="95"/>
        <v>#DIV/0!</v>
      </c>
      <c r="O60" s="5" t="e">
        <f t="shared" ca="1" si="96"/>
        <v>#DIV/0!</v>
      </c>
      <c r="P60" s="5" t="e">
        <f t="shared" ca="1" si="97"/>
        <v>#DIV/0!</v>
      </c>
      <c r="Q60" s="5" t="e">
        <f t="shared" ca="1" si="98"/>
        <v>#DIV/0!</v>
      </c>
      <c r="R60" s="27">
        <f t="shared" ca="1" si="99"/>
        <v>19.009700065430838</v>
      </c>
      <c r="S60" s="27">
        <f t="shared" ca="1" si="100"/>
        <v>4.192772946942795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2.7055970099999995</v>
      </c>
      <c r="E61" s="15">
        <f ca="1">'84 end'!J144</f>
        <v>568.63506696160005</v>
      </c>
      <c r="F61" s="5">
        <f ca="1">'168 end'!J145</f>
        <v>143.1821889956</v>
      </c>
      <c r="G61" s="5">
        <f ca="1">'336 end'!J145</f>
        <v>3383.9900462144005</v>
      </c>
      <c r="H61" s="5">
        <f ca="1">'672 end'!J145</f>
        <v>5945.1107106400013</v>
      </c>
      <c r="I61" s="27">
        <f ca="1">'1344 end'!J145</f>
        <v>1902529.7552550002</v>
      </c>
      <c r="J61" s="27">
        <f ca="1">'2688 end'!J145</f>
        <v>79572.727288000009</v>
      </c>
      <c r="L61" t="str">
        <f t="shared" ca="1" si="93"/>
        <v>CUDA ant add CPU Time</v>
      </c>
      <c r="M61" s="5" t="e">
        <f t="shared" ca="1" si="94"/>
        <v>#DIV/0!</v>
      </c>
      <c r="N61" s="5" t="e">
        <f t="shared" ca="1" si="95"/>
        <v>#DIV/0!</v>
      </c>
      <c r="O61" s="5" t="e">
        <f t="shared" ca="1" si="96"/>
        <v>#DIV/0!</v>
      </c>
      <c r="P61" s="5" t="e">
        <f t="shared" ca="1" si="97"/>
        <v>#DIV/0!</v>
      </c>
      <c r="Q61" s="5" t="e">
        <f t="shared" ca="1" si="98"/>
        <v>#DIV/0!</v>
      </c>
      <c r="R61" s="27">
        <f t="shared" ca="1" si="99"/>
        <v>0.24415501896708675</v>
      </c>
      <c r="S61" s="27">
        <f t="shared" ca="1" si="100"/>
        <v>0.47381103950735615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27">
        <f ca="1">'1344 end'!J146</f>
        <v>0</v>
      </c>
      <c r="J62" s="27">
        <f ca="1">'2688 end'!J146</f>
        <v>0</v>
      </c>
      <c r="L62" t="str">
        <f t="shared" ca="1" si="93"/>
        <v>CUDA ant add CPU</v>
      </c>
      <c r="M62" s="5" t="e">
        <f t="shared" ca="1" si="94"/>
        <v>#DIV/0!</v>
      </c>
      <c r="N62" s="5" t="e">
        <f t="shared" ca="1" si="95"/>
        <v>#DIV/0!</v>
      </c>
      <c r="O62" s="5" t="e">
        <f t="shared" ca="1" si="96"/>
        <v>#DIV/0!</v>
      </c>
      <c r="P62" s="5" t="e">
        <f t="shared" ca="1" si="97"/>
        <v>#DIV/0!</v>
      </c>
      <c r="Q62" s="5" t="e">
        <f t="shared" ca="1" si="98"/>
        <v>#DIV/0!</v>
      </c>
      <c r="R62" s="27" t="e">
        <f t="shared" ca="1" si="99"/>
        <v>#DIV/0!</v>
      </c>
      <c r="S62" s="27" t="e">
        <f t="shared" ca="1" si="10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407.46547220639144</v>
      </c>
      <c r="E63" s="15">
        <f ca="1">'84 end'!J146</f>
        <v>798.56568792000007</v>
      </c>
      <c r="F63" s="5">
        <f ca="1">'168 end'!J147</f>
        <v>538.67965744640003</v>
      </c>
      <c r="G63" s="5">
        <f ca="1">'336 end'!J147</f>
        <v>3021.4058252036002</v>
      </c>
      <c r="H63" s="5">
        <f ca="1">'672 end'!J147</f>
        <v>7345.8105946399992</v>
      </c>
      <c r="I63" s="27">
        <f ca="1">'1344 end'!J147</f>
        <v>2417580.4341529999</v>
      </c>
      <c r="J63" s="27">
        <f ca="1">'2688 end'!J147</f>
        <v>29713.783535999992</v>
      </c>
      <c r="L63" t="str">
        <f t="shared" ca="1" si="93"/>
        <v>CUDA ant add CPU non hash</v>
      </c>
      <c r="M63" s="5" t="e">
        <f t="shared" ca="1" si="94"/>
        <v>#DIV/0!</v>
      </c>
      <c r="N63" s="5" t="e">
        <f t="shared" ca="1" si="95"/>
        <v>#DIV/0!</v>
      </c>
      <c r="O63" s="5" t="e">
        <f t="shared" ca="1" si="96"/>
        <v>#DIV/0!</v>
      </c>
      <c r="P63" s="5" t="e">
        <f t="shared" ca="1" si="97"/>
        <v>#DIV/0!</v>
      </c>
      <c r="Q63" s="5" t="e">
        <f t="shared" ca="1" si="98"/>
        <v>#DIV/0!</v>
      </c>
      <c r="R63" s="27">
        <f t="shared" ca="1" si="99"/>
        <v>0.11210970056560174</v>
      </c>
      <c r="S63" s="27">
        <f t="shared" ca="1" si="100"/>
        <v>0.17042380300303067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17750.0080967344</v>
      </c>
      <c r="E64" s="15">
        <f ca="1">'84 end'!J147</f>
        <v>34181.753431240002</v>
      </c>
      <c r="F64" s="5">
        <f ca="1">'168 end'!J148</f>
        <v>101190.73266483999</v>
      </c>
      <c r="G64" s="5">
        <f ca="1">'336 end'!J148</f>
        <v>160348.01051796004</v>
      </c>
      <c r="H64" s="5">
        <f ca="1">'672 end'!J148</f>
        <v>318535.38800099987</v>
      </c>
      <c r="I64" s="27">
        <f ca="1">'1344 end'!J148</f>
        <v>4138962.2465249971</v>
      </c>
      <c r="J64" s="27" t="e">
        <f ca="1">'2688 end'!J148</f>
        <v>#DIV/0!</v>
      </c>
      <c r="L64" t="str">
        <f t="shared" ca="1" si="93"/>
        <v>CUDA ant add CPU12</v>
      </c>
      <c r="M64" s="5" t="e">
        <f t="shared" ca="1" si="94"/>
        <v>#DIV/0!</v>
      </c>
      <c r="N64" s="5" t="e">
        <f t="shared" ca="1" si="95"/>
        <v>#DIV/0!</v>
      </c>
      <c r="O64" s="5" t="e">
        <f t="shared" ca="1" si="96"/>
        <v>#DIV/0!</v>
      </c>
      <c r="P64" s="5" t="e">
        <f t="shared" ca="1" si="97"/>
        <v>#DIV/0!</v>
      </c>
      <c r="Q64" s="5" t="e">
        <f t="shared" ca="1" si="98"/>
        <v>#DIV/0!</v>
      </c>
      <c r="R64" s="27">
        <f t="shared" ca="1" si="99"/>
        <v>7.9526461260359029E-3</v>
      </c>
      <c r="S64" s="27" t="e">
        <f t="shared" ca="1" si="10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27">
        <f ca="1">'1344 end'!J149</f>
        <v>0</v>
      </c>
      <c r="J65" s="27">
        <f ca="1">'2688 end'!J149</f>
        <v>0</v>
      </c>
      <c r="L65" t="str">
        <f t="shared" ca="1" si="93"/>
        <v>CUDA opt</v>
      </c>
      <c r="M65" s="5" t="e">
        <f t="shared" ca="1" si="94"/>
        <v>#DIV/0!</v>
      </c>
      <c r="N65" s="5" t="e">
        <f t="shared" ca="1" si="95"/>
        <v>#DIV/0!</v>
      </c>
      <c r="O65" s="5" t="e">
        <f t="shared" ca="1" si="96"/>
        <v>#DIV/0!</v>
      </c>
      <c r="P65" s="5" t="e">
        <f t="shared" ca="1" si="97"/>
        <v>#DIV/0!</v>
      </c>
      <c r="Q65" s="5" t="e">
        <f t="shared" ca="1" si="98"/>
        <v>#DIV/0!</v>
      </c>
      <c r="R65" s="27" t="e">
        <f t="shared" ca="1" si="99"/>
        <v>#DIV/0!</v>
      </c>
      <c r="S65" s="27" t="e">
        <f t="shared" ca="1" si="10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9.034656712399995</v>
      </c>
      <c r="E66" s="15">
        <f ca="1">'84 end'!J149</f>
        <v>20.169239278399996</v>
      </c>
      <c r="F66" s="5">
        <f ca="1">'168 end'!J150</f>
        <v>1.5789220243999962</v>
      </c>
      <c r="G66" s="5">
        <f ca="1">'336 end'!J150</f>
        <v>47.392324696399967</v>
      </c>
      <c r="H66" s="5">
        <f ca="1">'672 end'!J150</f>
        <v>48.785285424400058</v>
      </c>
      <c r="I66" s="27">
        <f ca="1">'1344 end'!J150</f>
        <v>299.41547003999926</v>
      </c>
      <c r="J66" s="27">
        <f ca="1">'2688 end'!J150</f>
        <v>2.41440718400001E-3</v>
      </c>
      <c r="L66" t="str">
        <f t="shared" ca="1" si="93"/>
        <v>CUDA opt Time</v>
      </c>
      <c r="M66" s="5" t="e">
        <f t="shared" ca="1" si="94"/>
        <v>#DIV/0!</v>
      </c>
      <c r="N66" s="5" t="e">
        <f t="shared" ca="1" si="95"/>
        <v>#DIV/0!</v>
      </c>
      <c r="O66" s="5" t="e">
        <f t="shared" ca="1" si="96"/>
        <v>#DIV/0!</v>
      </c>
      <c r="P66" s="5" t="e">
        <f t="shared" ca="1" si="97"/>
        <v>#DIV/0!</v>
      </c>
      <c r="Q66" s="5" t="e">
        <f t="shared" ca="1" si="98"/>
        <v>#DIV/0!</v>
      </c>
      <c r="R66" s="27">
        <f t="shared" ca="1" si="99"/>
        <v>7.0168931023800836</v>
      </c>
      <c r="S66" s="27">
        <f t="shared" ca="1" si="100"/>
        <v>76855.804355815111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4.0007109984000007</v>
      </c>
      <c r="E67" s="15">
        <f ca="1">'84 end'!J150</f>
        <v>17.498344102399983</v>
      </c>
      <c r="F67" s="5">
        <f ca="1">'168 end'!J151</f>
        <v>1.4515651155999996</v>
      </c>
      <c r="G67" s="5">
        <f ca="1">'336 end'!J151</f>
        <v>47.943046889599998</v>
      </c>
      <c r="H67" s="5">
        <f ca="1">'672 end'!J151</f>
        <v>70.668437294400007</v>
      </c>
      <c r="I67" s="27">
        <f ca="1">'1344 end'!J151</f>
        <v>380.90377464000051</v>
      </c>
      <c r="J67" s="27">
        <f ca="1">'2688 end'!J151</f>
        <v>1.957277203999996E-3</v>
      </c>
      <c r="L67" t="str">
        <f t="shared" ca="1" si="93"/>
        <v>CUDA opt non hash</v>
      </c>
      <c r="M67" s="5" t="e">
        <f t="shared" ca="1" si="94"/>
        <v>#DIV/0!</v>
      </c>
      <c r="N67" s="5" t="e">
        <f t="shared" ca="1" si="95"/>
        <v>#DIV/0!</v>
      </c>
      <c r="O67" s="5" t="e">
        <f t="shared" ca="1" si="96"/>
        <v>#DIV/0!</v>
      </c>
      <c r="P67" s="5" t="e">
        <f t="shared" ca="1" si="97"/>
        <v>#DIV/0!</v>
      </c>
      <c r="Q67" s="5" t="e">
        <f t="shared" ca="1" si="98"/>
        <v>#DIV/0!</v>
      </c>
      <c r="R67" s="27">
        <f t="shared" ca="1" si="99"/>
        <v>2.7933828406046119</v>
      </c>
      <c r="S67" s="27">
        <f t="shared" ca="1" si="100"/>
        <v>27468.738494480061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5.3410577124000032</v>
      </c>
      <c r="E68" s="15">
        <f ca="1">'84 end'!J151</f>
        <v>24.402296411599998</v>
      </c>
      <c r="F68" s="5">
        <f ca="1">'168 end'!J152</f>
        <v>1.2137326404000013</v>
      </c>
      <c r="G68" s="5">
        <f ca="1">'336 end'!J152</f>
        <v>58.312190102400045</v>
      </c>
      <c r="H68" s="5">
        <f ca="1">'672 end'!J152</f>
        <v>59.437544614399997</v>
      </c>
      <c r="I68" s="27">
        <f ca="1">'1344 end'!J152</f>
        <v>100.44963416000019</v>
      </c>
      <c r="J68" s="27">
        <f ca="1">'2688 end'!J152</f>
        <v>88.797265440000075</v>
      </c>
      <c r="L68" t="str">
        <f t="shared" ref="L68:L83" ca="1" si="101">C68</f>
        <v>CUDA opt ant</v>
      </c>
      <c r="M68" s="5" t="e">
        <f t="shared" ca="1" si="94"/>
        <v>#DIV/0!</v>
      </c>
      <c r="N68" s="5" t="e">
        <f t="shared" ca="1" si="95"/>
        <v>#DIV/0!</v>
      </c>
      <c r="O68" s="5" t="e">
        <f t="shared" ca="1" si="96"/>
        <v>#DIV/0!</v>
      </c>
      <c r="P68" s="5" t="e">
        <f t="shared" ca="1" si="97"/>
        <v>#DIV/0!</v>
      </c>
      <c r="Q68" s="5" t="e">
        <f t="shared" ca="1" si="98"/>
        <v>#DIV/0!</v>
      </c>
      <c r="R68" s="27">
        <f t="shared" ca="1" si="99"/>
        <v>34.962379447682743</v>
      </c>
      <c r="S68" s="27">
        <f t="shared" ca="1" si="100"/>
        <v>6.0187633615643383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6.2773395599999935</v>
      </c>
      <c r="E69" s="15">
        <f ca="1">'84 end'!J152</f>
        <v>22.925493382399985</v>
      </c>
      <c r="F69" s="5">
        <f ca="1">'168 end'!J153</f>
        <v>8.4115637183999699</v>
      </c>
      <c r="G69" s="5">
        <f ca="1">'336 end'!J153</f>
        <v>40.140460566399952</v>
      </c>
      <c r="H69" s="5">
        <f ca="1">'672 end'!J153</f>
        <v>63.041181281599947</v>
      </c>
      <c r="I69" s="27">
        <f ca="1">'1344 end'!J153</f>
        <v>169.61040976000001</v>
      </c>
      <c r="J69" s="27">
        <f ca="1">'2688 end'!J153</f>
        <v>30.683431040000002</v>
      </c>
      <c r="L69" t="str">
        <f t="shared" ca="1" si="101"/>
        <v>CUDA opt ant non hash</v>
      </c>
      <c r="M69" s="5" t="e">
        <f t="shared" ca="1" si="94"/>
        <v>#DIV/0!</v>
      </c>
      <c r="N69" s="5" t="e">
        <f t="shared" ca="1" si="95"/>
        <v>#DIV/0!</v>
      </c>
      <c r="O69" s="5" t="e">
        <f t="shared" ca="1" si="96"/>
        <v>#DIV/0!</v>
      </c>
      <c r="P69" s="5" t="e">
        <f t="shared" ca="1" si="97"/>
        <v>#DIV/0!</v>
      </c>
      <c r="Q69" s="5" t="e">
        <f t="shared" ca="1" si="98"/>
        <v>#DIV/0!</v>
      </c>
      <c r="R69" s="27">
        <f t="shared" ca="1" si="99"/>
        <v>18.962028060005562</v>
      </c>
      <c r="S69" s="27">
        <f t="shared" ca="1" si="100"/>
        <v>4.2682842767611957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8.5428374575999939</v>
      </c>
      <c r="E70" s="15">
        <f ca="1">'84 end'!J153</f>
        <v>16.467422507600002</v>
      </c>
      <c r="F70" s="5">
        <f ca="1">'168 end'!J154</f>
        <v>5.3087929923999946</v>
      </c>
      <c r="G70" s="5">
        <f ca="1">'336 end'!J154</f>
        <v>53.404866490000053</v>
      </c>
      <c r="H70" s="5">
        <f ca="1">'672 end'!J154</f>
        <v>62.119109760000036</v>
      </c>
      <c r="I70" s="27">
        <f ca="1">'1344 end'!J154</f>
        <v>184.64803255999973</v>
      </c>
      <c r="J70" s="27">
        <f ca="1">'2688 end'!J154</f>
        <v>948.55176600000027</v>
      </c>
      <c r="L70" t="str">
        <f t="shared" ca="1" si="101"/>
        <v>CUDA opt ant par</v>
      </c>
      <c r="M70" s="5" t="e">
        <f t="shared" ca="1" si="94"/>
        <v>#DIV/0!</v>
      </c>
      <c r="N70" s="5" t="e">
        <f t="shared" ca="1" si="95"/>
        <v>#DIV/0!</v>
      </c>
      <c r="O70" s="5" t="e">
        <f t="shared" ca="1" si="96"/>
        <v>#DIV/0!</v>
      </c>
      <c r="P70" s="5" t="e">
        <f t="shared" ca="1" si="97"/>
        <v>#DIV/0!</v>
      </c>
      <c r="Q70" s="5" t="e">
        <f t="shared" ca="1" si="98"/>
        <v>#DIV/0!</v>
      </c>
      <c r="R70" s="27">
        <f t="shared" ca="1" si="99"/>
        <v>20.717296322023131</v>
      </c>
      <c r="S70" s="27">
        <f t="shared" ca="1" si="100"/>
        <v>4.2049044673248019E-3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49857.881399040001</v>
      </c>
      <c r="E71" s="15">
        <f ca="1">'84 end'!J154</f>
        <v>79426.865652159991</v>
      </c>
      <c r="F71" s="5">
        <f ca="1">'168 end'!J155</f>
        <v>126379.53725099997</v>
      </c>
      <c r="G71" s="5">
        <f ca="1">'336 end'!J155</f>
        <v>43124.717675840009</v>
      </c>
      <c r="H71" s="5">
        <f ca="1">'672 end'!J155</f>
        <v>1055730.7927799998</v>
      </c>
      <c r="I71" s="27">
        <f ca="1">'1344 end'!J155</f>
        <v>10310728.942272</v>
      </c>
      <c r="J71" s="27">
        <f ca="1">'2688 end'!J155</f>
        <v>8823308.0168690011</v>
      </c>
      <c r="L71" t="str">
        <f t="shared" ca="1" si="101"/>
        <v>non CUDA Time</v>
      </c>
      <c r="M71" s="5" t="e">
        <f t="shared" ca="1" si="94"/>
        <v>#DIV/0!</v>
      </c>
      <c r="N71" s="5" t="e">
        <f t="shared" ca="1" si="95"/>
        <v>#DIV/0!</v>
      </c>
      <c r="O71" s="5" t="e">
        <f t="shared" ca="1" si="96"/>
        <v>#DIV/0!</v>
      </c>
      <c r="P71" s="5" t="e">
        <f t="shared" ca="1" si="97"/>
        <v>#DIV/0!</v>
      </c>
      <c r="Q71" s="5" t="e">
        <f t="shared" ca="1" si="98"/>
        <v>#DIV/0!</v>
      </c>
      <c r="R71" s="27">
        <f t="shared" ca="1" si="99"/>
        <v>5.1207961343232257E-3</v>
      </c>
      <c r="S71" s="27">
        <f t="shared" ca="1" si="100"/>
        <v>4.9788985326055879E-3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1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27">
        <f ca="1">'1344 end'!J156</f>
        <v>18153705.371091004</v>
      </c>
      <c r="J72" s="27">
        <f ca="1">'2688 end'!J156</f>
        <v>5913841.2919880003</v>
      </c>
      <c r="L72" t="str">
        <f t="shared" ca="1" si="101"/>
        <v>non CUDA</v>
      </c>
      <c r="M72" s="5" t="e">
        <f t="shared" ca="1" si="94"/>
        <v>#DIV/0!</v>
      </c>
      <c r="N72" s="5" t="e">
        <f t="shared" ca="1" si="95"/>
        <v>#DIV/0!</v>
      </c>
      <c r="O72" s="5" t="e">
        <f t="shared" ca="1" si="96"/>
        <v>#DIV/0!</v>
      </c>
      <c r="P72" s="5" t="e">
        <f t="shared" ca="1" si="97"/>
        <v>#DIV/0!</v>
      </c>
      <c r="Q72" s="5" t="e">
        <f t="shared" ca="1" si="98"/>
        <v>#DIV/0!</v>
      </c>
      <c r="R72" s="27">
        <f t="shared" ca="1" si="99"/>
        <v>8.6249870354259666E-3</v>
      </c>
      <c r="S72" s="27">
        <f t="shared" ca="1" si="100"/>
        <v>5.2114619993252672E-3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26110.330860439997</v>
      </c>
      <c r="E73" s="15">
        <f ca="1">'84 end'!J156</f>
        <v>36416.051175560002</v>
      </c>
      <c r="F73" s="5">
        <f ca="1">'168 end'!J157</f>
        <v>64972.633528000013</v>
      </c>
      <c r="G73" s="5">
        <f ca="1">'336 end'!J157</f>
        <v>142090.80230304002</v>
      </c>
      <c r="H73" s="5">
        <f ca="1">'672 end'!J157</f>
        <v>416666.03623199993</v>
      </c>
      <c r="I73" s="27">
        <f ca="1">'1344 end'!J157</f>
        <v>13149766.152224004</v>
      </c>
      <c r="J73" s="27">
        <f ca="1">'2688 end'!J157</f>
        <v>15628052.988070998</v>
      </c>
      <c r="L73" t="str">
        <f t="shared" ca="1" si="101"/>
        <v>non CUDA non hash</v>
      </c>
      <c r="M73" s="5" t="e">
        <f t="shared" ca="1" si="94"/>
        <v>#DIV/0!</v>
      </c>
      <c r="N73" s="5" t="e">
        <f t="shared" ca="1" si="95"/>
        <v>#DIV/0!</v>
      </c>
      <c r="O73" s="5" t="e">
        <f t="shared" ca="1" si="96"/>
        <v>#DIV/0!</v>
      </c>
      <c r="P73" s="5" t="e">
        <f t="shared" ca="1" si="97"/>
        <v>#DIV/0!</v>
      </c>
      <c r="Q73" s="5" t="e">
        <f t="shared" ca="1" si="98"/>
        <v>#DIV/0!</v>
      </c>
      <c r="R73" s="27">
        <f t="shared" ca="1" si="99"/>
        <v>7.3118706058713568E-4</v>
      </c>
      <c r="S73" s="27">
        <f t="shared" ca="1" si="100"/>
        <v>4.2084536701200384E-4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409633.68398164009</v>
      </c>
      <c r="E74" s="15">
        <f ca="1">'84 end'!J157</f>
        <v>1544455.5796750002</v>
      </c>
      <c r="F74" s="5">
        <f ca="1">'168 end'!J158</f>
        <v>1378813.5761050007</v>
      </c>
      <c r="G74" s="5">
        <f ca="1">'336 end'!J158</f>
        <v>994023.96155700029</v>
      </c>
      <c r="H74" s="5">
        <f ca="1">'672 end'!J158</f>
        <v>3108503.0907060001</v>
      </c>
      <c r="I74" s="27">
        <f ca="1">'1344 end'!J158</f>
        <v>24314434.797267001</v>
      </c>
      <c r="J74" s="27">
        <f ca="1">'2688 end'!J158</f>
        <v>12109997.592687001</v>
      </c>
      <c r="L74" t="str">
        <f t="shared" ca="1" si="101"/>
        <v>Classic ACO</v>
      </c>
      <c r="M74" s="5" t="e">
        <f t="shared" ca="1" si="94"/>
        <v>#DIV/0!</v>
      </c>
      <c r="N74" s="5" t="e">
        <f t="shared" ca="1" si="95"/>
        <v>#DIV/0!</v>
      </c>
      <c r="O74" s="5" t="e">
        <f t="shared" ca="1" si="96"/>
        <v>#DIV/0!</v>
      </c>
      <c r="P74" s="5" t="e">
        <f t="shared" ca="1" si="97"/>
        <v>#DIV/0!</v>
      </c>
      <c r="Q74" s="5" t="e">
        <f t="shared" ca="1" si="98"/>
        <v>#DIV/0!</v>
      </c>
      <c r="R74" s="27">
        <f t="shared" ca="1" si="99"/>
        <v>2.4372216814742679E-3</v>
      </c>
      <c r="S74" s="27">
        <f t="shared" ca="1" si="100"/>
        <v>1.4251939356827283E-3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273178.42156504001</v>
      </c>
      <c r="E75" s="15">
        <f ca="1">'84 end'!J158</f>
        <v>585467.68277299998</v>
      </c>
      <c r="F75" s="5">
        <f ca="1">'168 end'!J159</f>
        <v>1079509.7867960001</v>
      </c>
      <c r="G75" s="5">
        <f ca="1">'336 end'!J159</f>
        <v>13533283.789002003</v>
      </c>
      <c r="H75" s="5">
        <f ca="1">'672 end'!J159</f>
        <v>24065547.774773002</v>
      </c>
      <c r="I75" s="27">
        <f ca="1">'1344 end'!J159</f>
        <v>56699873.692350999</v>
      </c>
      <c r="J75" s="27">
        <f ca="1">'2688 end'!J159</f>
        <v>10231410.259288</v>
      </c>
      <c r="L75" t="str">
        <f t="shared" ca="1" si="101"/>
        <v>Classic ACO non hash</v>
      </c>
      <c r="M75" s="5" t="e">
        <f t="shared" ca="1" si="94"/>
        <v>#DIV/0!</v>
      </c>
      <c r="N75" s="5" t="e">
        <f t="shared" ca="1" si="95"/>
        <v>#DIV/0!</v>
      </c>
      <c r="O75" s="5" t="e">
        <f t="shared" ca="1" si="96"/>
        <v>#DIV/0!</v>
      </c>
      <c r="P75" s="5" t="e">
        <f t="shared" ca="1" si="97"/>
        <v>#DIV/0!</v>
      </c>
      <c r="Q75" s="5" t="e">
        <f t="shared" ca="1" si="98"/>
        <v>#DIV/0!</v>
      </c>
      <c r="R75" s="27">
        <f t="shared" ca="1" si="99"/>
        <v>3.6424894575881493E-3</v>
      </c>
      <c r="S75" s="27">
        <f t="shared" ca="1" si="100"/>
        <v>1.6572359272823784E-3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8823.6065666399991</v>
      </c>
      <c r="E76" s="15">
        <f ca="1">'84 end'!J159</f>
        <v>30973.419603000002</v>
      </c>
      <c r="F76" s="5">
        <f ca="1">'168 end'!J160</f>
        <v>83526.361647000012</v>
      </c>
      <c r="G76" s="5">
        <f ca="1">'336 end'!J160</f>
        <v>365345.04067224002</v>
      </c>
      <c r="H76" s="5">
        <f ca="1">'672 end'!J160</f>
        <v>391382.11893000011</v>
      </c>
      <c r="I76" s="27">
        <f ca="1">'1344 end'!J160</f>
        <v>4339721.13325</v>
      </c>
      <c r="J76" s="27">
        <f ca="1">'2688 end'!J160</f>
        <v>15106821.172363998</v>
      </c>
      <c r="L76" t="str">
        <f t="shared" ca="1" si="101"/>
        <v>omp</v>
      </c>
      <c r="M76" s="5" t="e">
        <f t="shared" ca="1" si="94"/>
        <v>#DIV/0!</v>
      </c>
      <c r="N76" s="5" t="e">
        <f t="shared" ca="1" si="95"/>
        <v>#DIV/0!</v>
      </c>
      <c r="O76" s="5" t="e">
        <f t="shared" ca="1" si="96"/>
        <v>#DIV/0!</v>
      </c>
      <c r="P76" s="5" t="e">
        <f t="shared" ca="1" si="97"/>
        <v>#DIV/0!</v>
      </c>
      <c r="Q76" s="5" t="e">
        <f t="shared" ca="1" si="98"/>
        <v>#DIV/0!</v>
      </c>
      <c r="R76" s="27">
        <f t="shared" ca="1" si="99"/>
        <v>7.2792315449331886E-3</v>
      </c>
      <c r="S76" s="27">
        <f t="shared" ca="1" si="100"/>
        <v>6.2842319860739624E-3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1785.9069111600006</v>
      </c>
      <c r="E77" s="15">
        <f ca="1">'84 end'!J160</f>
        <v>1773.23912664</v>
      </c>
      <c r="F77" s="5">
        <f ca="1">'168 end'!J161</f>
        <v>70400.458299000005</v>
      </c>
      <c r="G77" s="5">
        <f ca="1">'336 end'!J161</f>
        <v>97142.893597240007</v>
      </c>
      <c r="H77" s="5">
        <f ca="1">'672 end'!J161</f>
        <v>233187.47281099996</v>
      </c>
      <c r="I77" s="27">
        <f ca="1">'1344 end'!J161</f>
        <v>4307040.5216090009</v>
      </c>
      <c r="J77" s="27">
        <f ca="1">'2688 end'!J161</f>
        <v>11238384.980626998</v>
      </c>
      <c r="L77" t="str">
        <f t="shared" ca="1" si="101"/>
        <v>omp non hash</v>
      </c>
      <c r="M77" s="5" t="e">
        <f t="shared" ca="1" si="94"/>
        <v>#DIV/0!</v>
      </c>
      <c r="N77" s="5" t="e">
        <f t="shared" ca="1" si="95"/>
        <v>#DIV/0!</v>
      </c>
      <c r="O77" s="5" t="e">
        <f t="shared" ca="1" si="96"/>
        <v>#DIV/0!</v>
      </c>
      <c r="P77" s="5" t="e">
        <f t="shared" ca="1" si="97"/>
        <v>#DIV/0!</v>
      </c>
      <c r="Q77" s="5" t="e">
        <f t="shared" ca="1" si="98"/>
        <v>#DIV/0!</v>
      </c>
      <c r="R77" s="27">
        <f t="shared" ca="1" si="99"/>
        <v>2.6598575792932239E-3</v>
      </c>
      <c r="S77" s="27">
        <f t="shared" ca="1" si="100"/>
        <v>1.6583914145684622E-3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29368.846249759998</v>
      </c>
      <c r="E78" s="15">
        <f ca="1">'84 end'!J161</f>
        <v>13709.932278040005</v>
      </c>
      <c r="F78" s="5">
        <f ca="1">'168 end'!J162</f>
        <v>33611.36202700001</v>
      </c>
      <c r="G78" s="5">
        <f ca="1">'336 end'!J162</f>
        <v>118240.67755216001</v>
      </c>
      <c r="H78" s="5">
        <f ca="1">'672 end'!J162</f>
        <v>387341.19996999996</v>
      </c>
      <c r="I78" s="27">
        <f ca="1">'1344 end'!J162</f>
        <v>0</v>
      </c>
      <c r="J78" s="27">
        <f ca="1">'2688 end'!J162</f>
        <v>0</v>
      </c>
      <c r="L78" t="str">
        <f t="shared" ca="1" si="101"/>
        <v>non CUDA transp Time</v>
      </c>
      <c r="M78" s="5" t="e">
        <f t="shared" ca="1" si="94"/>
        <v>#DIV/0!</v>
      </c>
      <c r="N78" s="5" t="e">
        <f t="shared" ca="1" si="95"/>
        <v>#DIV/0!</v>
      </c>
      <c r="O78" s="5" t="e">
        <f t="shared" ca="1" si="96"/>
        <v>#DIV/0!</v>
      </c>
      <c r="P78" s="5" t="e">
        <f t="shared" ca="1" si="97"/>
        <v>#DIV/0!</v>
      </c>
      <c r="Q78" s="5" t="e">
        <f t="shared" ca="1" si="98"/>
        <v>#DIV/0!</v>
      </c>
      <c r="R78" s="27" t="e">
        <f t="shared" ca="1" si="99"/>
        <v>#DIV/0!</v>
      </c>
      <c r="S78" s="27" t="e">
        <f t="shared" ca="1" si="100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1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27">
        <f ca="1">'1344 end'!J163</f>
        <v>4273448.6169069987</v>
      </c>
      <c r="J79" s="27">
        <f ca="1">'2688 end'!J163</f>
        <v>2989497.952664</v>
      </c>
      <c r="L79" t="str">
        <f t="shared" ca="1" si="101"/>
        <v>non CUDA transp</v>
      </c>
      <c r="M79" s="5" t="e">
        <f t="shared" ca="1" si="94"/>
        <v>#DIV/0!</v>
      </c>
      <c r="N79" s="5" t="e">
        <f t="shared" ca="1" si="95"/>
        <v>#DIV/0!</v>
      </c>
      <c r="O79" s="5" t="e">
        <f t="shared" ca="1" si="96"/>
        <v>#DIV/0!</v>
      </c>
      <c r="P79" s="5" t="e">
        <f t="shared" ca="1" si="97"/>
        <v>#DIV/0!</v>
      </c>
      <c r="Q79" s="5" t="e">
        <f t="shared" ca="1" si="98"/>
        <v>#DIV/0!</v>
      </c>
      <c r="R79" s="27">
        <f t="shared" ca="1" si="99"/>
        <v>9.1067453296369075E-3</v>
      </c>
      <c r="S79" s="27">
        <f t="shared" ca="1" si="100"/>
        <v>4.7603177901392223E-3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14128.545306999997</v>
      </c>
      <c r="E80" s="15">
        <f ca="1">'84 end'!J163</f>
        <v>7067.8517160400006</v>
      </c>
      <c r="F80" s="5">
        <f ca="1">'168 end'!J164</f>
        <v>38389.724330440004</v>
      </c>
      <c r="G80" s="5">
        <f ca="1">'336 end'!J164</f>
        <v>181820.87617495997</v>
      </c>
      <c r="H80" s="5">
        <f ca="1">'672 end'!J164</f>
        <v>203860.26656099994</v>
      </c>
      <c r="I80" s="27" t="e">
        <f ca="1">'1344 end'!J164</f>
        <v>#DIV/0!</v>
      </c>
      <c r="J80" s="27" t="e">
        <f ca="1">'2688 end'!J164</f>
        <v>#DIV/0!</v>
      </c>
      <c r="L80" t="str">
        <f t="shared" ca="1" si="101"/>
        <v>non CUDA transp non hash</v>
      </c>
      <c r="M80" s="5" t="e">
        <f t="shared" ca="1" si="94"/>
        <v>#DIV/0!</v>
      </c>
      <c r="N80" s="5" t="e">
        <f t="shared" ca="1" si="95"/>
        <v>#DIV/0!</v>
      </c>
      <c r="O80" s="5" t="e">
        <f t="shared" ca="1" si="96"/>
        <v>#DIV/0!</v>
      </c>
      <c r="P80" s="5" t="e">
        <f t="shared" ca="1" si="97"/>
        <v>#DIV/0!</v>
      </c>
      <c r="Q80" s="5" t="e">
        <f t="shared" ca="1" si="98"/>
        <v>#DIV/0!</v>
      </c>
      <c r="R80" s="27" t="e">
        <f t="shared" ca="1" si="99"/>
        <v>#DIV/0!</v>
      </c>
      <c r="S80" s="27" t="e">
        <f t="shared" ca="1" si="100"/>
        <v>#DIV/0!</v>
      </c>
    </row>
    <row r="81" spans="1:19" x14ac:dyDescent="0.25">
      <c r="A81">
        <v>27</v>
      </c>
      <c r="C81" t="str">
        <f ca="1">OFFSET('84p stat'!$A$1,A81*20,0)</f>
        <v>CUDA ant par global</v>
      </c>
      <c r="D81" s="5">
        <f ca="1">'42 end'!J164</f>
        <v>0.75428940040000048</v>
      </c>
      <c r="E81" s="15">
        <f ca="1">'84 end'!J164</f>
        <v>1.0177688000000034</v>
      </c>
      <c r="F81" s="5">
        <f ca="1">'168 end'!J165</f>
        <v>0.89650938240000244</v>
      </c>
      <c r="G81" s="5">
        <f ca="1">'336 end'!J165</f>
        <v>0.90202688639999007</v>
      </c>
      <c r="H81" s="5">
        <f ca="1">'672 end'!J165</f>
        <v>2.5000161599999462</v>
      </c>
      <c r="I81" s="27" t="e">
        <f ca="1">'1344 end'!J165</f>
        <v>#DIV/0!</v>
      </c>
      <c r="J81" s="27" t="e">
        <f ca="1">'2688 end'!J165</f>
        <v>#DIV/0!</v>
      </c>
      <c r="L81" t="str">
        <f t="shared" ca="1" si="101"/>
        <v>CUDA ant par global</v>
      </c>
      <c r="M81" s="5" t="e">
        <f t="shared" ca="1" si="94"/>
        <v>#DIV/0!</v>
      </c>
      <c r="N81" s="5" t="e">
        <f t="shared" ca="1" si="95"/>
        <v>#DIV/0!</v>
      </c>
      <c r="O81" s="5" t="e">
        <f t="shared" ca="1" si="96"/>
        <v>#DIV/0!</v>
      </c>
      <c r="P81" s="5" t="e">
        <f t="shared" ca="1" si="97"/>
        <v>#DIV/0!</v>
      </c>
      <c r="Q81" s="5" t="e">
        <f t="shared" ca="1" si="98"/>
        <v>#DIV/0!</v>
      </c>
      <c r="R81" s="27" t="e">
        <f t="shared" ca="1" si="99"/>
        <v>#DIV/0!</v>
      </c>
      <c r="S81" s="27" t="e">
        <f t="shared" ca="1" si="100"/>
        <v>#DIV/0!</v>
      </c>
    </row>
    <row r="82" spans="1:19" x14ac:dyDescent="0.25">
      <c r="A82">
        <v>28</v>
      </c>
      <c r="C82" t="str">
        <f ca="1">OFFSET('84p stat'!$A$1,A82*20,0)</f>
        <v>CUDA ant add CPU Time global</v>
      </c>
      <c r="D82" s="5">
        <f ca="1">'42 end'!J165</f>
        <v>132.88488338759998</v>
      </c>
      <c r="E82" s="15">
        <f ca="1">'84 end'!J165</f>
        <v>167.5287372976</v>
      </c>
      <c r="F82" s="5">
        <f ca="1">'168 end'!J166</f>
        <v>493.80140389759998</v>
      </c>
      <c r="G82" s="5">
        <f ca="1">'336 end'!J166</f>
        <v>370.03153806239999</v>
      </c>
      <c r="H82" s="5">
        <f ca="1">'672 end'!J166</f>
        <v>4938.0234226400007</v>
      </c>
      <c r="I82" s="27" t="e">
        <f ca="1">'1344 end'!J166</f>
        <v>#DIV/0!</v>
      </c>
      <c r="J82" s="27" t="e">
        <f ca="1">'2688 end'!J166</f>
        <v>#DIV/0!</v>
      </c>
      <c r="L82" t="str">
        <f t="shared" ca="1" si="101"/>
        <v>CUDA ant add CPU Time global</v>
      </c>
      <c r="M82" s="5" t="e">
        <f t="shared" ca="1" si="94"/>
        <v>#DIV/0!</v>
      </c>
      <c r="N82" s="5" t="e">
        <f t="shared" ca="1" si="95"/>
        <v>#DIV/0!</v>
      </c>
      <c r="O82" s="5" t="e">
        <f t="shared" ca="1" si="96"/>
        <v>#DIV/0!</v>
      </c>
      <c r="P82" s="5" t="e">
        <f t="shared" ca="1" si="97"/>
        <v>#DIV/0!</v>
      </c>
      <c r="Q82" s="5" t="e">
        <f t="shared" ca="1" si="98"/>
        <v>#DIV/0!</v>
      </c>
      <c r="R82" s="27" t="e">
        <f t="shared" ca="1" si="99"/>
        <v>#DIV/0!</v>
      </c>
      <c r="S82" s="27" t="e">
        <f t="shared" ca="1" si="100"/>
        <v>#DIV/0!</v>
      </c>
    </row>
    <row r="83" spans="1:19" x14ac:dyDescent="0.25">
      <c r="A83">
        <v>29</v>
      </c>
      <c r="C83" t="str">
        <f ca="1">OFFSET('84p stat'!$A$1,A83*20,0)</f>
        <v>CUDA opt ant par global</v>
      </c>
      <c r="D83" s="5">
        <f ca="1">'42 end'!J166</f>
        <v>0.33821131040000013</v>
      </c>
      <c r="E83" s="15">
        <f ca="1">'84 end'!J166</f>
        <v>0.68885035359999913</v>
      </c>
      <c r="F83" s="5">
        <f ca="1">'168 end'!J167</f>
        <v>3.879189014400009</v>
      </c>
      <c r="G83" s="5">
        <f ca="1">'336 end'!J167</f>
        <v>3.7398987200000096</v>
      </c>
      <c r="H83" s="5">
        <f ca="1">'672 end'!J167</f>
        <v>2.5456536400000189</v>
      </c>
      <c r="I83" s="27" t="e">
        <f ca="1">'1344 end'!J167</f>
        <v>#DIV/0!</v>
      </c>
      <c r="J83" s="27" t="e">
        <f ca="1">'2688 end'!J167</f>
        <v>#DIV/0!</v>
      </c>
      <c r="L83" t="str">
        <f t="shared" ca="1" si="101"/>
        <v>CUDA opt ant par global</v>
      </c>
      <c r="M83" s="5" t="e">
        <f t="shared" ca="1" si="94"/>
        <v>#DIV/0!</v>
      </c>
      <c r="N83" s="5" t="e">
        <f t="shared" ca="1" si="95"/>
        <v>#DIV/0!</v>
      </c>
      <c r="O83" s="5" t="e">
        <f t="shared" ca="1" si="96"/>
        <v>#DIV/0!</v>
      </c>
      <c r="P83" s="5" t="e">
        <f t="shared" ca="1" si="97"/>
        <v>#DIV/0!</v>
      </c>
      <c r="Q83" s="5" t="e">
        <f t="shared" ca="1" si="98"/>
        <v>#DIV/0!</v>
      </c>
      <c r="R83" s="27" t="e">
        <f t="shared" ca="1" si="99"/>
        <v>#DIV/0!</v>
      </c>
      <c r="S83" s="27" t="e">
        <f t="shared" ca="1" si="100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>
        <f ca="1">'42 end'!J167</f>
        <v>1.2009691523999961</v>
      </c>
      <c r="E84" s="15">
        <f ca="1">'84 end'!J167</f>
        <v>0.26898796039999845</v>
      </c>
      <c r="F84" s="5">
        <f ca="1">'168 end'!J168</f>
        <v>5.7518164003999912</v>
      </c>
      <c r="G84" s="5" t="e">
        <f ca="1">'336 end'!J168</f>
        <v>#DIV/0!</v>
      </c>
      <c r="H84" s="5" t="e">
        <f ca="1">'672 end'!J168</f>
        <v>#DIV/0!</v>
      </c>
      <c r="I84" s="27" t="e">
        <f ca="1">'1344 end'!J168</f>
        <v>#DIV/0!</v>
      </c>
      <c r="J84" s="27" t="e">
        <f ca="1">'2688 end'!J168</f>
        <v>#DIV/0!</v>
      </c>
      <c r="L84" t="str">
        <f t="shared" ref="L84:L104" ca="1" si="102">C84</f>
        <v>CUDA Const</v>
      </c>
      <c r="M84" s="5" t="e">
        <f t="shared" ref="M84:S84" ca="1" si="103">$B$1*POWER(M32,2)*SQRT(D84/(POWER(D32*$C$1,2))+D$74/(POWER(D$20*$C$1,2)))</f>
        <v>#DIV/0!</v>
      </c>
      <c r="N84" s="5" t="e">
        <f t="shared" ca="1" si="103"/>
        <v>#DIV/0!</v>
      </c>
      <c r="O84" s="5" t="e">
        <f t="shared" ca="1" si="103"/>
        <v>#DIV/0!</v>
      </c>
      <c r="P84" s="5" t="e">
        <f t="shared" ca="1" si="103"/>
        <v>#DIV/0!</v>
      </c>
      <c r="Q84" s="5" t="e">
        <f t="shared" ca="1" si="103"/>
        <v>#DIV/0!</v>
      </c>
      <c r="R84" s="27" t="e">
        <f t="shared" ca="1" si="103"/>
        <v>#DIV/0!</v>
      </c>
      <c r="S84" s="27" t="e">
        <f t="shared" ca="1" si="103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>
        <f ca="1">'42 end'!J168</f>
        <v>1.2033936864000001</v>
      </c>
      <c r="E85" s="15">
        <f ca="1">'84 end'!J168</f>
        <v>0.17800360960000094</v>
      </c>
      <c r="F85" s="5">
        <f ca="1">'168 end'!J169</f>
        <v>4.3914355284000113</v>
      </c>
      <c r="G85" s="5" t="e">
        <f ca="1">'336 end'!J169</f>
        <v>#DIV/0!</v>
      </c>
      <c r="H85" s="5" t="e">
        <f ca="1">'672 end'!J169</f>
        <v>#DIV/0!</v>
      </c>
      <c r="I85" s="27" t="e">
        <f ca="1">'1344 end'!J169</f>
        <v>#DIV/0!</v>
      </c>
      <c r="J85" s="27" t="e">
        <f ca="1">'2688 end'!J169</f>
        <v>#DIV/0!</v>
      </c>
      <c r="L85" t="str">
        <f t="shared" ca="1" si="102"/>
        <v>CUDA ant Const</v>
      </c>
      <c r="M85" s="5" t="e">
        <f t="shared" ref="M85:S85" ca="1" si="104">$B$1*POWER(M33,2)*SQRT(D85/(POWER(D33*$C$1,2))+D$74/(POWER(D$20*$C$1,2)))</f>
        <v>#DIV/0!</v>
      </c>
      <c r="N85" s="5" t="e">
        <f t="shared" ca="1" si="104"/>
        <v>#DIV/0!</v>
      </c>
      <c r="O85" s="5" t="e">
        <f t="shared" ca="1" si="104"/>
        <v>#DIV/0!</v>
      </c>
      <c r="P85" s="5" t="e">
        <f t="shared" ca="1" si="104"/>
        <v>#DIV/0!</v>
      </c>
      <c r="Q85" s="5" t="e">
        <f t="shared" ca="1" si="104"/>
        <v>#DIV/0!</v>
      </c>
      <c r="R85" s="27" t="e">
        <f t="shared" ca="1" si="104"/>
        <v>#DIV/0!</v>
      </c>
      <c r="S85" s="27" t="e">
        <f t="shared" ca="1" si="104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>
        <f ca="1">'42 end'!J169</f>
        <v>1.0747246800000008</v>
      </c>
      <c r="E86" s="15">
        <f ca="1">'84 end'!J169</f>
        <v>0.97758813440000192</v>
      </c>
      <c r="F86" s="5">
        <f ca="1">'168 end'!J170</f>
        <v>0.4362645699999993</v>
      </c>
      <c r="G86" s="5" t="e">
        <f ca="1">'336 end'!J170</f>
        <v>#DIV/0!</v>
      </c>
      <c r="H86" s="5" t="e">
        <f ca="1">'672 end'!J170</f>
        <v>#DIV/0!</v>
      </c>
      <c r="I86" s="27" t="e">
        <f ca="1">'1344 end'!J170</f>
        <v>#DIV/0!</v>
      </c>
      <c r="J86" s="27" t="e">
        <f ca="1">'2688 end'!J170</f>
        <v>#DIV/0!</v>
      </c>
      <c r="L86" t="str">
        <f t="shared" ca="1" si="102"/>
        <v>CUDA ant par Const</v>
      </c>
      <c r="M86" s="5" t="e">
        <f t="shared" ref="M86:S86" ca="1" si="105">$B$1*POWER(M34,2)*SQRT(D86/(POWER(D34*$C$1,2))+D$74/(POWER(D$20*$C$1,2)))</f>
        <v>#DIV/0!</v>
      </c>
      <c r="N86" s="5" t="e">
        <f t="shared" ca="1" si="105"/>
        <v>#DIV/0!</v>
      </c>
      <c r="O86" s="5" t="e">
        <f t="shared" ca="1" si="105"/>
        <v>#DIV/0!</v>
      </c>
      <c r="P86" s="5" t="e">
        <f t="shared" ca="1" si="105"/>
        <v>#DIV/0!</v>
      </c>
      <c r="Q86" s="5" t="e">
        <f t="shared" ca="1" si="105"/>
        <v>#DIV/0!</v>
      </c>
      <c r="R86" s="27" t="e">
        <f t="shared" ca="1" si="105"/>
        <v>#DIV/0!</v>
      </c>
      <c r="S86" s="27" t="e">
        <f t="shared" ca="1" si="105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>
        <f ca="1">'42 end'!J170</f>
        <v>102.36259785440004</v>
      </c>
      <c r="E87" s="15">
        <f ca="1">'84 end'!J170</f>
        <v>176.90911278239997</v>
      </c>
      <c r="F87" s="5">
        <f ca="1">'168 end'!J171</f>
        <v>85.244363083600035</v>
      </c>
      <c r="G87" s="5" t="e">
        <f ca="1">'336 end'!J171</f>
        <v>#DIV/0!</v>
      </c>
      <c r="H87" s="5" t="e">
        <f ca="1">'672 end'!J171</f>
        <v>#DIV/0!</v>
      </c>
      <c r="I87" s="27" t="e">
        <f ca="1">'1344 end'!J171</f>
        <v>#DIV/0!</v>
      </c>
      <c r="J87" s="27" t="e">
        <f ca="1">'2688 end'!J171</f>
        <v>#DIV/0!</v>
      </c>
      <c r="L87" t="str">
        <f t="shared" ca="1" si="102"/>
        <v>CUDA ant add CPU Const</v>
      </c>
      <c r="M87" s="5" t="e">
        <f t="shared" ref="M87:S87" ca="1" si="106">$B$1*POWER(M35,2)*SQRT(D87/(POWER(D35*$C$1,2))+D$74/(POWER(D$20*$C$1,2)))</f>
        <v>#DIV/0!</v>
      </c>
      <c r="N87" s="5" t="e">
        <f t="shared" ca="1" si="106"/>
        <v>#DIV/0!</v>
      </c>
      <c r="O87" s="5" t="e">
        <f t="shared" ca="1" si="106"/>
        <v>#DIV/0!</v>
      </c>
      <c r="P87" s="5" t="e">
        <f t="shared" ca="1" si="106"/>
        <v>#DIV/0!</v>
      </c>
      <c r="Q87" s="5" t="e">
        <f t="shared" ca="1" si="106"/>
        <v>#DIV/0!</v>
      </c>
      <c r="R87" s="27" t="e">
        <f t="shared" ca="1" si="106"/>
        <v>#DIV/0!</v>
      </c>
      <c r="S87" s="27" t="e">
        <f t="shared" ca="1" si="106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>
        <f ca="1">'42 end'!J171</f>
        <v>0.3794116303999992</v>
      </c>
      <c r="E88" s="15">
        <f ca="1">'84 end'!J171</f>
        <v>0.27532094239999777</v>
      </c>
      <c r="F88" s="5">
        <f ca="1">'168 end'!J172</f>
        <v>0.84106522759999969</v>
      </c>
      <c r="G88" s="5" t="e">
        <f ca="1">'336 end'!J172</f>
        <v>#DIV/0!</v>
      </c>
      <c r="H88" s="5" t="e">
        <f ca="1">'672 end'!J172</f>
        <v>#DIV/0!</v>
      </c>
      <c r="I88" s="27" t="e">
        <f ca="1">'1344 end'!J172</f>
        <v>#DIV/0!</v>
      </c>
      <c r="J88" s="27" t="e">
        <f ca="1">'2688 end'!J172</f>
        <v>#DIV/0!</v>
      </c>
      <c r="L88" t="str">
        <f t="shared" ca="1" si="102"/>
        <v>CUDA opt Const</v>
      </c>
      <c r="M88" s="5" t="e">
        <f t="shared" ref="M88:S88" ca="1" si="107">$B$1*POWER(M36,2)*SQRT(D88/(POWER(D36*$C$1,2))+D$74/(POWER(D$20*$C$1,2)))</f>
        <v>#DIV/0!</v>
      </c>
      <c r="N88" s="5" t="e">
        <f t="shared" ca="1" si="107"/>
        <v>#DIV/0!</v>
      </c>
      <c r="O88" s="5" t="e">
        <f t="shared" ca="1" si="107"/>
        <v>#DIV/0!</v>
      </c>
      <c r="P88" s="5" t="e">
        <f t="shared" ca="1" si="107"/>
        <v>#DIV/0!</v>
      </c>
      <c r="Q88" s="5" t="e">
        <f t="shared" ca="1" si="107"/>
        <v>#DIV/0!</v>
      </c>
      <c r="R88" s="27" t="e">
        <f t="shared" ca="1" si="107"/>
        <v>#DIV/0!</v>
      </c>
      <c r="S88" s="27" t="e">
        <f t="shared" ca="1" si="107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>
        <f ca="1">'42 end'!J172</f>
        <v>0.75771923560000243</v>
      </c>
      <c r="E89" s="15">
        <f ca="1">'84 end'!J172</f>
        <v>1.0829992799999975</v>
      </c>
      <c r="F89" s="5">
        <f ca="1">'168 end'!J173</f>
        <v>9.3190880000002557E-2</v>
      </c>
      <c r="G89" s="5" t="e">
        <f ca="1">'336 end'!J173</f>
        <v>#DIV/0!</v>
      </c>
      <c r="H89" s="5" t="e">
        <f ca="1">'672 end'!J173</f>
        <v>#DIV/0!</v>
      </c>
      <c r="I89" s="27" t="e">
        <f ca="1">'1344 end'!J173</f>
        <v>#DIV/0!</v>
      </c>
      <c r="J89" s="27" t="e">
        <f ca="1">'2688 end'!J173</f>
        <v>#DIV/0!</v>
      </c>
      <c r="L89" t="str">
        <f t="shared" ca="1" si="102"/>
        <v>CUDA opt ant Const</v>
      </c>
      <c r="M89" s="5" t="e">
        <f t="shared" ref="M89:S89" ca="1" si="108">$B$1*POWER(M37,2)*SQRT(D89/(POWER(D37*$C$1,2))+D$74/(POWER(D$20*$C$1,2)))</f>
        <v>#DIV/0!</v>
      </c>
      <c r="N89" s="5" t="e">
        <f t="shared" ca="1" si="108"/>
        <v>#DIV/0!</v>
      </c>
      <c r="O89" s="5" t="e">
        <f t="shared" ca="1" si="108"/>
        <v>#DIV/0!</v>
      </c>
      <c r="P89" s="5" t="e">
        <f t="shared" ca="1" si="108"/>
        <v>#DIV/0!</v>
      </c>
      <c r="Q89" s="5" t="e">
        <f t="shared" ca="1" si="108"/>
        <v>#DIV/0!</v>
      </c>
      <c r="R89" s="27" t="e">
        <f t="shared" ca="1" si="108"/>
        <v>#DIV/0!</v>
      </c>
      <c r="S89" s="27" t="e">
        <f t="shared" ca="1" si="108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>
        <f ca="1">'42 end'!J173</f>
        <v>0.75004895239999936</v>
      </c>
      <c r="E90" s="15">
        <f ca="1">'84 end'!J173</f>
        <v>0.20214810560000079</v>
      </c>
      <c r="F90" s="5">
        <f ca="1">'168 end'!J174</f>
        <v>5.6697897599997556E-2</v>
      </c>
      <c r="G90" s="5" t="e">
        <f ca="1">'336 end'!J174</f>
        <v>#DIV/0!</v>
      </c>
      <c r="H90" s="5" t="e">
        <f ca="1">'672 end'!J174</f>
        <v>#DIV/0!</v>
      </c>
      <c r="I90" s="27" t="e">
        <f ca="1">'1344 end'!J174</f>
        <v>#DIV/0!</v>
      </c>
      <c r="J90" s="27" t="e">
        <f ca="1">'2688 end'!J174</f>
        <v>#DIV/0!</v>
      </c>
      <c r="L90" t="str">
        <f t="shared" ca="1" si="102"/>
        <v>CUDA opt ant par Const</v>
      </c>
      <c r="M90" s="5" t="e">
        <f t="shared" ref="M90:S90" ca="1" si="109">$B$1*POWER(M38,2)*SQRT(D90/(POWER(D38*$C$1,2))+D$74/(POWER(D$20*$C$1,2)))</f>
        <v>#DIV/0!</v>
      </c>
      <c r="N90" s="5" t="e">
        <f t="shared" ca="1" si="109"/>
        <v>#DIV/0!</v>
      </c>
      <c r="O90" s="5" t="e">
        <f t="shared" ca="1" si="109"/>
        <v>#DIV/0!</v>
      </c>
      <c r="P90" s="5" t="e">
        <f t="shared" ca="1" si="109"/>
        <v>#DIV/0!</v>
      </c>
      <c r="Q90" s="5" t="e">
        <f t="shared" ca="1" si="109"/>
        <v>#DIV/0!</v>
      </c>
      <c r="R90" s="27" t="e">
        <f t="shared" ca="1" si="109"/>
        <v>#DIV/0!</v>
      </c>
      <c r="S90" s="27" t="e">
        <f t="shared" ca="1" si="10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27" t="e">
        <f ca="1">'1344 end'!J175</f>
        <v>#DIV/0!</v>
      </c>
      <c r="J91" s="27" t="e">
        <f ca="1">'2688 end'!J175</f>
        <v>#DIV/0!</v>
      </c>
      <c r="L91">
        <f t="shared" ca="1" si="102"/>
        <v>0</v>
      </c>
      <c r="M91" s="5" t="e">
        <f t="shared" ref="M91:S91" ca="1" si="110">$B$1*POWER(M39,2)*SQRT(D91/(POWER(D39*$C$1,2))+D$74/(POWER(D$20*$C$1,2)))</f>
        <v>#DIV/0!</v>
      </c>
      <c r="N91" s="5" t="e">
        <f t="shared" ca="1" si="110"/>
        <v>#DIV/0!</v>
      </c>
      <c r="O91" s="5" t="e">
        <f t="shared" ca="1" si="110"/>
        <v>#DIV/0!</v>
      </c>
      <c r="P91" s="5" t="e">
        <f t="shared" ca="1" si="110"/>
        <v>#DIV/0!</v>
      </c>
      <c r="Q91" s="5" t="e">
        <f t="shared" ca="1" si="110"/>
        <v>#DIV/0!</v>
      </c>
      <c r="R91" s="27" t="e">
        <f t="shared" ca="1" si="110"/>
        <v>#DIV/0!</v>
      </c>
      <c r="S91" s="27" t="e">
        <f t="shared" ca="1" si="11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27" t="e">
        <f ca="1">'1344 end'!J176</f>
        <v>#DIV/0!</v>
      </c>
      <c r="J92" s="27" t="e">
        <f ca="1">'2688 end'!J176</f>
        <v>#DIV/0!</v>
      </c>
      <c r="L92">
        <f t="shared" ca="1" si="102"/>
        <v>0</v>
      </c>
      <c r="M92" s="5" t="e">
        <f t="shared" ref="M92:S92" ca="1" si="111">$B$1*POWER(M40,2)*SQRT(D92/(POWER(D40*$C$1,2))+D$74/(POWER(D$20*$C$1,2)))</f>
        <v>#DIV/0!</v>
      </c>
      <c r="N92" s="5" t="e">
        <f t="shared" ca="1" si="111"/>
        <v>#DIV/0!</v>
      </c>
      <c r="O92" s="5" t="e">
        <f t="shared" ca="1" si="111"/>
        <v>#DIV/0!</v>
      </c>
      <c r="P92" s="5" t="e">
        <f t="shared" ca="1" si="111"/>
        <v>#DIV/0!</v>
      </c>
      <c r="Q92" s="5" t="e">
        <f t="shared" ca="1" si="111"/>
        <v>#DIV/0!</v>
      </c>
      <c r="R92" s="27" t="e">
        <f t="shared" ca="1" si="111"/>
        <v>#DIV/0!</v>
      </c>
      <c r="S92" s="27" t="e">
        <f t="shared" ca="1" si="11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27" t="e">
        <f ca="1">'1344 end'!J177</f>
        <v>#DIV/0!</v>
      </c>
      <c r="J93" s="27" t="e">
        <f ca="1">'2688 end'!J177</f>
        <v>#DIV/0!</v>
      </c>
      <c r="L93">
        <f t="shared" ca="1" si="102"/>
        <v>0</v>
      </c>
      <c r="M93" s="5" t="e">
        <f t="shared" ref="M93:S93" ca="1" si="112">$B$1*POWER(M41,2)*SQRT(D93/(POWER(D41*$C$1,2))+D$74/(POWER(D$20*$C$1,2)))</f>
        <v>#DIV/0!</v>
      </c>
      <c r="N93" s="5" t="e">
        <f t="shared" ca="1" si="112"/>
        <v>#DIV/0!</v>
      </c>
      <c r="O93" s="5" t="e">
        <f t="shared" ca="1" si="112"/>
        <v>#DIV/0!</v>
      </c>
      <c r="P93" s="5" t="e">
        <f t="shared" ca="1" si="112"/>
        <v>#DIV/0!</v>
      </c>
      <c r="Q93" s="5" t="e">
        <f t="shared" ca="1" si="112"/>
        <v>#DIV/0!</v>
      </c>
      <c r="R93" s="27" t="e">
        <f t="shared" ca="1" si="112"/>
        <v>#DIV/0!</v>
      </c>
      <c r="S93" s="27" t="e">
        <f t="shared" ca="1" si="11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27" t="e">
        <f ca="1">'1344 end'!J178</f>
        <v>#DIV/0!</v>
      </c>
      <c r="J94" s="27" t="e">
        <f ca="1">'2688 end'!J178</f>
        <v>#DIV/0!</v>
      </c>
      <c r="L94">
        <f t="shared" ca="1" si="102"/>
        <v>0</v>
      </c>
      <c r="M94" s="5" t="e">
        <f t="shared" ref="M94:S94" ca="1" si="113">$B$1*POWER(M42,2)*SQRT(D94/(POWER(D42*$C$1,2))+D$74/(POWER(D$20*$C$1,2)))</f>
        <v>#DIV/0!</v>
      </c>
      <c r="N94" s="5" t="e">
        <f t="shared" ca="1" si="113"/>
        <v>#DIV/0!</v>
      </c>
      <c r="O94" s="5" t="e">
        <f t="shared" ca="1" si="113"/>
        <v>#DIV/0!</v>
      </c>
      <c r="P94" s="5" t="e">
        <f t="shared" ca="1" si="113"/>
        <v>#DIV/0!</v>
      </c>
      <c r="Q94" s="5" t="e">
        <f t="shared" ca="1" si="113"/>
        <v>#DIV/0!</v>
      </c>
      <c r="R94" s="27" t="e">
        <f t="shared" ca="1" si="113"/>
        <v>#DIV/0!</v>
      </c>
      <c r="S94" s="27" t="e">
        <f t="shared" ca="1" si="11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27" t="e">
        <f ca="1">'1344 end'!J179</f>
        <v>#DIV/0!</v>
      </c>
      <c r="J95" s="27" t="e">
        <f ca="1">'2688 end'!J179</f>
        <v>#DIV/0!</v>
      </c>
      <c r="L95">
        <f t="shared" ca="1" si="102"/>
        <v>0</v>
      </c>
      <c r="M95" s="5" t="e">
        <f t="shared" ref="M95:S95" ca="1" si="114">$B$1*POWER(M43,2)*SQRT(D95/(POWER(D43*$C$1,2))+D$74/(POWER(D$20*$C$1,2)))</f>
        <v>#DIV/0!</v>
      </c>
      <c r="N95" s="5" t="e">
        <f t="shared" ca="1" si="114"/>
        <v>#DIV/0!</v>
      </c>
      <c r="O95" s="5" t="e">
        <f t="shared" ca="1" si="114"/>
        <v>#DIV/0!</v>
      </c>
      <c r="P95" s="5" t="e">
        <f t="shared" ca="1" si="114"/>
        <v>#DIV/0!</v>
      </c>
      <c r="Q95" s="5" t="e">
        <f t="shared" ca="1" si="114"/>
        <v>#DIV/0!</v>
      </c>
      <c r="R95" s="27" t="e">
        <f t="shared" ca="1" si="114"/>
        <v>#DIV/0!</v>
      </c>
      <c r="S95" s="27" t="e">
        <f t="shared" ca="1" si="11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27" t="e">
        <f ca="1">'1344 end'!J180</f>
        <v>#DIV/0!</v>
      </c>
      <c r="J96" s="27" t="e">
        <f ca="1">'2688 end'!J180</f>
        <v>#DIV/0!</v>
      </c>
      <c r="L96">
        <f t="shared" ca="1" si="102"/>
        <v>0</v>
      </c>
      <c r="M96" s="5" t="e">
        <f t="shared" ref="M96:S96" ca="1" si="115">$B$1*POWER(M44,2)*SQRT(D96/(POWER(D44*$C$1,2))+D$74/(POWER(D$20*$C$1,2)))</f>
        <v>#DIV/0!</v>
      </c>
      <c r="N96" s="5" t="e">
        <f t="shared" ca="1" si="115"/>
        <v>#DIV/0!</v>
      </c>
      <c r="O96" s="5" t="e">
        <f t="shared" ca="1" si="115"/>
        <v>#DIV/0!</v>
      </c>
      <c r="P96" s="5" t="e">
        <f t="shared" ca="1" si="115"/>
        <v>#DIV/0!</v>
      </c>
      <c r="Q96" s="5" t="e">
        <f t="shared" ca="1" si="115"/>
        <v>#DIV/0!</v>
      </c>
      <c r="R96" s="27" t="e">
        <f t="shared" ca="1" si="115"/>
        <v>#DIV/0!</v>
      </c>
      <c r="S96" s="27" t="e">
        <f t="shared" ca="1" si="11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27" t="e">
        <f ca="1">'1344 end'!J181</f>
        <v>#DIV/0!</v>
      </c>
      <c r="J97" s="27" t="e">
        <f ca="1">'2688 end'!J181</f>
        <v>#DIV/0!</v>
      </c>
      <c r="L97">
        <f t="shared" ca="1" si="102"/>
        <v>0</v>
      </c>
      <c r="M97" s="5" t="e">
        <f t="shared" ref="M97:S97" ca="1" si="116">$B$1*POWER(M45,2)*SQRT(D97/(POWER(D45*$C$1,2))+D$74/(POWER(D$20*$C$1,2)))</f>
        <v>#DIV/0!</v>
      </c>
      <c r="N97" s="5" t="e">
        <f t="shared" ca="1" si="116"/>
        <v>#DIV/0!</v>
      </c>
      <c r="O97" s="5" t="e">
        <f t="shared" ca="1" si="116"/>
        <v>#DIV/0!</v>
      </c>
      <c r="P97" s="5" t="e">
        <f t="shared" ca="1" si="116"/>
        <v>#DIV/0!</v>
      </c>
      <c r="Q97" s="5" t="e">
        <f t="shared" ca="1" si="116"/>
        <v>#DIV/0!</v>
      </c>
      <c r="R97" s="27" t="e">
        <f t="shared" ca="1" si="116"/>
        <v>#DIV/0!</v>
      </c>
      <c r="S97" s="27" t="e">
        <f t="shared" ca="1" si="11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27" t="e">
        <f ca="1">'1344 end'!J182</f>
        <v>#DIV/0!</v>
      </c>
      <c r="J98" s="27" t="e">
        <f ca="1">'2688 end'!J182</f>
        <v>#DIV/0!</v>
      </c>
      <c r="L98">
        <f t="shared" ca="1" si="102"/>
        <v>0</v>
      </c>
      <c r="M98" s="5" t="e">
        <f t="shared" ref="M98:S98" ca="1" si="117">$B$1*POWER(M46,2)*SQRT(D98/(POWER(D46*$C$1,2))+D$74/(POWER(D$20*$C$1,2)))</f>
        <v>#DIV/0!</v>
      </c>
      <c r="N98" s="5" t="e">
        <f t="shared" ca="1" si="117"/>
        <v>#DIV/0!</v>
      </c>
      <c r="O98" s="5" t="e">
        <f t="shared" ca="1" si="117"/>
        <v>#DIV/0!</v>
      </c>
      <c r="P98" s="5" t="e">
        <f t="shared" ca="1" si="117"/>
        <v>#DIV/0!</v>
      </c>
      <c r="Q98" s="5" t="e">
        <f t="shared" ca="1" si="117"/>
        <v>#DIV/0!</v>
      </c>
      <c r="R98" s="27" t="e">
        <f t="shared" ca="1" si="117"/>
        <v>#DIV/0!</v>
      </c>
      <c r="S98" s="27" t="e">
        <f t="shared" ca="1" si="11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27" t="e">
        <f ca="1">'1344 end'!J183</f>
        <v>#DIV/0!</v>
      </c>
      <c r="J99" s="27" t="e">
        <f ca="1">'2688 end'!J183</f>
        <v>#DIV/0!</v>
      </c>
      <c r="L99">
        <f t="shared" ca="1" si="102"/>
        <v>0</v>
      </c>
      <c r="M99" s="5" t="e">
        <f t="shared" ref="M99:S99" ca="1" si="118">$B$1*POWER(M47,2)*SQRT(D99/(POWER(D47*$C$1,2))+D$74/(POWER(D$20*$C$1,2)))</f>
        <v>#DIV/0!</v>
      </c>
      <c r="N99" s="5" t="e">
        <f t="shared" ca="1" si="118"/>
        <v>#DIV/0!</v>
      </c>
      <c r="O99" s="5" t="e">
        <f t="shared" ca="1" si="118"/>
        <v>#DIV/0!</v>
      </c>
      <c r="P99" s="5" t="e">
        <f t="shared" ca="1" si="118"/>
        <v>#DIV/0!</v>
      </c>
      <c r="Q99" s="5" t="e">
        <f t="shared" ca="1" si="118"/>
        <v>#DIV/0!</v>
      </c>
      <c r="R99" s="27" t="e">
        <f t="shared" ca="1" si="118"/>
        <v>#DIV/0!</v>
      </c>
      <c r="S99" s="27" t="e">
        <f t="shared" ca="1" si="11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27" t="e">
        <f ca="1">'1344 end'!J184</f>
        <v>#DIV/0!</v>
      </c>
      <c r="J100" s="27" t="e">
        <f ca="1">'2688 end'!J184</f>
        <v>#DIV/0!</v>
      </c>
      <c r="L100">
        <f t="shared" ca="1" si="102"/>
        <v>0</v>
      </c>
      <c r="M100" s="5" t="e">
        <f t="shared" ref="M100:S100" ca="1" si="119">$B$1*POWER(M48,2)*SQRT(D100/(POWER(D48*$C$1,2))+D$74/(POWER(D$20*$C$1,2)))</f>
        <v>#DIV/0!</v>
      </c>
      <c r="N100" s="5" t="e">
        <f t="shared" ca="1" si="119"/>
        <v>#DIV/0!</v>
      </c>
      <c r="O100" s="5" t="e">
        <f t="shared" ca="1" si="119"/>
        <v>#DIV/0!</v>
      </c>
      <c r="P100" s="5" t="e">
        <f t="shared" ca="1" si="119"/>
        <v>#DIV/0!</v>
      </c>
      <c r="Q100" s="5" t="e">
        <f t="shared" ca="1" si="119"/>
        <v>#DIV/0!</v>
      </c>
      <c r="R100" s="27" t="e">
        <f t="shared" ca="1" si="119"/>
        <v>#DIV/0!</v>
      </c>
      <c r="S100" s="27" t="e">
        <f t="shared" ca="1" si="11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27">
        <f ca="1">'1344 end'!J185</f>
        <v>0</v>
      </c>
      <c r="J101" s="27">
        <f ca="1">'2688 end'!J185</f>
        <v>0</v>
      </c>
      <c r="L101">
        <f t="shared" ca="1" si="102"/>
        <v>0</v>
      </c>
      <c r="M101" s="5" t="e">
        <f t="shared" ref="M101:S101" ca="1" si="120">$B$1*POWER(M49,2)*SQRT(D101/(POWER(D49*$C$1,2))+D$74/(POWER(D$20*$C$1,2)))</f>
        <v>#DIV/0!</v>
      </c>
      <c r="N101" s="5" t="e">
        <f t="shared" ca="1" si="120"/>
        <v>#DIV/0!</v>
      </c>
      <c r="O101" s="5" t="e">
        <f t="shared" ca="1" si="120"/>
        <v>#DIV/0!</v>
      </c>
      <c r="P101" s="5" t="e">
        <f t="shared" ca="1" si="120"/>
        <v>#DIV/0!</v>
      </c>
      <c r="Q101" s="5" t="e">
        <f t="shared" ca="1" si="120"/>
        <v>#DIV/0!</v>
      </c>
      <c r="R101" s="27" t="e">
        <f t="shared" ca="1" si="120"/>
        <v>#DIV/0!</v>
      </c>
      <c r="S101" s="27" t="e">
        <f t="shared" ca="1" si="12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27">
        <f ca="1">'1344 end'!J186</f>
        <v>0</v>
      </c>
      <c r="J102" s="27">
        <f ca="1">'2688 end'!J186</f>
        <v>0</v>
      </c>
      <c r="L102">
        <f t="shared" ca="1" si="102"/>
        <v>0</v>
      </c>
      <c r="M102" s="5" t="e">
        <f t="shared" ref="M102:S102" ca="1" si="121">$B$1*POWER(M50,2)*SQRT(D102/(POWER(D50*$C$1,2))+D$74/(POWER(D$20*$C$1,2)))</f>
        <v>#DIV/0!</v>
      </c>
      <c r="N102" s="5" t="e">
        <f t="shared" ca="1" si="121"/>
        <v>#DIV/0!</v>
      </c>
      <c r="O102" s="5" t="e">
        <f t="shared" ca="1" si="121"/>
        <v>#DIV/0!</v>
      </c>
      <c r="P102" s="5" t="e">
        <f t="shared" ca="1" si="121"/>
        <v>#DIV/0!</v>
      </c>
      <c r="Q102" s="5" t="e">
        <f t="shared" ca="1" si="121"/>
        <v>#DIV/0!</v>
      </c>
      <c r="R102" s="27" t="e">
        <f t="shared" ca="1" si="121"/>
        <v>#DIV/0!</v>
      </c>
      <c r="S102" s="27" t="e">
        <f t="shared" ca="1" si="12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27">
        <f ca="1">'1344 end'!J187</f>
        <v>0</v>
      </c>
      <c r="J103" s="27">
        <f ca="1">'2688 end'!J187</f>
        <v>0</v>
      </c>
      <c r="L103">
        <f t="shared" ca="1" si="102"/>
        <v>0</v>
      </c>
      <c r="M103" s="5" t="e">
        <f t="shared" ref="M103:S103" ca="1" si="122">$B$1*POWER(M51,2)*SQRT(D103/(POWER(D51*$C$1,2))+D$74/(POWER(D$20*$C$1,2)))</f>
        <v>#DIV/0!</v>
      </c>
      <c r="N103" s="5" t="e">
        <f t="shared" ca="1" si="122"/>
        <v>#DIV/0!</v>
      </c>
      <c r="O103" s="5" t="e">
        <f t="shared" ca="1" si="122"/>
        <v>#DIV/0!</v>
      </c>
      <c r="P103" s="5" t="e">
        <f t="shared" ca="1" si="122"/>
        <v>#DIV/0!</v>
      </c>
      <c r="Q103" s="5" t="e">
        <f t="shared" ca="1" si="122"/>
        <v>#DIV/0!</v>
      </c>
      <c r="R103" s="27" t="e">
        <f t="shared" ca="1" si="122"/>
        <v>#DIV/0!</v>
      </c>
      <c r="S103" s="27" t="e">
        <f t="shared" ca="1" si="12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27">
        <f>'1344 end'!J188</f>
        <v>0</v>
      </c>
      <c r="J104" s="27">
        <f>'2688 end'!J188</f>
        <v>0</v>
      </c>
      <c r="L104">
        <f t="shared" ca="1" si="102"/>
        <v>0</v>
      </c>
      <c r="M104" s="5" t="e">
        <f t="shared" ref="M104:S104" ca="1" si="123">$B$1*POWER(M52,2)*SQRT(D104/(POWER(D52*$C$1,2))+D$74/(POWER(D$20*$C$1,2)))</f>
        <v>#DIV/0!</v>
      </c>
      <c r="N104" s="5" t="e">
        <f t="shared" ca="1" si="123"/>
        <v>#DIV/0!</v>
      </c>
      <c r="O104" s="5" t="e">
        <f t="shared" ca="1" si="123"/>
        <v>#DIV/0!</v>
      </c>
      <c r="P104" s="5" t="e">
        <f t="shared" ca="1" si="123"/>
        <v>#DIV/0!</v>
      </c>
      <c r="Q104" s="5" t="e">
        <f t="shared" ca="1" si="123"/>
        <v>#DIV/0!</v>
      </c>
      <c r="R104" s="27" t="e">
        <f t="shared" ca="1" si="123"/>
        <v>#DIV/0!</v>
      </c>
      <c r="S104" s="27" t="e">
        <f t="shared" ca="1" si="123"/>
        <v>#DIV/0!</v>
      </c>
    </row>
    <row r="105" spans="1:19" x14ac:dyDescent="0.25">
      <c r="D105" s="1"/>
      <c r="E105" s="13"/>
      <c r="F105" s="1"/>
      <c r="G105" s="1"/>
      <c r="H105" s="1"/>
      <c r="I105" s="23"/>
      <c r="J105" s="23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 s="24">
        <v>1344</v>
      </c>
      <c r="J106" s="24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0.7445584871098071</v>
      </c>
      <c r="E107" s="15">
        <f ca="1">'84 end'!J194</f>
        <v>0.80376817963891234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27">
        <f>'1344 end'!J194</f>
        <v>0</v>
      </c>
      <c r="J107" s="27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0.80376817963891234</v>
      </c>
      <c r="F108" s="5">
        <f ca="1">'168 end'!J195</f>
        <v>0.23609659493416507</v>
      </c>
      <c r="G108" s="5">
        <f ca="1">'336 end'!J195</f>
        <v>0.40561872955704986</v>
      </c>
      <c r="H108" s="5">
        <f ca="1">'672 end'!J195</f>
        <v>0.75615123263898276</v>
      </c>
      <c r="I108" s="27">
        <f ca="1">'1344 end'!J195</f>
        <v>0.42441029163770017</v>
      </c>
      <c r="J108" s="27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0.92372449723413208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27">
        <f ca="1">'1344 end'!J196</f>
        <v>0</v>
      </c>
      <c r="J109" s="27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0.72564667524787285</v>
      </c>
      <c r="E110" s="15">
        <f ca="1">'84 end'!J196</f>
        <v>0.82647595148829389</v>
      </c>
      <c r="F110" s="5">
        <f ca="1">'168 end'!J197</f>
        <v>0.21936336594847203</v>
      </c>
      <c r="G110" s="5">
        <f ca="1">'336 end'!J197</f>
        <v>4.720668498308215</v>
      </c>
      <c r="H110" s="5">
        <f ca="1">'672 end'!J197</f>
        <v>6.8726478667297863</v>
      </c>
      <c r="I110" s="27">
        <f ca="1">'1344 end'!J197</f>
        <v>832.57851262935662</v>
      </c>
      <c r="J110" s="27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0.37796115235933953</v>
      </c>
      <c r="E111" s="15">
        <f ca="1">'84 end'!J197</f>
        <v>0.76437777428201004</v>
      </c>
      <c r="F111" s="5">
        <f ca="1">'168 end'!J198</f>
        <v>0.32946890082916919</v>
      </c>
      <c r="G111" s="5">
        <f ca="1">'336 end'!J198</f>
        <v>0.56286786725939453</v>
      </c>
      <c r="H111" s="5">
        <f ca="1">'672 end'!J198</f>
        <v>0.51695819564066237</v>
      </c>
      <c r="I111" s="27">
        <f ca="1">'1344 end'!J198</f>
        <v>0.59197354062491736</v>
      </c>
      <c r="J111" s="27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0.14516286104643686</v>
      </c>
      <c r="E112" s="15">
        <f ca="1">'84 end'!J198</f>
        <v>0.6646131486775283</v>
      </c>
      <c r="F112" s="5">
        <f ca="1">'168 end'!J199</f>
        <v>0.21473654264215758</v>
      </c>
      <c r="G112" s="5">
        <f ca="1">'336 end'!J199</f>
        <v>0.57072334507683653</v>
      </c>
      <c r="H112" s="5">
        <f ca="1">'672 end'!J199</f>
        <v>0.46332496671567552</v>
      </c>
      <c r="I112" s="27">
        <f ca="1">'1344 end'!J199</f>
        <v>0.4567011977912897</v>
      </c>
      <c r="J112" s="27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0.45593467676008137</v>
      </c>
      <c r="E113" s="15">
        <f ca="1">'84 end'!J199</f>
        <v>0.54639376242109927</v>
      </c>
      <c r="F113" s="5">
        <f ca="1">'168 end'!J200</f>
        <v>0.18939418106656533</v>
      </c>
      <c r="G113" s="5">
        <f ca="1">'336 end'!J200</f>
        <v>0.56782121229061222</v>
      </c>
      <c r="H113" s="5">
        <f ca="1">'672 end'!J200</f>
        <v>0.5152215043425119</v>
      </c>
      <c r="I113" s="27">
        <f ca="1">'1344 end'!J200</f>
        <v>0.30086683119280194</v>
      </c>
      <c r="J113" s="27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6.609793450993279</v>
      </c>
      <c r="F114" s="5">
        <f ca="1">'168 end'!J201</f>
        <v>3.3167716148251656</v>
      </c>
      <c r="G114" s="5">
        <f ca="1">'336 end'!J201</f>
        <v>16.12447590561457</v>
      </c>
      <c r="H114" s="5">
        <f ca="1">'672 end'!J201</f>
        <v>21.372289211029607</v>
      </c>
      <c r="I114" s="27">
        <f ca="1">'1344 end'!J201</f>
        <v>382.32861017160639</v>
      </c>
      <c r="J114" s="27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5.5952110916891655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27">
        <f ca="1">'1344 end'!J202</f>
        <v>0</v>
      </c>
      <c r="J115" s="27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36.929238038284751</v>
      </c>
      <c r="E116" s="15">
        <f ca="1">'84 end'!J202</f>
        <v>7.8329687178150689</v>
      </c>
      <c r="F116" s="5">
        <f ca="1">'168 end'!J203</f>
        <v>6.4333378149232772</v>
      </c>
      <c r="G116" s="5">
        <f ca="1">'336 end'!J203</f>
        <v>15.236162652126124</v>
      </c>
      <c r="H116" s="5">
        <f ca="1">'672 end'!J203</f>
        <v>23.756963602434134</v>
      </c>
      <c r="I116" s="27">
        <f ca="1">'1344 end'!J203</f>
        <v>430.9843847714709</v>
      </c>
      <c r="J116" s="27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51.246975321759543</v>
      </c>
      <c r="F117" s="5">
        <f ca="1">'168 end'!J204</f>
        <v>88.174182004172764</v>
      </c>
      <c r="G117" s="5">
        <f ca="1">'336 end'!J204</f>
        <v>110.99485728679461</v>
      </c>
      <c r="H117" s="5">
        <f ca="1">'672 end'!J204</f>
        <v>156.44075853463769</v>
      </c>
      <c r="I117" s="27">
        <f ca="1">'1344 end'!J204</f>
        <v>563.91909643583494</v>
      </c>
      <c r="J117" s="27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0.83315709474691291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27">
        <f ca="1">'1344 end'!J205</f>
        <v>0</v>
      </c>
      <c r="J118" s="27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0.55442098393645678</v>
      </c>
      <c r="E119" s="15">
        <f ca="1">'84 end'!J205</f>
        <v>1.2448465737744667</v>
      </c>
      <c r="F119" s="5">
        <f ca="1">'168 end'!J206</f>
        <v>0.34829834478317656</v>
      </c>
      <c r="G119" s="5">
        <f ca="1">'336 end'!J206</f>
        <v>1.9082052015110436</v>
      </c>
      <c r="H119" s="5">
        <f ca="1">'672 end'!J206</f>
        <v>1.9360452085959936</v>
      </c>
      <c r="I119" s="27">
        <f ca="1">'1344 end'!J206</f>
        <v>4.7963204015279475</v>
      </c>
      <c r="J119" s="27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0.64059671101178539</v>
      </c>
      <c r="E120" s="15">
        <f ca="1">'84 end'!J206</f>
        <v>1.1594967762247532</v>
      </c>
      <c r="F120" s="5">
        <f ca="1">'168 end'!J207</f>
        <v>0.3339560614239232</v>
      </c>
      <c r="G120" s="5">
        <f ca="1">'336 end'!J207</f>
        <v>1.919260320702157</v>
      </c>
      <c r="H120" s="5">
        <f ca="1">'672 end'!J207</f>
        <v>2.3301496463110136</v>
      </c>
      <c r="I120" s="24">
        <f ca="1">'1344 end'!J207</f>
        <v>5.4097688317654118</v>
      </c>
      <c r="J120" s="24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0.69447861959452684</v>
      </c>
      <c r="E121" s="15">
        <f ca="1">'84 end'!J207</f>
        <v>1.3692615666468007</v>
      </c>
      <c r="F121" s="5">
        <f ca="1">'168 end'!J208</f>
        <v>0.30537437061288047</v>
      </c>
      <c r="G121" s="5">
        <f ca="1">'336 end'!J208</f>
        <v>2.1166582600759152</v>
      </c>
      <c r="H121" s="5">
        <f ca="1">'672 end'!J208</f>
        <v>2.136985125782016</v>
      </c>
      <c r="I121" s="24">
        <f ca="1">'1344 end'!J208</f>
        <v>2.7780832046180932</v>
      </c>
      <c r="J121" s="24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0.81016250687274005</v>
      </c>
      <c r="E122" s="15">
        <f ca="1">'84 end'!J208</f>
        <v>1.3271817914500468</v>
      </c>
      <c r="F122" s="5">
        <f ca="1">'168 end'!J209</f>
        <v>0.80391371652193278</v>
      </c>
      <c r="G122" s="5">
        <f ca="1">'336 end'!J209</f>
        <v>1.7561525748743019</v>
      </c>
      <c r="H122" s="5">
        <f ca="1">'672 end'!J209</f>
        <v>2.200813495103092</v>
      </c>
      <c r="I122" s="24">
        <f ca="1">'1344 end'!J209</f>
        <v>3.6099178664729092</v>
      </c>
      <c r="J122" s="24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61.89249343540007</v>
      </c>
      <c r="E123" s="15">
        <f ca="1">'84 end'!J209</f>
        <v>1.1248222108866464</v>
      </c>
      <c r="F123" s="5">
        <f ca="1">'168 end'!J210</f>
        <v>0.63865889424016975</v>
      </c>
      <c r="G123" s="5">
        <f ca="1">'336 end'!J210</f>
        <v>2.0256363696773625</v>
      </c>
      <c r="H123" s="5">
        <f ca="1">'672 end'!J210</f>
        <v>2.1846591132440598</v>
      </c>
      <c r="I123" s="24">
        <f ca="1">'1344 end'!J210</f>
        <v>3.7665471771437957</v>
      </c>
      <c r="J123" s="24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15">
        <f ca="1">'84 end'!J210</f>
        <v>78.118659370132278</v>
      </c>
      <c r="F124" s="5">
        <f ca="1">'168 end'!J211</f>
        <v>98.539294730928674</v>
      </c>
      <c r="G124" s="5">
        <f ca="1">'336 end'!J211</f>
        <v>57.561778190654771</v>
      </c>
      <c r="H124" s="5">
        <f ca="1">'672 end'!J211</f>
        <v>284.80503554339231</v>
      </c>
      <c r="I124" s="24">
        <f ca="1">'1344 end'!J211</f>
        <v>890.05276590359642</v>
      </c>
      <c r="J124" s="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44.789607507426609</v>
      </c>
      <c r="E125" s="15">
        <f ca="1">'84 end'!J211</f>
        <v>0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 s="24">
        <f ca="1">'1344 end'!J212</f>
        <v>1181.0103687401154</v>
      </c>
      <c r="J125" s="24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177.40624342924735</v>
      </c>
      <c r="E126" s="15">
        <f ca="1">'84 end'!J212</f>
        <v>52.89534992719706</v>
      </c>
      <c r="F126" s="5">
        <f ca="1">'168 end'!J213</f>
        <v>70.653926849279202</v>
      </c>
      <c r="G126" s="5">
        <f ca="1">'336 end'!J213</f>
        <v>104.48502535075143</v>
      </c>
      <c r="H126" s="5">
        <f ca="1">'672 end'!J213</f>
        <v>178.92256675941417</v>
      </c>
      <c r="I126" s="24">
        <f ca="1">'1344 end'!J213</f>
        <v>1005.1481647039279</v>
      </c>
      <c r="J126" s="24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144.87527216776903</v>
      </c>
      <c r="E127" s="15">
        <f ca="1">'84 end'!J213</f>
        <v>344.4758498031315</v>
      </c>
      <c r="F127" s="5">
        <f ca="1">'168 end'!J214</f>
        <v>325.47965324932278</v>
      </c>
      <c r="G127" s="5">
        <f ca="1">'336 end'!J214</f>
        <v>276.35638044805017</v>
      </c>
      <c r="H127" s="5">
        <f ca="1">'672 end'!J214</f>
        <v>488.70493087866765</v>
      </c>
      <c r="I127" s="24">
        <f ca="1">'1344 end'!J214</f>
        <v>1366.7942984749454</v>
      </c>
      <c r="J127" s="24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26.037191471587029</v>
      </c>
      <c r="E128" s="15">
        <f ca="1">'84 end'!J214</f>
        <v>212.09114315033318</v>
      </c>
      <c r="F128" s="5">
        <f ca="1">'168 end'!J215</f>
        <v>287.99461095497992</v>
      </c>
      <c r="G128" s="5">
        <f ca="1">'336 end'!J215</f>
        <v>1019.700573735546</v>
      </c>
      <c r="H128" s="5">
        <f ca="1">'672 end'!J215</f>
        <v>1359.7809259698265</v>
      </c>
      <c r="I128" s="24">
        <f ca="1">'1344 end'!J215</f>
        <v>2087.190622710516</v>
      </c>
      <c r="J128" s="24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11.713872109522331</v>
      </c>
      <c r="E129" s="15">
        <f ca="1">'84 end'!J215</f>
        <v>48.782679046334628</v>
      </c>
      <c r="F129" s="5">
        <f ca="1">'168 end'!J216</f>
        <v>80.109284218886287</v>
      </c>
      <c r="G129" s="5">
        <f ca="1">'336 end'!J216</f>
        <v>167.54160726497028</v>
      </c>
      <c r="H129" s="5">
        <f ca="1">'672 end'!J216</f>
        <v>173.40897024557228</v>
      </c>
      <c r="I129" s="24">
        <f ca="1">'1344 end'!J216</f>
        <v>577.43350622375908</v>
      </c>
      <c r="J129" s="24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47.502286208787467</v>
      </c>
      <c r="E130" s="15">
        <f ca="1">'84 end'!J216</f>
        <v>11.6722537917064</v>
      </c>
      <c r="F130" s="5">
        <f ca="1">'168 end'!J217</f>
        <v>73.545958502345783</v>
      </c>
      <c r="G130" s="5">
        <f ca="1">'336 end'!J217</f>
        <v>86.39260848511951</v>
      </c>
      <c r="H130" s="5">
        <f ca="1">'672 end'!J217</f>
        <v>133.85163394973836</v>
      </c>
      <c r="I130" s="24">
        <f ca="1">'1344 end'!J217</f>
        <v>575.2551932458</v>
      </c>
      <c r="J130" s="24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15">
        <f ca="1">'84 end'!J217</f>
        <v>32.455531374272233</v>
      </c>
      <c r="F131" s="5">
        <f ca="1">'168 end'!J218</f>
        <v>50.817597023653768</v>
      </c>
      <c r="G131" s="5">
        <f ca="1">'336 end'!J218</f>
        <v>95.313523372539095</v>
      </c>
      <c r="H131" s="5">
        <f ca="1">'672 end'!J218</f>
        <v>172.51144621762066</v>
      </c>
      <c r="I131" s="24">
        <f ca="1">'1344 end'!J218</f>
        <v>0</v>
      </c>
      <c r="J131" s="24">
        <f ca="1">'2688 end'!J218</f>
        <v>0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32.947297203677017</v>
      </c>
      <c r="E132" s="15">
        <f ca="1">'84 end'!J218</f>
        <v>0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 s="24">
        <f ca="1">'1344 end'!J219</f>
        <v>573.00750792131726</v>
      </c>
      <c r="J132" s="24">
        <f ca="1">'2688 end'!J219</f>
        <v>479.25891405281175</v>
      </c>
    </row>
    <row r="133" spans="1:10" x14ac:dyDescent="0.25">
      <c r="A133">
        <v>27</v>
      </c>
      <c r="C133" t="str">
        <f ca="1">OFFSET('84p stat'!$A$1,A133*20,0)</f>
        <v>CUDA ant par global</v>
      </c>
      <c r="D133" s="5">
        <f ca="1">'42 end'!J220</f>
        <v>0.24073546313647443</v>
      </c>
      <c r="E133" s="15">
        <f ca="1">'84 end'!J219</f>
        <v>23.303158220438387</v>
      </c>
      <c r="F133" s="5">
        <f ca="1">'168 end'!J220</f>
        <v>54.309845329888077</v>
      </c>
      <c r="G133" s="5">
        <f ca="1">'336 end'!J220</f>
        <v>118.19332281594643</v>
      </c>
      <c r="H133" s="5">
        <f ca="1">'672 end'!J220</f>
        <v>125.1518757367014</v>
      </c>
      <c r="I133" s="24" t="e">
        <f ca="1">'1344 end'!J220</f>
        <v>#DIV/0!</v>
      </c>
      <c r="J133" s="24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CUDA ant add CPU Time global</v>
      </c>
      <c r="D134" s="5">
        <f ca="1">'42 end'!J221</f>
        <v>3.1952795433946122</v>
      </c>
      <c r="E134" s="15">
        <f ca="1">'84 end'!J220</f>
        <v>0.27963764489353049</v>
      </c>
      <c r="F134" s="5">
        <f ca="1">'168 end'!J221</f>
        <v>0.26245115520522477</v>
      </c>
      <c r="G134" s="5">
        <f ca="1">'336 end'!J221</f>
        <v>0.26325753500305366</v>
      </c>
      <c r="H134" s="5">
        <f ca="1">'672 end'!J221</f>
        <v>0.43827074007411887</v>
      </c>
      <c r="I134" s="24" t="e">
        <f ca="1">'1344 end'!J221</f>
        <v>#DIV/0!</v>
      </c>
      <c r="J134" s="2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CUDA opt ant par global</v>
      </c>
      <c r="D135" s="5">
        <f ca="1">'42 end'!J222</f>
        <v>0.16120003536182245</v>
      </c>
      <c r="E135" s="15">
        <f ca="1">'84 end'!J221</f>
        <v>3.5876967463888589</v>
      </c>
      <c r="F135" s="5">
        <f ca="1">'168 end'!J222</f>
        <v>6.1595251005463405</v>
      </c>
      <c r="G135" s="5">
        <f ca="1">'336 end'!J222</f>
        <v>5.3320036695795991</v>
      </c>
      <c r="H135" s="5">
        <f ca="1">'672 end'!J222</f>
        <v>19.478147129752269</v>
      </c>
      <c r="I135" s="24" t="e">
        <f ca="1">'1344 end'!J222</f>
        <v>#DIV/0!</v>
      </c>
      <c r="J135" s="24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>
        <f ca="1">'42 end'!J223</f>
        <v>0.30376448429201935</v>
      </c>
      <c r="E136" s="15">
        <f ca="1">'84 end'!J222</f>
        <v>0.23005597224978777</v>
      </c>
      <c r="F136" s="5">
        <f ca="1">'168 end'!J223</f>
        <v>0.54593575661828697</v>
      </c>
      <c r="G136" s="5">
        <f ca="1">'336 end'!J223</f>
        <v>0.53604467953244406</v>
      </c>
      <c r="H136" s="5">
        <f ca="1">'672 end'!J223</f>
        <v>0.44225293720729703</v>
      </c>
      <c r="I136" s="24" t="e">
        <f ca="1">'1344 end'!J223</f>
        <v>#DIV/0!</v>
      </c>
      <c r="J136" s="24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>
        <f ca="1">'42 end'!J224</f>
        <v>0.30407095177521443</v>
      </c>
      <c r="E137" s="15">
        <f ca="1">'84 end'!J223</f>
        <v>0.14375981000770932</v>
      </c>
      <c r="F137" s="5">
        <f ca="1">'168 end'!J224</f>
        <v>0.66477331299889886</v>
      </c>
      <c r="G137" s="5" t="e">
        <f ca="1">'336 end'!J224</f>
        <v>#DIV/0!</v>
      </c>
      <c r="H137" s="5" t="e">
        <f ca="1">'672 end'!J224</f>
        <v>#DIV/0!</v>
      </c>
      <c r="I137" s="24" t="e">
        <f ca="1">'1344 end'!J224</f>
        <v>#DIV/0!</v>
      </c>
      <c r="J137" s="24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>
        <f ca="1">'42 end'!J225</f>
        <v>0.28735561002660104</v>
      </c>
      <c r="E138" s="15">
        <f ca="1">'84 end'!J224</f>
        <v>0.11694602743482684</v>
      </c>
      <c r="F138" s="5">
        <f ca="1">'168 end'!J225</f>
        <v>0.58086381753215588</v>
      </c>
      <c r="G138" s="5" t="e">
        <f ca="1">'336 end'!J225</f>
        <v>#DIV/0!</v>
      </c>
      <c r="H138" s="5" t="e">
        <f ca="1">'672 end'!J225</f>
        <v>#DIV/0!</v>
      </c>
      <c r="I138" s="24" t="e">
        <f ca="1">'1344 end'!J225</f>
        <v>#DIV/0!</v>
      </c>
      <c r="J138" s="24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>
        <f ca="1">'42 end'!J226</f>
        <v>2.8044113675331697</v>
      </c>
      <c r="E139" s="15">
        <f ca="1">'84 end'!J225</f>
        <v>0.27406213080653979</v>
      </c>
      <c r="F139" s="5">
        <f ca="1">'168 end'!J226</f>
        <v>0.18308216582245238</v>
      </c>
      <c r="G139" s="5" t="e">
        <f ca="1">'336 end'!J226</f>
        <v>#DIV/0!</v>
      </c>
      <c r="H139" s="5" t="e">
        <f ca="1">'672 end'!J226</f>
        <v>#DIV/0!</v>
      </c>
      <c r="I139" s="24" t="e">
        <f ca="1">'1344 end'!J226</f>
        <v>#DIV/0!</v>
      </c>
      <c r="J139" s="24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>
        <f ca="1">'42 end'!J227</f>
        <v>0.17073650572415011</v>
      </c>
      <c r="E140" s="15">
        <f ca="1">'84 end'!J226</f>
        <v>3.6867710741646751</v>
      </c>
      <c r="F140" s="5">
        <f ca="1">'168 end'!J227</f>
        <v>2.5591980979281685</v>
      </c>
      <c r="G140" s="5" t="e">
        <f ca="1">'336 end'!J227</f>
        <v>#DIV/0!</v>
      </c>
      <c r="H140" s="5" t="e">
        <f ca="1">'672 end'!J227</f>
        <v>#DIV/0!</v>
      </c>
      <c r="I140" s="24" t="e">
        <f ca="1">'1344 end'!J227</f>
        <v>#DIV/0!</v>
      </c>
      <c r="J140" s="24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>
        <f ca="1">'42 end'!J228</f>
        <v>0.24128216740907185</v>
      </c>
      <c r="E141" s="15">
        <f ca="1">'84 end'!J227</f>
        <v>0.14544228630792569</v>
      </c>
      <c r="F141" s="5">
        <f ca="1">'168 end'!J228</f>
        <v>0.25420606516557226</v>
      </c>
      <c r="G141" s="5" t="e">
        <f ca="1">'336 end'!J228</f>
        <v>#DIV/0!</v>
      </c>
      <c r="H141" s="5" t="e">
        <f ca="1">'672 end'!J228</f>
        <v>#DIV/0!</v>
      </c>
      <c r="I141" s="24" t="e">
        <f ca="1">'1344 end'!J228</f>
        <v>#DIV/0!</v>
      </c>
      <c r="J141" s="24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>
        <f ca="1">'42 end'!J229</f>
        <v>0.24005782868050096</v>
      </c>
      <c r="E142" s="15">
        <f ca="1">'84 end'!J228</f>
        <v>0.28845970373859808</v>
      </c>
      <c r="F142" s="5">
        <f ca="1">'168 end'!J229</f>
        <v>8.4617029563558877E-2</v>
      </c>
      <c r="G142" s="5" t="e">
        <f ca="1">'336 end'!J229</f>
        <v>#DIV/0!</v>
      </c>
      <c r="H142" s="5" t="e">
        <f ca="1">'672 end'!J229</f>
        <v>#DIV/0!</v>
      </c>
      <c r="I142" s="24" t="e">
        <f ca="1">'1344 end'!J229</f>
        <v>#DIV/0!</v>
      </c>
      <c r="J142" s="24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>
        <f ca="1">'84 end'!J229</f>
        <v>0.12462521113105188</v>
      </c>
      <c r="F143" s="5">
        <f ca="1">'168 end'!J230</f>
        <v>6.6001612619715683E-2</v>
      </c>
      <c r="G143" s="5" t="e">
        <f ca="1">'336 end'!J230</f>
        <v>#DIV/0!</v>
      </c>
      <c r="H143" s="5" t="e">
        <f ca="1">'672 end'!J230</f>
        <v>#DIV/0!</v>
      </c>
      <c r="I143" s="24" t="e">
        <f ca="1">'1344 end'!J230</f>
        <v>#DIV/0!</v>
      </c>
      <c r="J143" s="24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s="24" t="e">
        <f ca="1">'1344 end'!J231</f>
        <v>#DIV/0!</v>
      </c>
      <c r="J144" s="2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s="24" t="e">
        <f ca="1">'1344 end'!J232</f>
        <v>#DIV/0!</v>
      </c>
      <c r="J145" s="24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s="24" t="e">
        <f ca="1">'1344 end'!J233</f>
        <v>#DIV/0!</v>
      </c>
      <c r="J146" s="24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s="24" t="e">
        <f ca="1">'1344 end'!J234</f>
        <v>#DIV/0!</v>
      </c>
      <c r="J147" s="24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s="24" t="e">
        <f ca="1">'1344 end'!J235</f>
        <v>#DIV/0!</v>
      </c>
      <c r="J148" s="24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s="24" t="e">
        <f ca="1">'1344 end'!J236</f>
        <v>#DIV/0!</v>
      </c>
      <c r="J149" s="24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s="24" t="e">
        <f ca="1">'1344 end'!J237</f>
        <v>#DIV/0!</v>
      </c>
      <c r="J150" s="24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s="24" t="e">
        <f ca="1">'1344 end'!J238</f>
        <v>#DIV/0!</v>
      </c>
      <c r="J151" s="24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s="24" t="e">
        <f ca="1">'1344 end'!J239</f>
        <v>#DIV/0!</v>
      </c>
      <c r="J152" s="24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s="24" t="e">
        <f ca="1">'1344 end'!J240</f>
        <v>#DIV/0!</v>
      </c>
      <c r="J153" s="24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 s="24">
        <f ca="1">'1344 end'!J241</f>
        <v>0</v>
      </c>
      <c r="J154" s="2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 s="24">
        <f ca="1">'1344 end'!J242</f>
        <v>0</v>
      </c>
      <c r="J155" s="24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 s="24">
        <f ca="1">'1344 end'!J243</f>
        <v>0</v>
      </c>
      <c r="J156" s="24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 s="24">
        <v>1344</v>
      </c>
      <c r="J159" s="24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4.5790271152042004E-2</v>
      </c>
      <c r="E160" s="16">
        <f ca="1">'84 end'!K31</f>
        <v>5.1224003886726849E-2</v>
      </c>
      <c r="F160" s="10">
        <f ca="1">'168 end'!K31</f>
        <v>8.3547507147952046E-2</v>
      </c>
      <c r="G160" s="10">
        <f ca="1">'336 end'!K31</f>
        <v>0.1649944558706429</v>
      </c>
      <c r="H160" s="10">
        <f ca="1">'672 end'!K31</f>
        <v>0.31527647535028602</v>
      </c>
      <c r="I160" s="28">
        <f ca="1">'1344 end'!K31</f>
        <v>0.6647614653870515</v>
      </c>
      <c r="J160" s="28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28" t="e">
        <f ca="1">'1344 end'!K32</f>
        <v>#DIV/0!</v>
      </c>
      <c r="J161" s="28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9.4084012706504405E-2</v>
      </c>
      <c r="E162" s="16">
        <f ca="1">'84 end'!K33</f>
        <v>0.13228806135379065</v>
      </c>
      <c r="F162" s="10">
        <f ca="1">'168 end'!K33</f>
        <v>0.14817464671917444</v>
      </c>
      <c r="G162" s="10">
        <f ca="1">'336 end'!K33</f>
        <v>0.28882320590589022</v>
      </c>
      <c r="H162" s="10">
        <f ca="1">'672 end'!K33</f>
        <v>0.43403297637768229</v>
      </c>
      <c r="I162" s="28">
        <f ca="1">'1344 end'!K33</f>
        <v>0.98480205826745193</v>
      </c>
      <c r="J162" s="28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0.22239953232340359</v>
      </c>
      <c r="E163" s="16">
        <f ca="1">'84 end'!K34</f>
        <v>0.35989885843430042</v>
      </c>
      <c r="F163" s="10">
        <f ca="1">'168 end'!K34</f>
        <v>0.54351786196368568</v>
      </c>
      <c r="G163" s="10">
        <f ca="1">'336 end'!K34</f>
        <v>0.69719605043473321</v>
      </c>
      <c r="H163" s="10">
        <f ca="1">'672 end'!K34</f>
        <v>0.83075375281446062</v>
      </c>
      <c r="I163" s="28">
        <f ca="1">'1344 end'!K34</f>
        <v>0.4577591765056877</v>
      </c>
      <c r="J163" s="28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0.11054374291134668</v>
      </c>
      <c r="E164" s="16">
        <f ca="1">'84 end'!K35</f>
        <v>9.0809301838658471E-2</v>
      </c>
      <c r="F164" s="10">
        <f ca="1">'168 end'!K35</f>
        <v>0.49550893786716493</v>
      </c>
      <c r="G164" s="10">
        <f ca="1">'336 end'!K35</f>
        <v>0.55409018591729742</v>
      </c>
      <c r="H164" s="10">
        <f ca="1">'672 end'!K35</f>
        <v>0.69385496982345385</v>
      </c>
      <c r="I164" s="28">
        <f ca="1">'1344 end'!K35</f>
        <v>0.35449986662926436</v>
      </c>
      <c r="J164" s="28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0.11805955660179993</v>
      </c>
      <c r="E165" s="16">
        <f ca="1">'84 end'!K36</f>
        <v>0.10259639364997167</v>
      </c>
      <c r="F165" s="10">
        <f ca="1">'168 end'!K36</f>
        <v>0.52940692202827433</v>
      </c>
      <c r="G165" s="10">
        <f ca="1">'336 end'!K36</f>
        <v>0.68871625455717578</v>
      </c>
      <c r="H165" s="10">
        <f ca="1">'672 end'!K36</f>
        <v>0.81590102691222688</v>
      </c>
      <c r="I165" s="28">
        <f ca="1">'1344 end'!K36</f>
        <v>0.31912916468506858</v>
      </c>
      <c r="J165" s="28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0.57840910689436287</v>
      </c>
      <c r="E166" s="16">
        <f ca="1">'84 end'!K37</f>
        <v>0.56312580506787258</v>
      </c>
      <c r="F166" s="10">
        <f ca="1">'168 end'!K37</f>
        <v>0.59582565299061285</v>
      </c>
      <c r="G166" s="10">
        <f ca="1">'336 end'!K37</f>
        <v>0.56572522127321367</v>
      </c>
      <c r="H166" s="10">
        <f ca="1">'672 end'!K37</f>
        <v>0.57238370899879587</v>
      </c>
      <c r="I166" s="28">
        <f ca="1">'1344 end'!K37</f>
        <v>6.6258813790745927E-2</v>
      </c>
      <c r="J166" s="28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28" t="e">
        <f ca="1">'1344 end'!K38</f>
        <v>#DIV/0!</v>
      </c>
      <c r="J167" s="28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0.54488609792336307</v>
      </c>
      <c r="E168" s="16">
        <f ca="1">'84 end'!K39</f>
        <v>0.54501326970156483</v>
      </c>
      <c r="F168" s="10">
        <f ca="1">'168 end'!K39</f>
        <v>0.57293996362778421</v>
      </c>
      <c r="G168" s="10">
        <f ca="1">'336 end'!K39</f>
        <v>0.55427758733143251</v>
      </c>
      <c r="H168" s="10">
        <f ca="1">'672 end'!K39</f>
        <v>0.54925216774517094</v>
      </c>
      <c r="I168" s="28">
        <f ca="1">'1344 end'!K39</f>
        <v>5.8183873474708638E-2</v>
      </c>
      <c r="J168" s="28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0.83658340325000691</v>
      </c>
      <c r="E169" s="16">
        <f ca="1">'84 end'!K40</f>
        <v>0.9046617651498845</v>
      </c>
      <c r="F169" s="10">
        <f ca="1">'168 end'!K40</f>
        <v>0.94363381232643717</v>
      </c>
      <c r="G169" s="10">
        <f ca="1">'336 end'!K40</f>
        <v>0.95718763735526835</v>
      </c>
      <c r="H169" s="10">
        <f ca="1">'672 end'!K40</f>
        <v>0.97322950342111636</v>
      </c>
      <c r="I169" s="28">
        <f ca="1">'1344 end'!K40</f>
        <v>0.98683315790482895</v>
      </c>
      <c r="J169" s="28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28" t="e">
        <f ca="1">'1344 end'!K41</f>
        <v>#DIV/0!</v>
      </c>
      <c r="J170" s="28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4.7142822224776025E-2</v>
      </c>
      <c r="E171" s="16">
        <f ca="1">'84 end'!K42</f>
        <v>5.1774219730801985E-2</v>
      </c>
      <c r="F171" s="10">
        <f ca="1">'168 end'!K42</f>
        <v>8.4469686371240471E-2</v>
      </c>
      <c r="G171" s="10">
        <f ca="1">'336 end'!K42</f>
        <v>0.16051062995726723</v>
      </c>
      <c r="H171" s="10">
        <f ca="1">'672 end'!K42</f>
        <v>0.31565800613658324</v>
      </c>
      <c r="I171" s="28">
        <f ca="1">'1344 end'!K42</f>
        <v>0.65954333248803454</v>
      </c>
      <c r="J171" s="28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4.260040297934526E-2</v>
      </c>
      <c r="E172" s="16">
        <f ca="1">'84 end'!K43</f>
        <v>4.6783738901375146E-2</v>
      </c>
      <c r="F172" s="10">
        <f ca="1">'168 end'!K43</f>
        <v>7.5233114451255037E-2</v>
      </c>
      <c r="G172" s="10">
        <f ca="1">'336 end'!K43</f>
        <v>0.1547256702741896</v>
      </c>
      <c r="H172" s="10">
        <f ca="1">'672 end'!K43</f>
        <v>0.29599496070820597</v>
      </c>
      <c r="I172" s="28">
        <f ca="1">'1344 end'!K43</f>
        <v>0.64840655859324303</v>
      </c>
      <c r="J172" s="28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0.23248531958243551</v>
      </c>
      <c r="E173" s="16">
        <f ca="1">'84 end'!K44</f>
        <v>0.36901620852440242</v>
      </c>
      <c r="F173" s="10">
        <f ca="1">'168 end'!K44</f>
        <v>0.55462556787946549</v>
      </c>
      <c r="G173" s="10">
        <f ca="1">'336 end'!K44</f>
        <v>0.69547508062134578</v>
      </c>
      <c r="H173" s="10">
        <f ca="1">'672 end'!K44</f>
        <v>0.81691301916417702</v>
      </c>
      <c r="I173" s="28">
        <f ca="1">'1344 end'!K44</f>
        <v>0.4506328805293211</v>
      </c>
      <c r="J173" s="28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0.2233153012385263</v>
      </c>
      <c r="E174" s="16">
        <f ca="1">'84 end'!K45</f>
        <v>0.35951401720365378</v>
      </c>
      <c r="F174" s="10">
        <f ca="1">'168 end'!K45</f>
        <v>0.53977843772947209</v>
      </c>
      <c r="G174" s="10">
        <f ca="1">'336 end'!K45</f>
        <v>0.68893629331165829</v>
      </c>
      <c r="H174" s="10">
        <f ca="1">'672 end'!K45</f>
        <v>0.81233944720000972</v>
      </c>
      <c r="I174" s="28">
        <f ca="1">'1344 end'!K45</f>
        <v>0.31460699463527453</v>
      </c>
      <c r="J174" s="28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0.21093276056149637</v>
      </c>
      <c r="E175" s="16">
        <f ca="1">'84 end'!K46</f>
        <v>0.32971149626712171</v>
      </c>
      <c r="F175" s="10">
        <f ca="1">'168 end'!K46</f>
        <v>0.50968303071130716</v>
      </c>
      <c r="G175" s="10">
        <f ca="1">'336 end'!K46</f>
        <v>0.55209063602295072</v>
      </c>
      <c r="H175" s="10">
        <f ca="1">'672 end'!K46</f>
        <v>0.69111667698169144</v>
      </c>
      <c r="I175" s="28">
        <f ca="1">'1344 end'!K46</f>
        <v>0.34690331791968237</v>
      </c>
      <c r="J175" s="28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0.98731573787626525</v>
      </c>
      <c r="E176" s="16">
        <f ca="1">'84 end'!K47</f>
        <v>0.98127062163368628</v>
      </c>
      <c r="F176" s="10">
        <f ca="1">'168 end'!K47</f>
        <v>0.97473648258543988</v>
      </c>
      <c r="G176" s="10">
        <f ca="1">'336 end'!K47</f>
        <v>0.96932834966764081</v>
      </c>
      <c r="H176" s="10">
        <f ca="1">'672 end'!K47</f>
        <v>0.96372169875874214</v>
      </c>
      <c r="I176" s="28">
        <f ca="1">'1344 end'!K47</f>
        <v>0.86970929818158316</v>
      </c>
      <c r="J176" s="28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6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28">
        <f ca="1">'1344 end'!K48</f>
        <v>0.86576167625242217</v>
      </c>
      <c r="J177" s="28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0.97240530335547359</v>
      </c>
      <c r="E178" s="16">
        <f ca="1">'84 end'!K49</f>
        <v>0.9675423019911894</v>
      </c>
      <c r="F178" s="10">
        <f ca="1">'168 end'!K49</f>
        <v>0.96467245930240886</v>
      </c>
      <c r="G178" s="10">
        <f ca="1">'336 end'!K49</f>
        <v>0.96257020772158997</v>
      </c>
      <c r="H178" s="10">
        <f ca="1">'672 end'!K49</f>
        <v>0.95940985745179286</v>
      </c>
      <c r="I178" s="28">
        <f ca="1">'1344 end'!K49</f>
        <v>0.95636944477702746</v>
      </c>
      <c r="J178" s="28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0.99004564811984752</v>
      </c>
      <c r="E179" s="16">
        <f ca="1">'84 end'!K50</f>
        <v>0.99061426806490216</v>
      </c>
      <c r="F179" s="10">
        <f ca="1">'168 end'!K50</f>
        <v>0.99039336525618538</v>
      </c>
      <c r="G179" s="10">
        <f ca="1">'336 end'!K50</f>
        <v>0.9900577062926148</v>
      </c>
      <c r="H179" s="10">
        <f ca="1">'672 end'!K50</f>
        <v>0.9893578951438774</v>
      </c>
      <c r="I179" s="28">
        <f ca="1">'1344 end'!K50</f>
        <v>0.95321994182730052</v>
      </c>
      <c r="J179" s="28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0.99047949859753881</v>
      </c>
      <c r="E180" s="16">
        <f ca="1">'84 end'!K51</f>
        <v>0.99132290428482295</v>
      </c>
      <c r="F180" s="10">
        <f ca="1">'168 end'!K51</f>
        <v>0.99154123667013994</v>
      </c>
      <c r="G180" s="10">
        <f ca="1">'336 end'!K51</f>
        <v>0.99153938147220189</v>
      </c>
      <c r="H180" s="10">
        <f ca="1">'672 end'!K51</f>
        <v>0.9908964472650007</v>
      </c>
      <c r="I180" s="28">
        <f ca="1">'1344 end'!K51</f>
        <v>0.87274886410375918</v>
      </c>
      <c r="J180" s="28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0.97971624920392808</v>
      </c>
      <c r="E181" s="16">
        <f ca="1">'84 end'!K52</f>
        <v>0.97383545444689557</v>
      </c>
      <c r="F181" s="10">
        <f ca="1">'168 end'!K52</f>
        <v>0.96878420735493231</v>
      </c>
      <c r="G181" s="10">
        <f ca="1">'336 end'!K52</f>
        <v>0.96541247984215661</v>
      </c>
      <c r="H181" s="10">
        <f ca="1">'672 end'!K52</f>
        <v>0.96203894811950053</v>
      </c>
      <c r="I181" s="28">
        <f ca="1">'1344 end'!K52</f>
        <v>0.86904220307883284</v>
      </c>
      <c r="J181" s="28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0.97231315361797033</v>
      </c>
      <c r="E182" s="16">
        <f ca="1">'84 end'!K53</f>
        <v>0.96747852988367189</v>
      </c>
      <c r="F182" s="10">
        <f ca="1">'168 end'!K53</f>
        <v>0.96454297166886904</v>
      </c>
      <c r="G182" s="10">
        <f ca="1">'336 end'!K53</f>
        <v>0.96234194274134999</v>
      </c>
      <c r="H182" s="10">
        <f ca="1">'672 end'!K53</f>
        <v>0.9595383096444271</v>
      </c>
      <c r="I182" s="28">
        <f ca="1">'1344 end'!K53</f>
        <v>0.96425446611816845</v>
      </c>
      <c r="J182" s="28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0.98565334278511929</v>
      </c>
      <c r="E183" s="16">
        <f ca="1">'84 end'!K54</f>
        <v>0.97921071853335884</v>
      </c>
      <c r="F183" s="10">
        <f ca="1">'168 end'!K54</f>
        <v>0.9715583782049344</v>
      </c>
      <c r="G183" s="10">
        <f ca="1">'336 end'!K54</f>
        <v>0.96473112970495456</v>
      </c>
      <c r="H183" s="10">
        <f ca="1">'672 end'!K54</f>
        <v>0.96056441087820232</v>
      </c>
      <c r="I183" s="28" t="e">
        <f ca="1">'1344 end'!K54</f>
        <v>#DIV/0!</v>
      </c>
      <c r="J183" s="28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6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28">
        <f ca="1">'1344 end'!K55</f>
        <v>0.95928049609560173</v>
      </c>
      <c r="J184" s="28">
        <f ca="1">'2688 end'!K55</f>
        <v>0.9564211534094863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0.96849963784255855</v>
      </c>
      <c r="E185" s="16">
        <f ca="1">'84 end'!K56</f>
        <v>0.96400747909036999</v>
      </c>
      <c r="F185" s="10">
        <f ca="1">'168 end'!K56</f>
        <v>0.95997444940003007</v>
      </c>
      <c r="G185" s="10">
        <f ca="1">'336 end'!K56</f>
        <v>0.95645367461928188</v>
      </c>
      <c r="H185" s="10">
        <f ca="1">'672 end'!K56</f>
        <v>0.95512092342509491</v>
      </c>
      <c r="I185" s="28" t="e">
        <f ca="1">'1344 end'!K56</f>
        <v>#DIV/0!</v>
      </c>
      <c r="J185" s="28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CUDA ant par global</v>
      </c>
      <c r="D186" s="10">
        <f ca="1">'42 end'!K57</f>
        <v>0.2268147805901983</v>
      </c>
      <c r="E186" s="16">
        <f ca="1">'84 end'!K57</f>
        <v>0.35616118426649629</v>
      </c>
      <c r="F186" s="10">
        <f ca="1">'168 end'!K57</f>
        <v>0.52153622465480098</v>
      </c>
      <c r="G186" s="10">
        <f ca="1">'336 end'!K57</f>
        <v>0.58241310567137827</v>
      </c>
      <c r="H186" s="10">
        <f ca="1">'672 end'!K57</f>
        <v>0.71463405392151602</v>
      </c>
      <c r="I186" s="28" t="e">
        <f ca="1">'1344 end'!K57</f>
        <v>#DIV/0!</v>
      </c>
      <c r="J186" s="28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CUDA ant add CPU Time global</v>
      </c>
      <c r="D187" s="10">
        <f ca="1">'42 end'!K58</f>
        <v>0.58940996305969873</v>
      </c>
      <c r="E187" s="16">
        <f ca="1">'84 end'!K58</f>
        <v>0.60823878824059263</v>
      </c>
      <c r="F187" s="10">
        <f ca="1">'168 end'!K58</f>
        <v>0.60290836368120182</v>
      </c>
      <c r="G187" s="10">
        <f ca="1">'336 end'!K58</f>
        <v>0.6133052659574969</v>
      </c>
      <c r="H187" s="10">
        <f ca="1">'672 end'!K58</f>
        <v>0.58987653966518161</v>
      </c>
      <c r="I187" s="28" t="e">
        <f ca="1">'1344 end'!K58</f>
        <v>#DIV/0!</v>
      </c>
      <c r="J187" s="28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CUDA opt ant par global</v>
      </c>
      <c r="D188" s="10">
        <f ca="1">'42 end'!K59</f>
        <v>0.23255287679307057</v>
      </c>
      <c r="E188" s="16">
        <f ca="1">'84 end'!K59</f>
        <v>0.36954583948319086</v>
      </c>
      <c r="F188" s="10">
        <f ca="1">'168 end'!K59</f>
        <v>0.53578536158272461</v>
      </c>
      <c r="G188" s="10">
        <f ca="1">'336 end'!K59</f>
        <v>0.58470101397625651</v>
      </c>
      <c r="H188" s="10">
        <f ca="1">'672 end'!K59</f>
        <v>0.71777907606321956</v>
      </c>
      <c r="I188" s="28" t="e">
        <f ca="1">'1344 end'!K59</f>
        <v>#DIV/0!</v>
      </c>
      <c r="J188" s="28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>
        <f ca="1">'42 end'!K60</f>
        <v>4.8272827310430262E-2</v>
      </c>
      <c r="E189" s="16">
        <f ca="1">'84 end'!K60</f>
        <v>5.859574555436603E-2</v>
      </c>
      <c r="F189" s="10">
        <f ca="1">'168 end'!K60</f>
        <v>0.11525135896283485</v>
      </c>
      <c r="G189" s="10" t="e">
        <f ca="1">'336 end'!K60</f>
        <v>#DIV/0!</v>
      </c>
      <c r="H189" s="10" t="e">
        <f ca="1">'672 end'!K60</f>
        <v>#DIV/0!</v>
      </c>
      <c r="I189" s="28" t="e">
        <f ca="1">'1344 end'!K60</f>
        <v>#DIV/0!</v>
      </c>
      <c r="J189" s="28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>
        <f ca="1">'42 end'!K61</f>
        <v>0.22372953395540809</v>
      </c>
      <c r="E190" s="16">
        <f ca="1">'84 end'!K61</f>
        <v>0.36755444261570208</v>
      </c>
      <c r="F190" s="10">
        <f ca="1">'168 end'!K61</f>
        <v>0.54027418802529603</v>
      </c>
      <c r="G190" s="10" t="e">
        <f ca="1">'336 end'!K61</f>
        <v>#DIV/0!</v>
      </c>
      <c r="H190" s="10" t="e">
        <f ca="1">'672 end'!K61</f>
        <v>#DIV/0!</v>
      </c>
      <c r="I190" s="28" t="e">
        <f ca="1">'1344 end'!K61</f>
        <v>#DIV/0!</v>
      </c>
      <c r="J190" s="28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>
        <f ca="1">'42 end'!K62</f>
        <v>0.20760075176969739</v>
      </c>
      <c r="E191" s="16">
        <f ca="1">'84 end'!K62</f>
        <v>0.32776634654007303</v>
      </c>
      <c r="F191" s="10">
        <f ca="1">'168 end'!K62</f>
        <v>0.49541996452961906</v>
      </c>
      <c r="G191" s="10" t="e">
        <f ca="1">'336 end'!K62</f>
        <v>#DIV/0!</v>
      </c>
      <c r="H191" s="10" t="e">
        <f ca="1">'672 end'!K62</f>
        <v>#DIV/0!</v>
      </c>
      <c r="I191" s="28" t="e">
        <f ca="1">'1344 end'!K62</f>
        <v>#DIV/0!</v>
      </c>
      <c r="J191" s="28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>
        <f ca="1">'42 end'!K63</f>
        <v>0.57202807235749131</v>
      </c>
      <c r="E192" s="16">
        <f ca="1">'84 end'!K63</f>
        <v>0.58418213034001809</v>
      </c>
      <c r="F192" s="10">
        <f ca="1">'168 end'!K63</f>
        <v>0.58556593996913675</v>
      </c>
      <c r="G192" s="10" t="e">
        <f ca="1">'336 end'!K63</f>
        <v>#DIV/0!</v>
      </c>
      <c r="H192" s="10" t="e">
        <f ca="1">'672 end'!K63</f>
        <v>#DIV/0!</v>
      </c>
      <c r="I192" s="28" t="e">
        <f ca="1">'1344 end'!K63</f>
        <v>#DIV/0!</v>
      </c>
      <c r="J192" s="28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>
        <f ca="1">'42 end'!K64</f>
        <v>4.9482033603300155E-2</v>
      </c>
      <c r="E193" s="16">
        <f ca="1">'84 end'!K64</f>
        <v>5.993436881411579E-2</v>
      </c>
      <c r="F193" s="10">
        <f ca="1">'168 end'!K64</f>
        <v>0.11847202621263409</v>
      </c>
      <c r="G193" s="10" t="e">
        <f ca="1">'336 end'!K64</f>
        <v>#DIV/0!</v>
      </c>
      <c r="H193" s="10" t="e">
        <f ca="1">'672 end'!K64</f>
        <v>#DIV/0!</v>
      </c>
      <c r="I193" s="28" t="e">
        <f ca="1">'1344 end'!K64</f>
        <v>#DIV/0!</v>
      </c>
      <c r="J193" s="28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>
        <f ca="1">'42 end'!K65</f>
        <v>0.23300719786189969</v>
      </c>
      <c r="E194" s="16">
        <f ca="1">'84 end'!K65</f>
        <v>0.38005470697628363</v>
      </c>
      <c r="F194" s="10">
        <f ca="1">'168 end'!K65</f>
        <v>0.55681938616110693</v>
      </c>
      <c r="G194" s="10" t="e">
        <f ca="1">'336 end'!K65</f>
        <v>#DIV/0!</v>
      </c>
      <c r="H194" s="10" t="e">
        <f ca="1">'672 end'!K65</f>
        <v>#DIV/0!</v>
      </c>
      <c r="I194" s="28" t="e">
        <f ca="1">'1344 end'!K65</f>
        <v>#DIV/0!</v>
      </c>
      <c r="J194" s="28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>
        <f ca="1">'42 end'!K66</f>
        <v>0.21240697610979684</v>
      </c>
      <c r="E195" s="16">
        <f ca="1">'84 end'!K66</f>
        <v>0.34022850413471639</v>
      </c>
      <c r="F195" s="10">
        <f ca="1">'168 end'!K66</f>
        <v>0.51176125657081284</v>
      </c>
      <c r="G195" s="10" t="e">
        <f ca="1">'336 end'!K66</f>
        <v>#DIV/0!</v>
      </c>
      <c r="H195" s="10" t="e">
        <f ca="1">'672 end'!K66</f>
        <v>#DIV/0!</v>
      </c>
      <c r="I195" s="28" t="e">
        <f ca="1">'1344 end'!K66</f>
        <v>#DIV/0!</v>
      </c>
      <c r="J195" s="28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28" t="e">
        <f ca="1">'1344 end'!K67</f>
        <v>#DIV/0!</v>
      </c>
      <c r="J196" s="28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28" t="e">
        <f ca="1">'1344 end'!K68</f>
        <v>#DIV/0!</v>
      </c>
      <c r="J197" s="28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28" t="e">
        <f ca="1">'1344 end'!K69</f>
        <v>#DIV/0!</v>
      </c>
      <c r="J198" s="28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28" t="e">
        <f ca="1">'1344 end'!K70</f>
        <v>#DIV/0!</v>
      </c>
      <c r="J199" s="28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28" t="e">
        <f ca="1">'1344 end'!K71</f>
        <v>#DIV/0!</v>
      </c>
      <c r="J200" s="28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28" t="e">
        <f ca="1">'1344 end'!K72</f>
        <v>#DIV/0!</v>
      </c>
      <c r="J201" s="28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28" t="e">
        <f ca="1">'1344 end'!K73</f>
        <v>#DIV/0!</v>
      </c>
      <c r="J202" s="28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28" t="e">
        <f ca="1">'1344 end'!K74</f>
        <v>#DIV/0!</v>
      </c>
      <c r="J203" s="28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28" t="e">
        <f ca="1">'1344 end'!K75</f>
        <v>#DIV/0!</v>
      </c>
      <c r="J204" s="28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28" t="e">
        <f ca="1">'1344 end'!K76</f>
        <v>#DIV/0!</v>
      </c>
      <c r="J205" s="28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28" t="e">
        <f ca="1">'1344 end'!K77</f>
        <v>#DIV/0!</v>
      </c>
      <c r="J206" s="28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28" t="e">
        <f ca="1">'1344 end'!K78</f>
        <v>#DIV/0!</v>
      </c>
      <c r="J207" s="28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28" t="e">
        <f ca="1">'1344 end'!K79</f>
        <v>#DIV/0!</v>
      </c>
      <c r="J208" s="28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28" t="e">
        <f ca="1">'1344 end'!K80</f>
        <v>#DIV/0!</v>
      </c>
      <c r="J209" s="28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 s="24">
        <v>1344</v>
      </c>
      <c r="J211" s="24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4.5790271152042004E-2</v>
      </c>
      <c r="E212" s="16">
        <f t="shared" ref="E212:G212" ca="1" si="124">E160</f>
        <v>5.1224003886726849E-2</v>
      </c>
      <c r="F212" s="10">
        <f t="shared" ca="1" si="124"/>
        <v>8.3547507147952046E-2</v>
      </c>
      <c r="G212" s="10">
        <f t="shared" ca="1" si="124"/>
        <v>0.1649944558706429</v>
      </c>
      <c r="H212" s="10">
        <f t="shared" ref="H212" ca="1" si="125">H160</f>
        <v>0.31527647535028602</v>
      </c>
      <c r="I212" s="28">
        <f ca="1">H160</f>
        <v>0.31527647535028602</v>
      </c>
      <c r="J212" s="28">
        <f ca="1">H160</f>
        <v>0.31527647535028602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26">D162</f>
        <v>9.4084012706504405E-2</v>
      </c>
      <c r="E213" s="16">
        <f t="shared" ca="1" si="126"/>
        <v>0.13228806135379065</v>
      </c>
      <c r="F213" s="10">
        <f t="shared" ca="1" si="126"/>
        <v>0.14817464671917444</v>
      </c>
      <c r="G213" s="10">
        <f t="shared" ca="1" si="126"/>
        <v>0.28882320590589022</v>
      </c>
      <c r="H213" s="10">
        <f t="shared" ref="H213" ca="1" si="127">H162</f>
        <v>0.43403297637768229</v>
      </c>
      <c r="I213" s="28">
        <f ca="1">H162</f>
        <v>0.43403297637768229</v>
      </c>
      <c r="J213" s="28">
        <f ca="1">H162</f>
        <v>0.43403297637768229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8">D164</f>
        <v>0.11054374291134668</v>
      </c>
      <c r="E214" s="16">
        <f t="shared" ca="1" si="128"/>
        <v>9.0809301838658471E-2</v>
      </c>
      <c r="F214" s="10">
        <f t="shared" ca="1" si="128"/>
        <v>0.49550893786716493</v>
      </c>
      <c r="G214" s="10">
        <f t="shared" ca="1" si="128"/>
        <v>0.55409018591729742</v>
      </c>
      <c r="H214" s="10">
        <f t="shared" ref="H214" ca="1" si="129">H164</f>
        <v>0.69385496982345385</v>
      </c>
      <c r="I214" s="28">
        <f ca="1">H164</f>
        <v>0.69385496982345385</v>
      </c>
      <c r="J214" s="28">
        <f ca="1">H164</f>
        <v>0.69385496982345385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30">D166</f>
        <v>0.57840910689436287</v>
      </c>
      <c r="E215" s="16">
        <f t="shared" ca="1" si="130"/>
        <v>0.56312580506787258</v>
      </c>
      <c r="F215" s="10">
        <f t="shared" ca="1" si="130"/>
        <v>0.59582565299061285</v>
      </c>
      <c r="G215" s="10">
        <f t="shared" ca="1" si="130"/>
        <v>0.56572522127321367</v>
      </c>
      <c r="H215" s="10">
        <f t="shared" ref="H215" ca="1" si="131">H166</f>
        <v>0.57238370899879587</v>
      </c>
      <c r="I215" s="28">
        <f ca="1">H166</f>
        <v>0.57238370899879587</v>
      </c>
      <c r="J215" s="28">
        <f ca="1">H166</f>
        <v>0.57238370899879587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4.7142822224776025E-2</v>
      </c>
      <c r="E216" s="16">
        <f ca="1">E171</f>
        <v>5.1774219730801985E-2</v>
      </c>
      <c r="F216" s="10">
        <f ca="1">F171</f>
        <v>8.4469686371240471E-2</v>
      </c>
      <c r="G216" s="10">
        <f ca="1">G171</f>
        <v>0.16051062995726723</v>
      </c>
      <c r="H216" s="10">
        <f ca="1">H171</f>
        <v>0.31565800613658324</v>
      </c>
      <c r="I216" s="28">
        <f ca="1">H171</f>
        <v>0.31565800613658324</v>
      </c>
      <c r="J216" s="28">
        <f ca="1">H171</f>
        <v>0.31565800613658324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32">D169</f>
        <v>0.83658340325000691</v>
      </c>
      <c r="E217" s="16">
        <f t="shared" ca="1" si="132"/>
        <v>0.9046617651498845</v>
      </c>
      <c r="F217" s="10">
        <f t="shared" ca="1" si="132"/>
        <v>0.94363381232643717</v>
      </c>
      <c r="G217" s="10">
        <f t="shared" ca="1" si="132"/>
        <v>0.95718763735526835</v>
      </c>
      <c r="H217" s="10">
        <f t="shared" ref="H217" ca="1" si="133">H169</f>
        <v>0.97322950342111636</v>
      </c>
      <c r="I217" s="28">
        <f ca="1">H169</f>
        <v>0.97322950342111636</v>
      </c>
      <c r="J217" s="28">
        <f ca="1">H169</f>
        <v>0.97322950342111636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 s="24">
        <v>1344</v>
      </c>
      <c r="J218" s="24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34">D161</f>
        <v>#DIV/0!</v>
      </c>
      <c r="E219" s="16" t="e">
        <f t="shared" ca="1" si="134"/>
        <v>#DIV/0!</v>
      </c>
      <c r="F219" s="10" t="e">
        <f t="shared" ca="1" si="134"/>
        <v>#DIV/0!</v>
      </c>
      <c r="G219" s="10" t="e">
        <f t="shared" ca="1" si="134"/>
        <v>#DIV/0!</v>
      </c>
      <c r="H219" s="10" t="e">
        <f t="shared" ref="H219" ca="1" si="135">H161</f>
        <v>#DIV/0!</v>
      </c>
      <c r="I219" s="28" t="e">
        <f ca="1">H161</f>
        <v>#DIV/0!</v>
      </c>
      <c r="J219" s="28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36">D163</f>
        <v>0.22239953232340359</v>
      </c>
      <c r="E220" s="16">
        <f t="shared" ca="1" si="136"/>
        <v>0.35989885843430042</v>
      </c>
      <c r="F220" s="10">
        <f t="shared" ca="1" si="136"/>
        <v>0.54351786196368568</v>
      </c>
      <c r="G220" s="10">
        <f t="shared" ca="1" si="136"/>
        <v>0.69719605043473321</v>
      </c>
      <c r="H220" s="10">
        <f t="shared" ref="H220" ca="1" si="137">H163</f>
        <v>0.83075375281446062</v>
      </c>
      <c r="I220" s="28">
        <f ca="1">H163</f>
        <v>0.83075375281446062</v>
      </c>
      <c r="J220" s="28">
        <f ca="1">H163</f>
        <v>0.83075375281446062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8">D165</f>
        <v>0.11805955660179993</v>
      </c>
      <c r="E221" s="16">
        <f t="shared" ca="1" si="138"/>
        <v>0.10259639364997167</v>
      </c>
      <c r="F221" s="10">
        <f t="shared" ca="1" si="138"/>
        <v>0.52940692202827433</v>
      </c>
      <c r="G221" s="10">
        <f t="shared" ca="1" si="138"/>
        <v>0.68871625455717578</v>
      </c>
      <c r="H221" s="10">
        <f t="shared" ref="H221" ca="1" si="139">H165</f>
        <v>0.81590102691222688</v>
      </c>
      <c r="I221" s="28">
        <f ca="1">H165</f>
        <v>0.81590102691222688</v>
      </c>
      <c r="J221" s="28">
        <f ca="1">H165</f>
        <v>0.81590102691222688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40">D168</f>
        <v>0.54488609792336307</v>
      </c>
      <c r="E222" s="16">
        <f t="shared" ca="1" si="140"/>
        <v>0.54501326970156483</v>
      </c>
      <c r="F222" s="10">
        <f t="shared" ca="1" si="140"/>
        <v>0.57293996362778421</v>
      </c>
      <c r="G222" s="10">
        <f t="shared" ca="1" si="140"/>
        <v>0.55427758733143251</v>
      </c>
      <c r="H222" s="10">
        <f t="shared" ref="H222" ca="1" si="141">H168</f>
        <v>0.54925216774517094</v>
      </c>
      <c r="I222" s="28">
        <f ca="1">H168</f>
        <v>0.54925216774517094</v>
      </c>
      <c r="J222" s="28">
        <f ca="1">H168</f>
        <v>0.54925216774517094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4.260040297934526E-2</v>
      </c>
      <c r="E223" s="16">
        <f ca="1">E172</f>
        <v>4.6783738901375146E-2</v>
      </c>
      <c r="F223" s="10">
        <f ca="1">F172</f>
        <v>7.5233114451255037E-2</v>
      </c>
      <c r="G223" s="10">
        <f ca="1">G172</f>
        <v>0.1547256702741896</v>
      </c>
      <c r="H223" s="10">
        <f ca="1">H172</f>
        <v>0.29599496070820597</v>
      </c>
      <c r="I223" s="28">
        <f ca="1">H172</f>
        <v>0.29599496070820597</v>
      </c>
      <c r="J223" s="28">
        <f ca="1">H172</f>
        <v>0.29599496070820597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42">D170</f>
        <v>#DIV/0!</v>
      </c>
      <c r="E224" s="16" t="e">
        <f t="shared" ca="1" si="142"/>
        <v>#DIV/0!</v>
      </c>
      <c r="F224" s="10" t="e">
        <f t="shared" ca="1" si="142"/>
        <v>#DIV/0!</v>
      </c>
      <c r="G224" s="10" t="e">
        <f t="shared" ca="1" si="142"/>
        <v>#DIV/0!</v>
      </c>
      <c r="H224" s="10" t="e">
        <f t="shared" ref="H224" ca="1" si="143">H170</f>
        <v>#DIV/0!</v>
      </c>
      <c r="I224" s="28" t="e">
        <f ca="1">H170</f>
        <v>#DIV/0!</v>
      </c>
      <c r="J224" s="28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 s="24">
        <v>1344</v>
      </c>
      <c r="J248" s="24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1.1675689793482988E-5</v>
      </c>
      <c r="E249" s="16">
        <f ca="1">'84 end'!L31</f>
        <v>4.8702180600375586E-5</v>
      </c>
      <c r="F249" s="10">
        <f ca="1">'168 end'!L31</f>
        <v>1.4436510345966757E-5</v>
      </c>
      <c r="G249" s="10">
        <f ca="1">'336 end'!L31</f>
        <v>6.8887258369047029E-5</v>
      </c>
      <c r="H249">
        <f ca="1">'672 end'!L31</f>
        <v>2.184544213238648E-4</v>
      </c>
      <c r="I249" s="24">
        <f ca="1">'1344 end'!L31</f>
        <v>7.7650178252729272E-5</v>
      </c>
      <c r="J249" s="24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s="24" t="e">
        <f ca="1">'1344 end'!L32</f>
        <v>#DIV/0!</v>
      </c>
      <c r="J250" s="24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2.0547319580953768E-4</v>
      </c>
      <c r="E251" s="16">
        <f ca="1">'84 end'!L33</f>
        <v>3.082581449959174E-4</v>
      </c>
      <c r="F251" s="10">
        <f ca="1">'168 end'!L33</f>
        <v>3.373959729408558E-5</v>
      </c>
      <c r="G251" s="10">
        <f ca="1">'336 end'!L33</f>
        <v>2.9295685013761698E-3</v>
      </c>
      <c r="H251">
        <f ca="1">'672 end'!L33</f>
        <v>4.3773954648185223E-3</v>
      </c>
      <c r="I251" s="24">
        <f ca="1">'1344 end'!L33</f>
        <v>1.3426230047361515E-2</v>
      </c>
      <c r="J251" s="24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1.973187261785245E-4</v>
      </c>
      <c r="E252" s="16">
        <f ca="1">'84 end'!L34</f>
        <v>4.773900598206672E-4</v>
      </c>
      <c r="F252" s="10">
        <f ca="1">'168 end'!L34</f>
        <v>4.2947497726126014E-4</v>
      </c>
      <c r="G252" s="10">
        <f ca="1">'336 end'!L34</f>
        <v>6.0244024328178945E-4</v>
      </c>
      <c r="H252">
        <f ca="1">'672 end'!L34</f>
        <v>4.2546825720755243E-4</v>
      </c>
      <c r="I252" s="24">
        <f ca="1">'1344 end'!L34</f>
        <v>1.2913119601639799E-4</v>
      </c>
      <c r="J252" s="24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2.1060815143140595E-4</v>
      </c>
      <c r="E253" s="16">
        <f ca="1">'84 end'!L35</f>
        <v>2.3951065486402901E-4</v>
      </c>
      <c r="F253" s="10">
        <f ca="1">'168 end'!L35</f>
        <v>1.8401966299044919E-4</v>
      </c>
      <c r="G253" s="10">
        <f ca="1">'336 end'!L35</f>
        <v>3.5517516144759927E-4</v>
      </c>
      <c r="H253">
        <f ca="1">'672 end'!L35</f>
        <v>2.2283388564167588E-4</v>
      </c>
      <c r="I253" s="24">
        <f ca="1">'1344 end'!L35</f>
        <v>5.1803786194439702E-5</v>
      </c>
      <c r="J253" s="24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9.6726943099057638E-5</v>
      </c>
      <c r="E254" s="16">
        <f ca="1">'84 end'!L36</f>
        <v>2.5853924708736642E-4</v>
      </c>
      <c r="F254" s="10">
        <f ca="1">'168 end'!L36</f>
        <v>1.7655321887699642E-4</v>
      </c>
      <c r="G254" s="10">
        <f ca="1">'336 end'!L36</f>
        <v>5.8659107032439715E-4</v>
      </c>
      <c r="H254">
        <f ca="1">'672 end'!L36</f>
        <v>4.4319787621056975E-4</v>
      </c>
      <c r="I254" s="24">
        <f ca="1">'1344 end'!L36</f>
        <v>3.6767188010112831E-5</v>
      </c>
      <c r="J254" s="2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1.6728234787833551E-3</v>
      </c>
      <c r="E255" s="16">
        <f ca="1">'84 end'!L37</f>
        <v>1.3310167532696244E-2</v>
      </c>
      <c r="F255" s="10">
        <f ca="1">'168 end'!L37</f>
        <v>4.091041090023507E-3</v>
      </c>
      <c r="G255" s="10">
        <f ca="1">'336 end'!L37</f>
        <v>9.3493689699914381E-3</v>
      </c>
      <c r="H255">
        <f ca="1">'672 end'!L37</f>
        <v>6.3347975645194898E-3</v>
      </c>
      <c r="I255" s="24">
        <f ca="1">'1344 end'!L37</f>
        <v>6.6395743873202029E-4</v>
      </c>
      <c r="J255" s="24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s="24" t="e">
        <f ca="1">'1344 end'!L38</f>
        <v>#DIV/0!</v>
      </c>
      <c r="J256" s="24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1.7587709767894404E-2</v>
      </c>
      <c r="E257" s="16">
        <f ca="1">'84 end'!L39</f>
        <v>1.4911889027243976E-2</v>
      </c>
      <c r="F257" s="10">
        <f ca="1">'168 end'!L39</f>
        <v>7.4881547386286195E-3</v>
      </c>
      <c r="G257" s="10">
        <f ca="1">'336 end'!L39</f>
        <v>8.7257576924153965E-3</v>
      </c>
      <c r="H257">
        <f ca="1">'672 end'!L39</f>
        <v>6.8767451938290744E-3</v>
      </c>
      <c r="I257" s="24">
        <f ca="1">'1344 end'!L39</f>
        <v>6.7158257785068993E-4</v>
      </c>
      <c r="J257" s="24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3.1495140270805085E-2</v>
      </c>
      <c r="E258" s="16">
        <f ca="1">'84 end'!L40</f>
        <v>2.6914073328021492E-2</v>
      </c>
      <c r="F258" s="10">
        <f ca="1">'168 end'!L40</f>
        <v>2.8521773396998591E-2</v>
      </c>
      <c r="G258" s="10">
        <f ca="1">'336 end'!L40</f>
        <v>1.7471838795420254E-2</v>
      </c>
      <c r="H258">
        <f ca="1">'672 end'!L40</f>
        <v>1.3317709074494446E-2</v>
      </c>
      <c r="I258" s="24">
        <f ca="1">'1344 end'!L40</f>
        <v>7.3625697035900571E-3</v>
      </c>
      <c r="J258" s="24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s="24" t="e">
        <f ca="1">'1344 end'!L41</f>
        <v>#DIV/0!</v>
      </c>
      <c r="J259" s="24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1.268151029970159E-5</v>
      </c>
      <c r="E260" s="16">
        <f ca="1">'84 end'!L42</f>
        <v>2.1113597955912089E-5</v>
      </c>
      <c r="F260" s="10">
        <f ca="1">'168 end'!L42</f>
        <v>2.2977002004382565E-5</v>
      </c>
      <c r="G260" s="10">
        <f ca="1">'336 end'!L42</f>
        <v>1.8925061811724935E-4</v>
      </c>
      <c r="H260">
        <f ca="1">'672 end'!L42</f>
        <v>4.7421890808968824E-4</v>
      </c>
      <c r="I260" s="24">
        <f ca="1">'1344 end'!L42</f>
        <v>7.4734583549426075E-4</v>
      </c>
      <c r="J260" s="24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6.9348906410072156E-6</v>
      </c>
      <c r="E261" s="16">
        <f ca="1">'84 end'!L43</f>
        <v>1.6200694006640355E-5</v>
      </c>
      <c r="F261" s="10">
        <f ca="1">'168 end'!L43</f>
        <v>9.4506863884004231E-6</v>
      </c>
      <c r="G261" s="10">
        <f ca="1">'336 end'!L43</f>
        <v>1.7405994066752115E-4</v>
      </c>
      <c r="H261">
        <f ca="1">'672 end'!L43</f>
        <v>5.0037125401086659E-4</v>
      </c>
      <c r="I261" s="24">
        <f ca="1">'1344 end'!L43</f>
        <v>8.2639496423454414E-4</v>
      </c>
      <c r="J261" s="24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8.9725532643313791E-4</v>
      </c>
      <c r="F262" s="10">
        <f ca="1">'168 end'!L44</f>
        <v>3.2342973571707897E-4</v>
      </c>
      <c r="G262" s="10">
        <f ca="1">'336 end'!L44</f>
        <v>2.1622718474852381E-3</v>
      </c>
      <c r="H262">
        <f ca="1">'672 end'!L44</f>
        <v>1.6678622876690249E-3</v>
      </c>
      <c r="I262" s="24">
        <f ca="1">'1344 end'!L44</f>
        <v>4.5023115937717627E-4</v>
      </c>
      <c r="J262" s="24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8.1090487233000108E-4</v>
      </c>
      <c r="F263" s="10">
        <f ca="1">'168 end'!L45</f>
        <v>7.9395456985883203E-4</v>
      </c>
      <c r="G263" s="10">
        <f ca="1">'336 end'!L45</f>
        <v>1.8155726081755203E-3</v>
      </c>
      <c r="H263">
        <f ca="1">'672 end'!L45</f>
        <v>1.8680922999662539E-3</v>
      </c>
      <c r="I263" s="24">
        <f ca="1">'1344 end'!L45</f>
        <v>4.2406793859447707E-4</v>
      </c>
      <c r="J263" s="24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5.4312326011269848E-4</v>
      </c>
      <c r="F264" s="10">
        <f ca="1">'168 end'!L46</f>
        <v>5.1020161364614817E-4</v>
      </c>
      <c r="G264" s="10">
        <f ca="1">'336 end'!L46</f>
        <v>1.1481980070331651E-3</v>
      </c>
      <c r="H264">
        <f ca="1">'672 end'!L46</f>
        <v>1.0327748098763073E-3</v>
      </c>
      <c r="I264" s="24">
        <f ca="1">'1344 end'!L46</f>
        <v>3.163216455606878E-4</v>
      </c>
      <c r="J264" s="2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2.5498649821812634E-2</v>
      </c>
      <c r="F265" s="10">
        <f ca="1">'168 end'!L47</f>
        <v>2.3567432130833864E-2</v>
      </c>
      <c r="G265" s="10">
        <f ca="1">'336 end'!L47</f>
        <v>8.1773337531472687E-3</v>
      </c>
      <c r="H265">
        <f ca="1">'672 end'!L47</f>
        <v>2.1196780050157481E-2</v>
      </c>
      <c r="I265" s="24">
        <f ca="1">'1344 end'!L47</f>
        <v>7.3367195143586054E-3</v>
      </c>
      <c r="J265" s="24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6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s="24">
        <f ca="1">'1344 end'!L48</f>
        <v>1.1610656866740968E-2</v>
      </c>
      <c r="J266" s="24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6">
        <f ca="1">'84 end'!L49</f>
        <v>2.9351463895955009E-2</v>
      </c>
      <c r="F267" s="10">
        <f ca="1">'168 end'!L49</f>
        <v>2.3251980784483064E-2</v>
      </c>
      <c r="G267" s="10">
        <f ca="1">'336 end'!L49</f>
        <v>1.7792752551243695E-2</v>
      </c>
      <c r="H267">
        <f ca="1">'672 end'!L49</f>
        <v>1.5159384731297633E-2</v>
      </c>
      <c r="I267" s="24">
        <f ca="1">'1344 end'!L49</f>
        <v>6.1223856701786133E-3</v>
      </c>
      <c r="J267" s="24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3.354549428071898E-5</v>
      </c>
      <c r="E268" s="16">
        <f ca="1">'84 end'!L50</f>
        <v>2.1567764087782871E-2</v>
      </c>
      <c r="F268" s="10">
        <f ca="1">'168 end'!L50</f>
        <v>1.1558641919902629E-2</v>
      </c>
      <c r="G268" s="10">
        <f ca="1">'336 end'!L50</f>
        <v>5.0665903387165541E-3</v>
      </c>
      <c r="H268">
        <f ca="1">'672 end'!L50</f>
        <v>4.6702743240760935E-3</v>
      </c>
      <c r="I268" s="24">
        <f ca="1">'1344 end'!L50</f>
        <v>9.0581343460738924E-3</v>
      </c>
      <c r="J268" s="24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2.9145465625528436E-5</v>
      </c>
      <c r="E269" s="16">
        <f ca="1">'84 end'!L51</f>
        <v>1.5327140295049032E-2</v>
      </c>
      <c r="F269" s="10">
        <f ca="1">'168 end'!L51</f>
        <v>1.0601899071774244E-2</v>
      </c>
      <c r="G269" s="10">
        <f ca="1">'336 end'!L51</f>
        <v>1.8683815077388598E-2</v>
      </c>
      <c r="H269">
        <f ca="1">'672 end'!L51</f>
        <v>1.2970869451811832E-2</v>
      </c>
      <c r="I269" s="24">
        <f ca="1">'1344 end'!L51</f>
        <v>1.9078137272252237E-2</v>
      </c>
      <c r="J269" s="24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1.1283769219880151E-4</v>
      </c>
      <c r="E270" s="16">
        <f ca="1">'84 end'!L52</f>
        <v>2.3110000680234905E-2</v>
      </c>
      <c r="F270" s="10">
        <f ca="1">'168 end'!L52</f>
        <v>2.2884107045417677E-2</v>
      </c>
      <c r="G270" s="10">
        <f ca="1">'336 end'!L52</f>
        <v>2.5182519972644268E-2</v>
      </c>
      <c r="H270">
        <f ca="1">'672 end'!L52</f>
        <v>1.356345809972004E-2</v>
      </c>
      <c r="I270" s="24">
        <f ca="1">'1344 end'!L52</f>
        <v>5.7993817450815782E-3</v>
      </c>
      <c r="J270" s="24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9.2998645509653318E-5</v>
      </c>
      <c r="E271" s="16">
        <f ca="1">'84 end'!L53</f>
        <v>6.9332970085667018E-3</v>
      </c>
      <c r="F271" s="10">
        <f ca="1">'168 end'!L53</f>
        <v>2.3554881272860189E-2</v>
      </c>
      <c r="G271" s="10">
        <f ca="1">'336 end'!L53</f>
        <v>1.4681819581474624E-2</v>
      </c>
      <c r="H271">
        <f ca="1">'672 end'!L53</f>
        <v>1.1223803183901532E-2</v>
      </c>
      <c r="I271" s="24">
        <f ca="1">'1344 end'!L53</f>
        <v>6.7406827996784602E-3</v>
      </c>
      <c r="J271" s="24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9.2618099023322514E-5</v>
      </c>
      <c r="E272" s="16">
        <f ca="1">'84 end'!L54</f>
        <v>1.1730000737152009E-2</v>
      </c>
      <c r="F272" s="10">
        <f ca="1">'168 end'!L54</f>
        <v>1.2303147495020626E-2</v>
      </c>
      <c r="G272" s="10">
        <f ca="1">'336 end'!L54</f>
        <v>1.3746624818108243E-2</v>
      </c>
      <c r="H272">
        <f ca="1">'672 end'!L54</f>
        <v>1.2699698315469106E-2</v>
      </c>
      <c r="I272" s="24" t="e">
        <f ca="1">'1344 end'!L54</f>
        <v>#DIV/0!</v>
      </c>
      <c r="J272" s="24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s="24">
        <f ca="1">'1344 end'!L55</f>
        <v>7.574855570393323E-3</v>
      </c>
      <c r="J273" s="24">
        <f ca="1">'2688 end'!L55</f>
        <v>4.6988249865363039E-3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6.4787352951164285E-4</v>
      </c>
      <c r="E274" s="16">
        <f ca="1">'84 end'!L56</f>
        <v>1.4069380842955389E-2</v>
      </c>
      <c r="F274" s="10">
        <f ca="1">'168 end'!L56</f>
        <v>1.7772200512771567E-2</v>
      </c>
      <c r="G274" s="10">
        <f ca="1">'336 end'!L56</f>
        <v>2.0453657694964777E-2</v>
      </c>
      <c r="H274">
        <f ca="1">'672 end'!L56</f>
        <v>1.0418505953687407E-2</v>
      </c>
      <c r="I274" s="24" t="e">
        <f ca="1">'1344 end'!L56</f>
        <v>#DIV/0!</v>
      </c>
      <c r="J274" s="2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CUDA ant par global</v>
      </c>
      <c r="D275" s="10">
        <f ca="1">'42 end'!L57</f>
        <v>1.5141699249090238E-3</v>
      </c>
      <c r="E275" s="16">
        <f ca="1">'84 end'!L57</f>
        <v>1.4887375615865823E-4</v>
      </c>
      <c r="F275" s="10">
        <f ca="1">'168 end'!L57</f>
        <v>2.181867003037222E-4</v>
      </c>
      <c r="G275" s="10">
        <f ca="1">'336 end'!L57</f>
        <v>1.500272958430682E-4</v>
      </c>
      <c r="H275">
        <f ca="1">'672 end'!L57</f>
        <v>2.0876379498838452E-4</v>
      </c>
      <c r="I275" s="24" t="e">
        <f ca="1">'1344 end'!L57</f>
        <v>#DIV/0!</v>
      </c>
      <c r="J275" s="24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CUDA ant add CPU Time global</v>
      </c>
      <c r="D276" s="10">
        <f ca="1">'42 end'!L58</f>
        <v>0</v>
      </c>
      <c r="E276" s="16">
        <f ca="1">'84 end'!L58</f>
        <v>8.0836142347567256E-3</v>
      </c>
      <c r="F276" s="10">
        <f ca="1">'168 end'!L58</f>
        <v>7.3516103590218094E-3</v>
      </c>
      <c r="G276" s="10">
        <f ca="1">'336 end'!L58</f>
        <v>3.5399437400209762E-3</v>
      </c>
      <c r="H276">
        <f ca="1">'672 end'!L58</f>
        <v>5.7073805076872817E-3</v>
      </c>
      <c r="I276" s="24" t="e">
        <f ca="1">'1344 end'!L58</f>
        <v>#DIV/0!</v>
      </c>
      <c r="J276" s="24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CUDA opt ant par global</v>
      </c>
      <c r="D277" s="10">
        <f ca="1">'42 end'!L59</f>
        <v>7.5115009770515846E-5</v>
      </c>
      <c r="E277" s="16">
        <f ca="1">'84 end'!L59</f>
        <v>1.9531582790091237E-4</v>
      </c>
      <c r="F277" s="10">
        <f ca="1">'168 end'!L59</f>
        <v>4.6155707118224112E-4</v>
      </c>
      <c r="G277" s="10">
        <f ca="1">'336 end'!L59</f>
        <v>2.9330400334300045E-4</v>
      </c>
      <c r="H277">
        <f ca="1">'672 end'!L59</f>
        <v>2.1221994531629338E-4</v>
      </c>
      <c r="I277" s="24" t="e">
        <f ca="1">'1344 end'!L59</f>
        <v>#DIV/0!</v>
      </c>
      <c r="J277" s="24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>
        <f ca="1">'42 end'!L60</f>
        <v>5.1861501449388911E-6</v>
      </c>
      <c r="E278" s="16">
        <f ca="1">'84 end'!L60</f>
        <v>0</v>
      </c>
      <c r="F278" s="10">
        <f ca="1">'168 end'!L60</f>
        <v>5.98531880799783E-5</v>
      </c>
      <c r="G278" s="10" t="e">
        <f ca="1">'336 end'!L60</f>
        <v>#DIV/0!</v>
      </c>
      <c r="H278" t="e">
        <f ca="1">'672 end'!L60</f>
        <v>#DIV/0!</v>
      </c>
      <c r="I278" s="24" t="e">
        <f ca="1">'1344 end'!L60</f>
        <v>#DIV/0!</v>
      </c>
      <c r="J278" s="24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>
        <f ca="1">'42 end'!L61</f>
        <v>6.5479110092144915E-5</v>
      </c>
      <c r="E279" s="16">
        <f ca="1">'84 end'!L61</f>
        <v>0</v>
      </c>
      <c r="F279" s="10">
        <f ca="1">'168 end'!L61</f>
        <v>5.4762610918112828E-4</v>
      </c>
      <c r="G279" s="10" t="e">
        <f ca="1">'336 end'!L61</f>
        <v>#DIV/0!</v>
      </c>
      <c r="H279" t="e">
        <f ca="1">'672 end'!L61</f>
        <v>#DIV/0!</v>
      </c>
      <c r="I279" s="24" t="e">
        <f ca="1">'1344 end'!L61</f>
        <v>#DIV/0!</v>
      </c>
      <c r="J279" s="24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>
        <f ca="1">'42 end'!L62</f>
        <v>5.2721492304799214E-5</v>
      </c>
      <c r="E280" s="16">
        <f ca="1">'84 end'!L62</f>
        <v>0</v>
      </c>
      <c r="F280" s="10">
        <f ca="1">'168 end'!L62</f>
        <v>1.3607643699128065E-4</v>
      </c>
      <c r="G280" s="10" t="e">
        <f ca="1">'336 end'!L62</f>
        <v>#DIV/0!</v>
      </c>
      <c r="H280" t="e">
        <f ca="1">'672 end'!L62</f>
        <v>#DIV/0!</v>
      </c>
      <c r="I280" s="24" t="e">
        <f ca="1">'1344 end'!L62</f>
        <v>#DIV/0!</v>
      </c>
      <c r="J280" s="24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>
        <f ca="1">'42 end'!L63</f>
        <v>7.2487363471761311E-4</v>
      </c>
      <c r="E281" s="16">
        <f ca="1">'84 end'!L63</f>
        <v>0</v>
      </c>
      <c r="F281" s="10">
        <f ca="1">'168 end'!L63</f>
        <v>3.0753378196819946E-3</v>
      </c>
      <c r="G281" s="10" t="e">
        <f ca="1">'336 end'!L63</f>
        <v>#DIV/0!</v>
      </c>
      <c r="H281" t="e">
        <f ca="1">'672 end'!L63</f>
        <v>#DIV/0!</v>
      </c>
      <c r="I281" s="24" t="e">
        <f ca="1">'1344 end'!L63</f>
        <v>#DIV/0!</v>
      </c>
      <c r="J281" s="24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>
        <f ca="1">'42 end'!L64</f>
        <v>5.5719896524526009E-4</v>
      </c>
      <c r="E282" s="16" t="e">
        <f ca="1">'84 end'!L64</f>
        <v>#VALUE!</v>
      </c>
      <c r="F282" s="10">
        <f ca="1">'168 end'!L64</f>
        <v>4.1511570436042067E-5</v>
      </c>
      <c r="G282" s="10" t="e">
        <f ca="1">'336 end'!L64</f>
        <v>#DIV/0!</v>
      </c>
      <c r="H282" t="e">
        <f ca="1">'672 end'!L64</f>
        <v>#DIV/0!</v>
      </c>
      <c r="I282" s="24" t="e">
        <f ca="1">'1344 end'!L64</f>
        <v>#DIV/0!</v>
      </c>
      <c r="J282" s="24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>
        <f ca="1">'42 end'!L65</f>
        <v>0</v>
      </c>
      <c r="E283" s="16">
        <f ca="1">'84 end'!L65</f>
        <v>1.8906423239596837E-4</v>
      </c>
      <c r="F283" s="10">
        <f ca="1">'168 end'!L65</f>
        <v>8.7979441633631987E-5</v>
      </c>
      <c r="G283" s="10" t="e">
        <f ca="1">'336 end'!L65</f>
        <v>#DIV/0!</v>
      </c>
      <c r="H283" t="e">
        <f ca="1">'672 end'!L65</f>
        <v>#DIV/0!</v>
      </c>
      <c r="I283" s="24" t="e">
        <f ca="1">'1344 end'!L65</f>
        <v>#DIV/0!</v>
      </c>
      <c r="J283" s="24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>
        <f ca="1">'42 end'!L66</f>
        <v>1.6234666828142427E-3</v>
      </c>
      <c r="E284" s="16">
        <f ca="1">'84 end'!L66</f>
        <v>1.2033225853770131E-4</v>
      </c>
      <c r="F284" s="10">
        <f ca="1">'168 end'!L66</f>
        <v>5.3386994644144737E-5</v>
      </c>
      <c r="G284" s="10" t="e">
        <f ca="1">'336 end'!L66</f>
        <v>#DIV/0!</v>
      </c>
      <c r="H284" t="e">
        <f ca="1">'672 end'!L66</f>
        <v>#DIV/0!</v>
      </c>
      <c r="I284" s="24" t="e">
        <f ca="1">'1344 end'!L66</f>
        <v>#DIV/0!</v>
      </c>
      <c r="J284" s="2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s="24" t="e">
        <f ca="1">'1344 end'!L67</f>
        <v>#DIV/0!</v>
      </c>
      <c r="J285" s="24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s="24" t="e">
        <f ca="1">'1344 end'!L68</f>
        <v>#DIV/0!</v>
      </c>
      <c r="J286" s="24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s="24" t="e">
        <f ca="1">'1344 end'!L69</f>
        <v>#DIV/0!</v>
      </c>
      <c r="J287" s="24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s="24" t="e">
        <f ca="1">'1344 end'!L70</f>
        <v>#DIV/0!</v>
      </c>
      <c r="J288" s="24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s="24" t="e">
        <f ca="1">'1344 end'!L71</f>
        <v>#DIV/0!</v>
      </c>
      <c r="J289" s="24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s="24" t="e">
        <f ca="1">'1344 end'!L72</f>
        <v>#DIV/0!</v>
      </c>
      <c r="J290" s="24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s="24" t="e">
        <f ca="1">'1344 end'!L73</f>
        <v>#DIV/0!</v>
      </c>
      <c r="J291" s="24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s="24" t="e">
        <f ca="1">'1344 end'!L74</f>
        <v>#DIV/0!</v>
      </c>
      <c r="J292" s="24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s="24" t="e">
        <f ca="1">'1344 end'!L75</f>
        <v>#DIV/0!</v>
      </c>
      <c r="J293" s="24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s="24" t="e">
        <f ca="1">'1344 end'!L76</f>
        <v>#DIV/0!</v>
      </c>
      <c r="J294" s="2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s="24" t="e">
        <f ca="1">'1344 end'!L77</f>
        <v>#DIV/0!</v>
      </c>
      <c r="J295" s="24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s="24" t="e">
        <f ca="1">'1344 end'!L78</f>
        <v>#DIV/0!</v>
      </c>
      <c r="J296" s="24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s="24" t="e">
        <f ca="1">'1344 end'!L79</f>
        <v>#DIV/0!</v>
      </c>
      <c r="J297" s="24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s="24" t="e">
        <f ca="1">'1344 end'!L80</f>
        <v>#DIV/0!</v>
      </c>
      <c r="J298" s="24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 s="24">
        <v>1344</v>
      </c>
      <c r="J301" s="24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44">E3/E4</f>
        <v>#DIV/0!</v>
      </c>
      <c r="F302" s="5" t="e">
        <f t="shared" ca="1" si="144"/>
        <v>#DIV/0!</v>
      </c>
      <c r="G302" s="5" t="e">
        <f t="shared" ca="1" si="144"/>
        <v>#DIV/0!</v>
      </c>
      <c r="H302" s="5" t="e">
        <f t="shared" ca="1" si="144"/>
        <v>#DIV/0!</v>
      </c>
      <c r="I302" s="24" t="e">
        <f ca="1">H3/H4</f>
        <v>#DIV/0!</v>
      </c>
      <c r="J302" s="24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0.8835395835762051</v>
      </c>
      <c r="E304" s="15">
        <f t="shared" ref="E304:H304" ca="1" si="145">E5/E6</f>
        <v>0.78920747469204455</v>
      </c>
      <c r="F304" s="5">
        <f t="shared" ca="1" si="145"/>
        <v>0.74825074099484801</v>
      </c>
      <c r="G304" s="5">
        <f t="shared" ca="1" si="145"/>
        <v>0.64990535649532311</v>
      </c>
      <c r="H304" s="5">
        <f t="shared" ca="1" si="145"/>
        <v>0.5980920734973133</v>
      </c>
      <c r="I304" s="24">
        <f ca="1">H5/H6</f>
        <v>0.5980920734973133</v>
      </c>
      <c r="J304" s="24">
        <f ca="1">H5/H6</f>
        <v>0.5980920734973133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1.0963777421303071</v>
      </c>
      <c r="E306" s="15">
        <f t="shared" ref="E306:H306" ca="1" si="146">E7/E8</f>
        <v>1.1399926604299691</v>
      </c>
      <c r="F306" s="5">
        <f t="shared" ca="1" si="146"/>
        <v>1.1314584949676412</v>
      </c>
      <c r="G306" s="5">
        <f t="shared" ca="1" si="146"/>
        <v>1.2976398828488618</v>
      </c>
      <c r="H306" s="5">
        <f t="shared" ca="1" si="146"/>
        <v>1.3008025166210118</v>
      </c>
      <c r="I306" s="24">
        <f ca="1">H7/H8</f>
        <v>1.3008025166210118</v>
      </c>
      <c r="J306" s="24">
        <f ca="1">H7/H8</f>
        <v>1.3008025166210118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0.94540440699913331</v>
      </c>
      <c r="E308" s="15">
        <f t="shared" ref="E308:H308" ca="1" si="147">E9/E11</f>
        <v>0.99869207432261575</v>
      </c>
      <c r="F308" s="5">
        <f t="shared" ca="1" si="147"/>
        <v>1.0046629310146327</v>
      </c>
      <c r="G308" s="5">
        <f t="shared" ca="1" si="147"/>
        <v>1.0188384067040996</v>
      </c>
      <c r="H308" s="5">
        <f t="shared" ca="1" si="147"/>
        <v>1.0485924953093955</v>
      </c>
      <c r="I308" s="24">
        <f ca="1">H9/H11</f>
        <v>1.0485924953093955</v>
      </c>
      <c r="J308" s="24">
        <f ca="1">H9/H11</f>
        <v>1.0485924953093955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48">E10/E11</f>
        <v>0</v>
      </c>
      <c r="F309" s="5">
        <f t="shared" ca="1" si="148"/>
        <v>0</v>
      </c>
      <c r="G309" s="5">
        <f t="shared" ca="1" si="148"/>
        <v>0</v>
      </c>
      <c r="H309" s="5">
        <f t="shared" ca="1" si="148"/>
        <v>0</v>
      </c>
      <c r="I309" s="24">
        <f ca="1">H10/H11</f>
        <v>0</v>
      </c>
      <c r="J309" s="24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49">E12/E13</f>
        <v>#DIV/0!</v>
      </c>
      <c r="F311" s="5" t="e">
        <f t="shared" ca="1" si="149"/>
        <v>#DIV/0!</v>
      </c>
      <c r="G311" s="5" t="e">
        <f t="shared" ca="1" si="149"/>
        <v>#DIV/0!</v>
      </c>
      <c r="H311" s="5" t="e">
        <f t="shared" ca="1" si="149"/>
        <v>#DIV/0!</v>
      </c>
      <c r="I311" s="24" t="e">
        <f ca="1">H12/H13</f>
        <v>#DIV/0!</v>
      </c>
      <c r="J311" s="24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1.0166588684836433</v>
      </c>
      <c r="E313" s="15">
        <f t="shared" ref="E313:H313" ca="1" si="150">E14/E15</f>
        <v>1.0149889460093919</v>
      </c>
      <c r="F313" s="5">
        <f t="shared" ca="1" si="150"/>
        <v>1.0062774675695405</v>
      </c>
      <c r="G313" s="5">
        <f t="shared" ca="1" si="150"/>
        <v>1.0011382093132768</v>
      </c>
      <c r="H313" s="5">
        <f t="shared" ca="1" si="150"/>
        <v>1.0087094302756021</v>
      </c>
      <c r="I313" s="24">
        <f ca="1">H14/H15</f>
        <v>1.0087094302756021</v>
      </c>
      <c r="J313" s="24">
        <f ca="1">H14/H15</f>
        <v>1.0087094302756021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23"/>
      <c r="J332" s="23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 s="24">
        <v>1344</v>
      </c>
      <c r="J333" s="24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s="24" t="e">
        <f ca="1">$B$1*POWER(D302,2)*SQRT(D55/(POWER(D3,2)*$C$1)+D56/(POWER(D4,2)*$C$1))</f>
        <v>#DIV/0!</v>
      </c>
      <c r="J334" s="2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5.4579363192144154E-3</v>
      </c>
      <c r="E336" s="17">
        <f ca="1">$B$1*POWER(D304,2)*SQRT(D57/(POWER(D5,2)*$C$1)+D58/(POWER(D6,2)*$C$1))</f>
        <v>5.4579363192144154E-3</v>
      </c>
      <c r="F336" s="9">
        <f ca="1">$B$1*POWER(D304,2)*SQRT(D57/(POWER(D5,2)*$C$1)+D58/(POWER(D6,2)*$C$1))</f>
        <v>5.4579363192144154E-3</v>
      </c>
      <c r="G336" s="9">
        <f ca="1">$B$1*POWER(D304,2)*SQRT(D57/(POWER(D5,2)*$C$1)+D58/(POWER(D6,2)*$C$1))</f>
        <v>5.4579363192144154E-3</v>
      </c>
      <c r="H336" s="9">
        <f ca="1">$B$1*POWER(D304,2)*SQRT(D57/(POWER(D5,2)*$C$1)+D58/(POWER(D6,2)*$C$1))</f>
        <v>5.4579363192144154E-3</v>
      </c>
      <c r="I336" s="24">
        <f ca="1">$B$1*POWER(D304,2)*SQRT(D57/(POWER(D5,2)*$C$1)+D58/(POWER(D6,2)*$C$1))</f>
        <v>5.4579363192144154E-3</v>
      </c>
      <c r="J336" s="24">
        <f ca="1">$B$1*POWER(D304,2)*SQRT(D57/(POWER(D5,2)*$C$1)+D58/(POWER(D6,2)*$C$1))</f>
        <v>5.4579363192144154E-3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2.5241972103314304E-3</v>
      </c>
      <c r="E338" s="17">
        <f ca="1">$B$1*POWER(D306,2)*SQRT(D59/(POWER(D7,2)*$C$1)+D60/(POWER(D8,2)*$C$1))</f>
        <v>2.5241972103314304E-3</v>
      </c>
      <c r="F338" s="9">
        <f ca="1">$B$1*POWER(D306,2)*SQRT(D59/(POWER(D7,2)*$C$1)+D60/(POWER(D8,2)*$C$1))</f>
        <v>2.5241972103314304E-3</v>
      </c>
      <c r="G338" s="9">
        <f ca="1">$B$1*POWER(D306,2)*SQRT(D59/(POWER(D7,2)*$C$1)+D60/(POWER(D8,2)*$C$1))</f>
        <v>2.5241972103314304E-3</v>
      </c>
      <c r="H338" s="9">
        <f ca="1">$B$1*POWER(D306,2)*SQRT(D59/(POWER(D7,2)*$C$1)+D60/(POWER(D8,2)*$C$1))</f>
        <v>2.5241972103314304E-3</v>
      </c>
      <c r="I338" s="24">
        <f ca="1">$B$1*POWER(D306,2)*SQRT(D59/(POWER(D7,2)*$C$1)+D60/(POWER(D8,2)*$C$1))</f>
        <v>2.5241972103314304E-3</v>
      </c>
      <c r="J338" s="24">
        <f ca="1">$B$1*POWER(D306,2)*SQRT(D59/(POWER(D7,2)*$C$1)+D60/(POWER(D8,2)*$C$1))</f>
        <v>2.5241972103314304E-3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4.2249561308899002E-2</v>
      </c>
      <c r="E340" s="17">
        <f ca="1">$B$1*POWER(D308,2)*SQRT(D61/(POWER(D9,2)*$C$1)+D63/(POWER(D11,2)*$C$1))</f>
        <v>4.2249561308899002E-2</v>
      </c>
      <c r="F340" s="9">
        <f ca="1">$B$1*POWER(D308,2)*SQRT(D61/(POWER(D9,2)*$C$1)+D63/(POWER(D11,2)*$C$1))</f>
        <v>4.2249561308899002E-2</v>
      </c>
      <c r="G340" s="9">
        <f ca="1">$B$1*POWER(D308,2)*SQRT(D61/(POWER(D9,2)*$C$1)+D63/(POWER(D11,2)*$C$1))</f>
        <v>4.2249561308899002E-2</v>
      </c>
      <c r="H340" s="9">
        <f ca="1">$B$1*POWER(D308,2)*SQRT(D61/(POWER(D9,2)*$C$1)+D63/(POWER(D11,2)*$C$1))</f>
        <v>4.2249561308899002E-2</v>
      </c>
      <c r="I340" s="24">
        <f ca="1">$B$1*POWER(D308,2)*SQRT(D61/(POWER(D9,2)*$C$1)+D63/(POWER(D11,2)*$C$1))</f>
        <v>4.2249561308899002E-2</v>
      </c>
      <c r="J340" s="24">
        <f ca="1">$B$1*POWER(D308,2)*SQRT(D61/(POWER(D9,2)*$C$1)+D63/(POWER(D11,2)*$C$1))</f>
        <v>4.2249561308899002E-2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s="24" t="e">
        <f ca="1">$B$1*POWER(D309,2)*SQRT(D62/(POWER(D10,2)*$C$1)+D63/(POWER(D11,2)*$C$1))</f>
        <v>#DIV/0!</v>
      </c>
      <c r="J341" s="24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s="24" t="e">
        <f ca="1">$B$1*POWER(D311,2)*SQRT(D64/(POWER(D12,2)*$C$1)+D65/(POWER(D13,2)*$C$1))</f>
        <v>#DIV/0!</v>
      </c>
      <c r="J343" s="24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7.0202172707833311E-3</v>
      </c>
      <c r="E345" s="17">
        <f ca="1">$B$1*POWER(D313,2)*SQRT(D66/(POWER(D14,2)*$C$1)+D67/(POWER(D15,2)*$C$1))</f>
        <v>7.0202172707833311E-3</v>
      </c>
      <c r="F345" s="9">
        <f ca="1">$B$1*POWER(D313,2)*SQRT(D66/(POWER(D14,2)*$C$1)+D67/(POWER(D15,2)*$C$1))</f>
        <v>7.0202172707833311E-3</v>
      </c>
      <c r="G345" s="9">
        <f ca="1">$B$1*POWER(D313,2)*SQRT(D66/(POWER(D14,2)*$C$1)+D67/(POWER(D15,2)*$C$1))</f>
        <v>7.0202172707833311E-3</v>
      </c>
      <c r="H345" s="9">
        <f ca="1">$B$1*POWER(D313,2)*SQRT(D66/(POWER(D14,2)*$C$1)+D67/(POWER(D15,2)*$C$1))</f>
        <v>7.0202172707833311E-3</v>
      </c>
      <c r="I345" s="24">
        <f ca="1">$B$1*POWER(D313,2)*SQRT(D66/(POWER(D14,2)*$C$1)+D67/(POWER(D15,2)*$C$1))</f>
        <v>7.0202172707833311E-3</v>
      </c>
      <c r="J345" s="24">
        <f ca="1">$B$1*POWER(D313,2)*SQRT(D66/(POWER(D14,2)*$C$1)+D67/(POWER(D15,2)*$C$1))</f>
        <v>7.0202172707833311E-3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24.816899999999976</v>
      </c>
      <c r="E4" s="5">
        <f ca="1">OFFSET('42p trace'!$S$56,(A4-1)*56,0)-OFFSET('42p stat'!$H$1,A4*20,0)</f>
        <v>22.50275000000002</v>
      </c>
      <c r="F4" s="5">
        <f ca="1">OFFSET('42p stat'!$H$1,A4*20,0)-OFFSET('42p stat'!$K$1,A4*20,0)</f>
        <v>33.617964999999984</v>
      </c>
      <c r="G4" s="5">
        <f ca="1">OFFSET('42p stat'!$K$1,A4*20,0)-OFFSET('42p stat'!$N$1,A4*20,0)</f>
        <v>40.481879000000006</v>
      </c>
      <c r="H4" s="5">
        <f ca="1">OFFSET('42p stat'!$N$1,A4*20,0)</f>
        <v>85.420625999999999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40.481879000000006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39.053059999999988</v>
      </c>
      <c r="E5" s="5">
        <f ca="1">OFFSET('84p trace'!$S$56,(A5-1)*56,0)-OFFSET('84p stat'!$H$1,A5*20,0)</f>
        <v>22.835076000000015</v>
      </c>
      <c r="F5" s="5">
        <f ca="1">OFFSET('84p stat'!$H$1,A5*20,0)-OFFSET('84p stat'!$K$1,A5*20,0)</f>
        <v>33.616185999999999</v>
      </c>
      <c r="G5" s="5">
        <f ca="1">OFFSET('84p stat'!$K$1,A5*20,0)-OFFSET('84p stat'!$N$1,A5*20,0)</f>
        <v>79.750132000000008</v>
      </c>
      <c r="H5" s="5">
        <f ca="1">OFFSET('84p stat'!$N$1,A5*20,0)</f>
        <v>85.389005999999995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79.750132000000008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74.687039999999911</v>
      </c>
      <c r="E6" s="5">
        <f ca="1">OFFSET('168p trace'!$S$56,(A6-1)*56,0)-OFFSET('168p stat'!$H$1,A6*20,0)</f>
        <v>22.10792100000009</v>
      </c>
      <c r="F6" s="5">
        <f ca="1">OFFSET('168p stat'!$H$1,A6*20,0)-OFFSET('168p stat'!$K$1,A6*20,0)</f>
        <v>32.945885999999973</v>
      </c>
      <c r="G6" s="5">
        <f ca="1">OFFSET('168p stat'!$K$1,A6*20,0)-OFFSET('168p stat'!$N$1,A6*20,0)</f>
        <v>169.27655100000001</v>
      </c>
      <c r="H6" s="5">
        <f ca="1">OFFSET('168p stat'!$N$1,A6*20,0)</f>
        <v>87.115802000000002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169.27655100000001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57.123060000000009</v>
      </c>
      <c r="E7" s="5">
        <f ca="1">OFFSET('336p trace'!$S$56,(A7-1)*56,0)-OFFSET('336p stat'!$H$1,A7*20,0)</f>
        <v>23.651814999999885</v>
      </c>
      <c r="F7" s="5">
        <f ca="1">OFFSET('336p stat'!$H$1,A7*20,0)-OFFSET('336p stat'!$K$1,A7*20,0)</f>
        <v>33.123991999999987</v>
      </c>
      <c r="G7" s="5">
        <f ca="1">OFFSET('336p stat'!$K$1,A7*20,0)-OFFSET('336p stat'!$N$1,A7*20,0)</f>
        <v>330.00667899999996</v>
      </c>
      <c r="H7" s="5">
        <f ca="1">OFFSET('336p stat'!$N$1,A7*20,0)</f>
        <v>86.551634000000007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330.00667899999996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61.064020000000028</v>
      </c>
      <c r="E8" s="5">
        <f ca="1">OFFSET('672p trace'!$S$56,(A8-1)*56,0)-OFFSET('672p stat'!$H$1,A8*20,0)</f>
        <v>22.941227000000026</v>
      </c>
      <c r="F8" s="5">
        <f ca="1">OFFSET('672p stat'!$H$1,A8*20,0)-OFFSET('672p stat'!$K$1,A8*20,0)</f>
        <v>33.153095000000008</v>
      </c>
      <c r="G8" s="5">
        <f ca="1">OFFSET('672p stat'!$K$1,A8*20,0)-OFFSET('672p stat'!$N$1,A8*20,0)</f>
        <v>698.57935199999997</v>
      </c>
      <c r="H8" s="5">
        <f ca="1">OFFSET('672p stat'!$N$1,A8*20,0)</f>
        <v>86.224546000000004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698.57935199999997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57.981794999999984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263.61891860000003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0.59087857142857081</v>
      </c>
      <c r="E14" s="8">
        <f t="shared" ref="E14:L14" ca="1" si="3">E4/$B4</f>
        <v>0.5357797619047624</v>
      </c>
      <c r="F14" s="8">
        <f t="shared" ca="1" si="3"/>
        <v>0.80042773809523771</v>
      </c>
      <c r="G14" s="8">
        <f ca="1">G4/$B4</f>
        <v>0.96385426190476209</v>
      </c>
      <c r="H14" s="8">
        <f t="shared" ca="1" si="3"/>
        <v>2.0338244285714286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0.46491738095238083</v>
      </c>
      <c r="E15" s="8">
        <f t="shared" ca="1" si="5"/>
        <v>0.27184614285714304</v>
      </c>
      <c r="F15" s="8">
        <f t="shared" ca="1" si="5"/>
        <v>0.40019269047619044</v>
      </c>
      <c r="G15" s="8">
        <f t="shared" ca="1" si="5"/>
        <v>0.94940633333333346</v>
      </c>
      <c r="H15" s="8">
        <f t="shared" ca="1" si="5"/>
        <v>1.0165357857142856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0.44456571428571373</v>
      </c>
      <c r="E16" s="8">
        <f t="shared" ca="1" si="6"/>
        <v>0.13159476785714339</v>
      </c>
      <c r="F16" s="8">
        <f t="shared" ca="1" si="6"/>
        <v>0.19610646428571413</v>
      </c>
      <c r="G16" s="8">
        <f t="shared" ca="1" si="6"/>
        <v>1.0075985178571429</v>
      </c>
      <c r="H16" s="8">
        <f t="shared" ca="1" si="6"/>
        <v>0.51854644047619047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0.17000910714285716</v>
      </c>
      <c r="E17" s="8">
        <f t="shared" ca="1" si="7"/>
        <v>7.0392306547618702E-2</v>
      </c>
      <c r="F17" s="8">
        <f t="shared" ca="1" si="7"/>
        <v>9.858330952380949E-2</v>
      </c>
      <c r="G17" s="8">
        <f t="shared" ca="1" si="7"/>
        <v>0.9821627351190475</v>
      </c>
      <c r="H17" s="8">
        <f t="shared" ca="1" si="7"/>
        <v>0.2575941488095238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9.0869077380952429E-2</v>
      </c>
      <c r="E18" s="8">
        <f t="shared" ca="1" si="8"/>
        <v>3.4138730654761945E-2</v>
      </c>
      <c r="F18" s="8">
        <f t="shared" ca="1" si="8"/>
        <v>4.9334962797619057E-2</v>
      </c>
      <c r="G18" s="8">
        <f t="shared" ca="1" si="8"/>
        <v>1.0395526071428571</v>
      </c>
      <c r="H18" s="8">
        <f t="shared" ca="1" si="8"/>
        <v>0.12831033630952382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0.23514796626984111</v>
      </c>
      <c r="E21" s="8">
        <f t="shared" ca="1" si="11"/>
        <v>7.870860168650802E-2</v>
      </c>
      <c r="F21" s="8">
        <f t="shared" ca="1" si="11"/>
        <v>0.11467491220238089</v>
      </c>
      <c r="G21" s="8">
        <f t="shared" ca="1" si="11"/>
        <v>1.0097712867063491</v>
      </c>
      <c r="H21" s="8">
        <f ca="1">AVERAGE(H15:H17)</f>
        <v>0.5975587916666667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153</v>
      </c>
      <c r="F1" t="s">
        <v>24</v>
      </c>
      <c r="G1" t="s">
        <v>154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155</v>
      </c>
      <c r="F1" t="s">
        <v>24</v>
      </c>
      <c r="G1" t="s">
        <v>156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157</v>
      </c>
      <c r="F1" t="s">
        <v>24</v>
      </c>
      <c r="G1" t="s">
        <v>158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159</v>
      </c>
      <c r="F1" t="s">
        <v>24</v>
      </c>
      <c r="G1" t="s">
        <v>160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161</v>
      </c>
      <c r="F1" t="s">
        <v>24</v>
      </c>
      <c r="G1" t="s">
        <v>162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2025-06-02T06:30:11Z</dcterms:modified>
</cp:coreProperties>
</file>