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" l="1"/>
  <c r="B20" i="1"/>
  <c r="F15" i="1"/>
  <c r="G15" i="1"/>
  <c r="C15" i="1"/>
  <c r="D15" i="1"/>
  <c r="E15" i="1"/>
  <c r="B15" i="1"/>
  <c r="C13" i="1"/>
  <c r="D13" i="1"/>
  <c r="E13" i="1"/>
  <c r="B13" i="1"/>
  <c r="C8" i="1"/>
  <c r="D8" i="1"/>
  <c r="E8" i="1"/>
  <c r="F8" i="1"/>
  <c r="G8" i="1"/>
  <c r="B8" i="1"/>
  <c r="C7" i="1"/>
  <c r="D7" i="1"/>
  <c r="E7" i="1"/>
  <c r="F7" i="1"/>
  <c r="G7" i="1"/>
  <c r="B7" i="1"/>
  <c r="C6" i="1"/>
  <c r="D6" i="1"/>
  <c r="E6" i="1"/>
  <c r="F6" i="1"/>
  <c r="G6" i="1"/>
  <c r="B6" i="1"/>
  <c r="G10" i="1"/>
  <c r="G11" i="1"/>
  <c r="G12" i="1"/>
  <c r="G5" i="1"/>
  <c r="F12" i="1"/>
  <c r="F10" i="1"/>
  <c r="F11" i="1"/>
  <c r="F5" i="1"/>
</calcChain>
</file>

<file path=xl/sharedStrings.xml><?xml version="1.0" encoding="utf-8"?>
<sst xmlns="http://schemas.openxmlformats.org/spreadsheetml/2006/main" count="20" uniqueCount="20">
  <si>
    <t>unidades vendidas</t>
  </si>
  <si>
    <t>ingresos por ventas</t>
  </si>
  <si>
    <t>costo de las ventas</t>
  </si>
  <si>
    <t>margen bruto</t>
  </si>
  <si>
    <t>personal ventas</t>
  </si>
  <si>
    <t>publicidad</t>
  </si>
  <si>
    <t>costos fijos</t>
  </si>
  <si>
    <t>costo total</t>
  </si>
  <si>
    <t>beneficio neto</t>
  </si>
  <si>
    <t>precio del producto</t>
  </si>
  <si>
    <t>costo del producto</t>
  </si>
  <si>
    <t>mayor importe de costos fijos</t>
  </si>
  <si>
    <t>menor beneficio neto</t>
  </si>
  <si>
    <t>La Castellana S.A.</t>
  </si>
  <si>
    <t>trimestre 1</t>
  </si>
  <si>
    <t>trimestre 2</t>
  </si>
  <si>
    <t>trimestre 3</t>
  </si>
  <si>
    <t>trimestre 4</t>
  </si>
  <si>
    <t>total anual</t>
  </si>
  <si>
    <t>promedio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</si>
</sst>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D17" sqref="D17"/>
    </sheetView>
  </sheetViews>
  <sheetFormatPr baseColWidth="10" defaultRowHeight="15" x14ac:dyDescent="0.25"/>
  <cols>
    <col min="1" max="1" width="27.42578125" customWidth="1"/>
    <col min="7" max="7" width="15.140625" customWidth="1"/>
  </cols>
  <sheetData>
    <row r="1" spans="1:7" x14ac:dyDescent="0.25">
      <c r="A1" s="3" t="s">
        <v>13</v>
      </c>
      <c r="B1" s="2"/>
      <c r="C1" s="2"/>
      <c r="D1" s="2"/>
      <c r="E1" s="2"/>
      <c r="F1" s="2"/>
      <c r="G1" s="2"/>
    </row>
    <row r="2" spans="1:7" ht="15.75" thickBot="1" x14ac:dyDescent="0.3"/>
    <row r="3" spans="1:7" ht="16.5" thickTop="1" thickBot="1" x14ac:dyDescent="0.3">
      <c r="B3" s="4" t="s">
        <v>14</v>
      </c>
      <c r="C3" s="5" t="s">
        <v>15</v>
      </c>
      <c r="D3" s="6" t="s">
        <v>16</v>
      </c>
      <c r="E3" s="6" t="s">
        <v>17</v>
      </c>
      <c r="F3" s="6" t="s">
        <v>18</v>
      </c>
      <c r="G3" s="7" t="s">
        <v>19</v>
      </c>
    </row>
    <row r="4" spans="1:7" ht="15.75" thickTop="1" x14ac:dyDescent="0.25"/>
    <row r="5" spans="1:7" x14ac:dyDescent="0.25">
      <c r="A5" t="s">
        <v>0</v>
      </c>
      <c r="B5">
        <v>3592</v>
      </c>
      <c r="C5">
        <v>4390</v>
      </c>
      <c r="D5">
        <v>3192</v>
      </c>
      <c r="E5">
        <v>4789</v>
      </c>
      <c r="F5">
        <f>SUM(B5:E5)</f>
        <v>15963</v>
      </c>
      <c r="G5">
        <f>AVERAGE(B5:E5)</f>
        <v>3990.75</v>
      </c>
    </row>
    <row r="6" spans="1:7" x14ac:dyDescent="0.25">
      <c r="A6" t="s">
        <v>1</v>
      </c>
      <c r="B6" s="8">
        <f>40*B5</f>
        <v>143680</v>
      </c>
      <c r="C6" s="8">
        <f t="shared" ref="C6:G6" si="0">40*C5</f>
        <v>175600</v>
      </c>
      <c r="D6" s="8">
        <f t="shared" si="0"/>
        <v>127680</v>
      </c>
      <c r="E6" s="8">
        <f t="shared" si="0"/>
        <v>191560</v>
      </c>
      <c r="F6" s="8">
        <f t="shared" si="0"/>
        <v>638520</v>
      </c>
      <c r="G6" s="8">
        <f t="shared" si="0"/>
        <v>159630</v>
      </c>
    </row>
    <row r="7" spans="1:7" x14ac:dyDescent="0.25">
      <c r="A7" t="s">
        <v>2</v>
      </c>
      <c r="B7" s="8">
        <f>25*B5</f>
        <v>89800</v>
      </c>
      <c r="C7" s="8">
        <f t="shared" ref="C7:G7" si="1">25*C5</f>
        <v>109750</v>
      </c>
      <c r="D7" s="8">
        <f t="shared" si="1"/>
        <v>79800</v>
      </c>
      <c r="E7" s="8">
        <f t="shared" si="1"/>
        <v>119725</v>
      </c>
      <c r="F7" s="8">
        <f t="shared" si="1"/>
        <v>399075</v>
      </c>
      <c r="G7" s="8">
        <f t="shared" si="1"/>
        <v>99768.75</v>
      </c>
    </row>
    <row r="8" spans="1:7" x14ac:dyDescent="0.25">
      <c r="A8" t="s">
        <v>3</v>
      </c>
      <c r="B8" s="8">
        <f>B6-B7</f>
        <v>53880</v>
      </c>
      <c r="C8" s="8">
        <f t="shared" ref="C8:G8" si="2">C6-C7</f>
        <v>65850</v>
      </c>
      <c r="D8" s="8">
        <f t="shared" si="2"/>
        <v>47880</v>
      </c>
      <c r="E8" s="8">
        <f t="shared" si="2"/>
        <v>71835</v>
      </c>
      <c r="F8" s="8">
        <f t="shared" si="2"/>
        <v>239445</v>
      </c>
      <c r="G8" s="8">
        <f t="shared" si="2"/>
        <v>59861.25</v>
      </c>
    </row>
    <row r="9" spans="1:7" x14ac:dyDescent="0.25">
      <c r="F9" s="1"/>
      <c r="G9" s="1"/>
    </row>
    <row r="10" spans="1:7" x14ac:dyDescent="0.25">
      <c r="A10" t="s">
        <v>4</v>
      </c>
      <c r="B10">
        <v>8000</v>
      </c>
      <c r="C10">
        <v>8000</v>
      </c>
      <c r="D10">
        <v>9000</v>
      </c>
      <c r="E10">
        <v>9000</v>
      </c>
      <c r="F10" s="1">
        <f>SUM(B10:E10)</f>
        <v>34000</v>
      </c>
      <c r="G10" s="1">
        <f t="shared" ref="G6:G12" si="3">AVERAGE(B10:E10)</f>
        <v>8500</v>
      </c>
    </row>
    <row r="11" spans="1:7" x14ac:dyDescent="0.25">
      <c r="A11" t="s">
        <v>5</v>
      </c>
      <c r="B11">
        <v>10000</v>
      </c>
      <c r="C11">
        <v>10000</v>
      </c>
      <c r="D11">
        <v>10000</v>
      </c>
      <c r="E11">
        <v>10000</v>
      </c>
      <c r="F11" s="1">
        <f>SUM(B11:E11)</f>
        <v>40000</v>
      </c>
      <c r="G11" s="1">
        <f t="shared" si="3"/>
        <v>10000</v>
      </c>
    </row>
    <row r="12" spans="1:7" x14ac:dyDescent="0.25">
      <c r="A12" t="s">
        <v>6</v>
      </c>
      <c r="B12" s="8">
        <v>21549</v>
      </c>
      <c r="C12" s="8">
        <v>26338</v>
      </c>
      <c r="D12" s="8">
        <v>19155</v>
      </c>
      <c r="E12" s="8">
        <v>28732</v>
      </c>
      <c r="F12" s="8">
        <f>SUM(B12:E12)</f>
        <v>95774</v>
      </c>
      <c r="G12" s="8">
        <f>AVERAGE(B12:E12)</f>
        <v>23943.5</v>
      </c>
    </row>
    <row r="13" spans="1:7" x14ac:dyDescent="0.25">
      <c r="A13" t="s">
        <v>7</v>
      </c>
      <c r="B13" s="8">
        <f>B10+B11+B12</f>
        <v>39549</v>
      </c>
      <c r="C13" s="8">
        <f t="shared" ref="C13:E13" si="4">C10+C11+C12</f>
        <v>44338</v>
      </c>
      <c r="D13" s="8">
        <f t="shared" si="4"/>
        <v>38155</v>
      </c>
      <c r="E13" s="8">
        <f t="shared" si="4"/>
        <v>47732</v>
      </c>
    </row>
    <row r="15" spans="1:7" x14ac:dyDescent="0.25">
      <c r="A15" t="s">
        <v>8</v>
      </c>
      <c r="B15" s="8">
        <f>B8-B13</f>
        <v>14331</v>
      </c>
      <c r="C15" s="8">
        <f t="shared" ref="C15:G15" si="5">C8-C13</f>
        <v>21512</v>
      </c>
      <c r="D15" s="8">
        <f t="shared" si="5"/>
        <v>9725</v>
      </c>
      <c r="E15" s="8">
        <f t="shared" si="5"/>
        <v>24103</v>
      </c>
      <c r="F15" s="8">
        <f>F8-F13</f>
        <v>239445</v>
      </c>
      <c r="G15" s="8">
        <f t="shared" si="5"/>
        <v>59861.25</v>
      </c>
    </row>
    <row r="17" spans="1:2" x14ac:dyDescent="0.25">
      <c r="A17" t="s">
        <v>9</v>
      </c>
      <c r="B17" s="8">
        <v>40</v>
      </c>
    </row>
    <row r="18" spans="1:2" x14ac:dyDescent="0.25">
      <c r="A18" t="s">
        <v>10</v>
      </c>
      <c r="B18" s="8">
        <v>25</v>
      </c>
    </row>
    <row r="20" spans="1:2" x14ac:dyDescent="0.25">
      <c r="A20" t="s">
        <v>11</v>
      </c>
      <c r="B20" s="8">
        <f>MAX(B12:E12)</f>
        <v>28732</v>
      </c>
    </row>
    <row r="21" spans="1:2" x14ac:dyDescent="0.25">
      <c r="A21" t="s">
        <v>12</v>
      </c>
      <c r="B21" s="8">
        <f>MIN(B15:E15)</f>
        <v>9725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2023-09-05T01:22:21Z</dcterms:created>
  <dcterms:modified xsi:type="dcterms:W3CDTF">2023-09-05T04:07:54Z</dcterms:modified>
</cp:coreProperties>
</file>