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" i="1" l="1"/>
  <c r="T2" i="1"/>
  <c r="S14" i="1"/>
  <c r="R14" i="1"/>
  <c r="Q14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P2" i="1"/>
  <c r="O2" i="1"/>
  <c r="R12" i="1"/>
  <c r="S12" i="1"/>
  <c r="Q12" i="1"/>
  <c r="N3" i="1"/>
  <c r="N4" i="1"/>
  <c r="N5" i="1"/>
  <c r="N6" i="1"/>
  <c r="N7" i="1"/>
  <c r="N8" i="1"/>
  <c r="N9" i="1"/>
  <c r="N10" i="1"/>
  <c r="N2" i="1"/>
  <c r="S3" i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Q2" i="1"/>
  <c r="M14" i="1"/>
  <c r="L14" i="1"/>
  <c r="M12" i="1"/>
  <c r="L1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M2" i="1"/>
  <c r="L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H2" i="1"/>
  <c r="G2" i="1"/>
  <c r="F2" i="1"/>
</calcChain>
</file>

<file path=xl/sharedStrings.xml><?xml version="1.0" encoding="utf-8"?>
<sst xmlns="http://schemas.openxmlformats.org/spreadsheetml/2006/main" count="57" uniqueCount="42">
  <si>
    <t>alumno</t>
  </si>
  <si>
    <t>clase</t>
  </si>
  <si>
    <t xml:space="preserve">orientacion </t>
  </si>
  <si>
    <t>nota</t>
  </si>
  <si>
    <t>Pablo</t>
  </si>
  <si>
    <t>Santiago</t>
  </si>
  <si>
    <t>Raul</t>
  </si>
  <si>
    <t>Ignacio</t>
  </si>
  <si>
    <t>Manuel</t>
  </si>
  <si>
    <t>Enrique</t>
  </si>
  <si>
    <t>Ramon</t>
  </si>
  <si>
    <t>Pedro</t>
  </si>
  <si>
    <t>Javier</t>
  </si>
  <si>
    <t>A</t>
  </si>
  <si>
    <t>B</t>
  </si>
  <si>
    <t>C</t>
  </si>
  <si>
    <t>letras</t>
  </si>
  <si>
    <t>ciencias</t>
  </si>
  <si>
    <t>nota media</t>
  </si>
  <si>
    <t>nota maxima</t>
  </si>
  <si>
    <t>nota mas baja</t>
  </si>
  <si>
    <t>numero de alumnos</t>
  </si>
  <si>
    <t>nota media letras</t>
  </si>
  <si>
    <t>nota media ciencias</t>
  </si>
  <si>
    <t>cantidad</t>
  </si>
  <si>
    <t>notas letras</t>
  </si>
  <si>
    <t xml:space="preserve"> notas ciencias</t>
  </si>
  <si>
    <t>contador B</t>
  </si>
  <si>
    <t>contador C</t>
  </si>
  <si>
    <t>cantidad A</t>
  </si>
  <si>
    <t>cantidad B</t>
  </si>
  <si>
    <t>cantidad C</t>
  </si>
  <si>
    <t>notas A</t>
  </si>
  <si>
    <t>notas B</t>
  </si>
  <si>
    <t>contador  A</t>
  </si>
  <si>
    <t>notas C</t>
  </si>
  <si>
    <t>contador letras</t>
  </si>
  <si>
    <t>cotador ciencias</t>
  </si>
  <si>
    <t>nota media A</t>
  </si>
  <si>
    <t>nota media B</t>
  </si>
  <si>
    <t>nota media C</t>
  </si>
  <si>
    <t>notas&gt;=7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</si>
</sst>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V6" sqref="V6"/>
    </sheetView>
  </sheetViews>
  <sheetFormatPr baseColWidth="10" defaultColWidth="9.140625" defaultRowHeight="15" x14ac:dyDescent="0.25"/>
  <cols>
    <col min="3" max="3" width="11.28515625" customWidth="1"/>
    <col min="6" max="6" width="11.28515625" customWidth="1"/>
    <col min="7" max="7" width="12.5703125" customWidth="1"/>
    <col min="8" max="8" width="13.28515625" customWidth="1"/>
    <col min="9" max="9" width="19" customWidth="1"/>
    <col min="10" max="10" width="12.140625" customWidth="1"/>
    <col min="11" max="11" width="14" customWidth="1"/>
    <col min="12" max="12" width="16.5703125" customWidth="1"/>
    <col min="13" max="13" width="18.42578125" customWidth="1"/>
    <col min="14" max="14" width="16.85546875" customWidth="1"/>
    <col min="15" max="15" width="11.7109375" customWidth="1"/>
    <col min="16" max="16" width="10.85546875" customWidth="1"/>
    <col min="17" max="17" width="13.42578125" customWidth="1"/>
    <col min="18" max="18" width="12.7109375" customWidth="1"/>
    <col min="19" max="19" width="12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F1" t="s">
        <v>18</v>
      </c>
      <c r="G1" t="s">
        <v>19</v>
      </c>
      <c r="H1" t="s">
        <v>20</v>
      </c>
      <c r="I1" t="s">
        <v>21</v>
      </c>
      <c r="J1" t="s">
        <v>25</v>
      </c>
      <c r="K1" t="s">
        <v>26</v>
      </c>
      <c r="L1" t="s">
        <v>36</v>
      </c>
      <c r="M1" t="s">
        <v>37</v>
      </c>
      <c r="N1" t="s">
        <v>32</v>
      </c>
      <c r="O1" t="s">
        <v>33</v>
      </c>
      <c r="P1" t="s">
        <v>35</v>
      </c>
      <c r="Q1" t="s">
        <v>34</v>
      </c>
      <c r="R1" t="s">
        <v>27</v>
      </c>
      <c r="S1" t="s">
        <v>28</v>
      </c>
      <c r="T1" t="s">
        <v>41</v>
      </c>
      <c r="U1" t="s">
        <v>6</v>
      </c>
      <c r="V1" t="str">
        <f>VLOOKUP(U1,A2:D10,2,FALSE)</f>
        <v>C</v>
      </c>
    </row>
    <row r="2" spans="1:22" x14ac:dyDescent="0.25">
      <c r="A2" t="s">
        <v>4</v>
      </c>
      <c r="B2" t="s">
        <v>13</v>
      </c>
      <c r="C2" t="s">
        <v>16</v>
      </c>
      <c r="D2">
        <v>6</v>
      </c>
      <c r="F2">
        <f>AVERAGE(D2:D10)</f>
        <v>7.1111111111111107</v>
      </c>
      <c r="G2">
        <f>MAX(D2:D10)</f>
        <v>9.5</v>
      </c>
      <c r="H2">
        <f>MIN(D2:D10)</f>
        <v>5</v>
      </c>
      <c r="I2">
        <v>9</v>
      </c>
      <c r="J2">
        <f>IF(C2="letras",D2,0)</f>
        <v>6</v>
      </c>
      <c r="K2">
        <f>IF(C2="ciencias",D2,0)</f>
        <v>0</v>
      </c>
      <c r="L2">
        <f>IF(J2=0,0,1)</f>
        <v>1</v>
      </c>
      <c r="M2">
        <f>IF(K2=0,0,1)</f>
        <v>0</v>
      </c>
      <c r="N2">
        <f>IF(B2="A",D2,0)</f>
        <v>6</v>
      </c>
      <c r="O2">
        <f>IF(B2="B",D2,0)</f>
        <v>0</v>
      </c>
      <c r="P2">
        <f>IF(B2="C",D2,0)</f>
        <v>0</v>
      </c>
      <c r="Q2">
        <f>IF(B2="A",1,0)</f>
        <v>1</v>
      </c>
      <c r="R2">
        <f>IF(B2="B",1,0)</f>
        <v>0</v>
      </c>
      <c r="S2">
        <f>IF(B2="C",1,0)</f>
        <v>0</v>
      </c>
      <c r="T2">
        <f>COUNTIF(D2:D10,"&gt;=7")</f>
        <v>5</v>
      </c>
    </row>
    <row r="3" spans="1:22" x14ac:dyDescent="0.25">
      <c r="A3" t="s">
        <v>5</v>
      </c>
      <c r="B3" t="s">
        <v>14</v>
      </c>
      <c r="C3" t="s">
        <v>17</v>
      </c>
      <c r="D3">
        <v>7</v>
      </c>
      <c r="J3">
        <f t="shared" ref="J3:J10" si="0">IF(C3="letras",D3,0)</f>
        <v>0</v>
      </c>
      <c r="K3">
        <f t="shared" ref="K3:K10" si="1">IF(C3="ciencias",D3,0)</f>
        <v>7</v>
      </c>
      <c r="L3">
        <f t="shared" ref="L3:L10" si="2">IF(J3=0,0,1)</f>
        <v>0</v>
      </c>
      <c r="M3">
        <f t="shared" ref="M3:M10" si="3">IF(K3=0,0,1)</f>
        <v>1</v>
      </c>
      <c r="N3">
        <f t="shared" ref="N3:N10" si="4">IF(B3="A",D3,0)</f>
        <v>0</v>
      </c>
      <c r="O3">
        <f t="shared" ref="O3:O10" si="5">IF(B3="B",D3,0)</f>
        <v>7</v>
      </c>
      <c r="P3">
        <f t="shared" ref="P3:P10" si="6">IF(B3="C",D3,0)</f>
        <v>0</v>
      </c>
      <c r="Q3">
        <f>IF(B3="A",1,0)</f>
        <v>0</v>
      </c>
      <c r="R3">
        <f>IF(B3="B",1,0)</f>
        <v>1</v>
      </c>
      <c r="S3">
        <f>IF(B3="C",1,0)</f>
        <v>0</v>
      </c>
    </row>
    <row r="4" spans="1:22" x14ac:dyDescent="0.25">
      <c r="A4" t="s">
        <v>6</v>
      </c>
      <c r="B4" t="s">
        <v>15</v>
      </c>
      <c r="C4" t="s">
        <v>16</v>
      </c>
      <c r="D4">
        <v>8.5</v>
      </c>
      <c r="J4">
        <f t="shared" si="0"/>
        <v>8.5</v>
      </c>
      <c r="K4">
        <f t="shared" si="1"/>
        <v>0</v>
      </c>
      <c r="L4">
        <f t="shared" si="2"/>
        <v>1</v>
      </c>
      <c r="M4">
        <f t="shared" si="3"/>
        <v>0</v>
      </c>
      <c r="N4">
        <f t="shared" si="4"/>
        <v>0</v>
      </c>
      <c r="O4">
        <f t="shared" si="5"/>
        <v>0</v>
      </c>
      <c r="P4">
        <f t="shared" si="6"/>
        <v>8.5</v>
      </c>
      <c r="Q4">
        <f>IF(B4="A",1,0)</f>
        <v>0</v>
      </c>
      <c r="R4">
        <f>IF(B4="B",1,0)</f>
        <v>0</v>
      </c>
      <c r="S4">
        <f>IF(B4="C",1,0)</f>
        <v>1</v>
      </c>
    </row>
    <row r="5" spans="1:22" x14ac:dyDescent="0.25">
      <c r="A5" t="s">
        <v>7</v>
      </c>
      <c r="B5" t="s">
        <v>13</v>
      </c>
      <c r="C5" t="s">
        <v>16</v>
      </c>
      <c r="D5">
        <v>6.5</v>
      </c>
      <c r="J5">
        <f t="shared" si="0"/>
        <v>6.5</v>
      </c>
      <c r="K5">
        <f t="shared" si="1"/>
        <v>0</v>
      </c>
      <c r="L5">
        <f t="shared" si="2"/>
        <v>1</v>
      </c>
      <c r="M5">
        <f t="shared" si="3"/>
        <v>0</v>
      </c>
      <c r="N5">
        <f t="shared" si="4"/>
        <v>6.5</v>
      </c>
      <c r="O5">
        <f t="shared" si="5"/>
        <v>0</v>
      </c>
      <c r="P5">
        <f t="shared" si="6"/>
        <v>0</v>
      </c>
      <c r="Q5">
        <f>IF(B5="A",1,0)</f>
        <v>1</v>
      </c>
      <c r="R5">
        <f>IF(B5="B",1,0)</f>
        <v>0</v>
      </c>
      <c r="S5">
        <f>IF(B5="C",1,0)</f>
        <v>0</v>
      </c>
    </row>
    <row r="6" spans="1:22" x14ac:dyDescent="0.25">
      <c r="A6" t="s">
        <v>8</v>
      </c>
      <c r="B6" t="s">
        <v>13</v>
      </c>
      <c r="C6" t="s">
        <v>17</v>
      </c>
      <c r="D6">
        <v>9.5</v>
      </c>
      <c r="J6">
        <f t="shared" si="0"/>
        <v>0</v>
      </c>
      <c r="K6">
        <f t="shared" si="1"/>
        <v>9.5</v>
      </c>
      <c r="L6">
        <f t="shared" si="2"/>
        <v>0</v>
      </c>
      <c r="M6">
        <f t="shared" si="3"/>
        <v>1</v>
      </c>
      <c r="N6">
        <f t="shared" si="4"/>
        <v>9.5</v>
      </c>
      <c r="O6">
        <f t="shared" si="5"/>
        <v>0</v>
      </c>
      <c r="P6">
        <f t="shared" si="6"/>
        <v>0</v>
      </c>
      <c r="Q6">
        <f>IF(B6="A",1,0)</f>
        <v>1</v>
      </c>
      <c r="R6">
        <f>IF(B6="B",1,0)</f>
        <v>0</v>
      </c>
      <c r="S6">
        <f>IF(B6="C",1,0)</f>
        <v>0</v>
      </c>
    </row>
    <row r="7" spans="1:22" x14ac:dyDescent="0.25">
      <c r="A7" t="s">
        <v>9</v>
      </c>
      <c r="B7" t="s">
        <v>14</v>
      </c>
      <c r="C7" t="s">
        <v>17</v>
      </c>
      <c r="D7">
        <v>8</v>
      </c>
      <c r="J7">
        <f t="shared" si="0"/>
        <v>0</v>
      </c>
      <c r="K7">
        <f t="shared" si="1"/>
        <v>8</v>
      </c>
      <c r="L7">
        <f t="shared" si="2"/>
        <v>0</v>
      </c>
      <c r="M7">
        <f t="shared" si="3"/>
        <v>1</v>
      </c>
      <c r="N7">
        <f t="shared" si="4"/>
        <v>0</v>
      </c>
      <c r="O7">
        <f t="shared" si="5"/>
        <v>8</v>
      </c>
      <c r="P7">
        <f t="shared" si="6"/>
        <v>0</v>
      </c>
      <c r="Q7">
        <f>IF(B7="A",1,0)</f>
        <v>0</v>
      </c>
      <c r="R7">
        <f>IF(B7="B",1,0)</f>
        <v>1</v>
      </c>
      <c r="S7">
        <f>IF(B7="C",1,0)</f>
        <v>0</v>
      </c>
    </row>
    <row r="8" spans="1:22" x14ac:dyDescent="0.25">
      <c r="A8" t="s">
        <v>10</v>
      </c>
      <c r="B8" t="s">
        <v>14</v>
      </c>
      <c r="C8" t="s">
        <v>16</v>
      </c>
      <c r="D8">
        <v>7.5</v>
      </c>
      <c r="J8">
        <f t="shared" si="0"/>
        <v>7.5</v>
      </c>
      <c r="K8">
        <f t="shared" si="1"/>
        <v>0</v>
      </c>
      <c r="L8">
        <f t="shared" si="2"/>
        <v>1</v>
      </c>
      <c r="M8">
        <f t="shared" si="3"/>
        <v>0</v>
      </c>
      <c r="N8">
        <f t="shared" si="4"/>
        <v>0</v>
      </c>
      <c r="O8">
        <f t="shared" si="5"/>
        <v>7.5</v>
      </c>
      <c r="P8">
        <f t="shared" si="6"/>
        <v>0</v>
      </c>
      <c r="Q8">
        <f>IF(B8="A",1,0)</f>
        <v>0</v>
      </c>
      <c r="R8">
        <f>IF(B8="B",1,0)</f>
        <v>1</v>
      </c>
      <c r="S8">
        <f>IF(B8="C",1,0)</f>
        <v>0</v>
      </c>
    </row>
    <row r="9" spans="1:22" x14ac:dyDescent="0.25">
      <c r="A9" t="s">
        <v>11</v>
      </c>
      <c r="B9" t="s">
        <v>15</v>
      </c>
      <c r="C9" t="s">
        <v>17</v>
      </c>
      <c r="D9">
        <v>6</v>
      </c>
      <c r="J9">
        <f t="shared" si="0"/>
        <v>0</v>
      </c>
      <c r="K9">
        <f t="shared" si="1"/>
        <v>6</v>
      </c>
      <c r="L9">
        <f t="shared" si="2"/>
        <v>0</v>
      </c>
      <c r="M9">
        <f t="shared" si="3"/>
        <v>1</v>
      </c>
      <c r="N9">
        <f t="shared" si="4"/>
        <v>0</v>
      </c>
      <c r="O9">
        <f t="shared" si="5"/>
        <v>0</v>
      </c>
      <c r="P9">
        <f t="shared" si="6"/>
        <v>6</v>
      </c>
      <c r="Q9">
        <f>IF(B9="A",1,0)</f>
        <v>0</v>
      </c>
      <c r="R9">
        <f>IF(B9="B",1,0)</f>
        <v>0</v>
      </c>
      <c r="S9">
        <f>IF(B9="C",1,0)</f>
        <v>1</v>
      </c>
    </row>
    <row r="10" spans="1:22" x14ac:dyDescent="0.25">
      <c r="A10" t="s">
        <v>12</v>
      </c>
      <c r="B10" t="s">
        <v>15</v>
      </c>
      <c r="C10" t="s">
        <v>16</v>
      </c>
      <c r="D10">
        <v>5</v>
      </c>
      <c r="J10">
        <f t="shared" si="0"/>
        <v>5</v>
      </c>
      <c r="K10">
        <f t="shared" si="1"/>
        <v>0</v>
      </c>
      <c r="L10">
        <f t="shared" si="2"/>
        <v>1</v>
      </c>
      <c r="M10">
        <f t="shared" si="3"/>
        <v>0</v>
      </c>
      <c r="N10">
        <f t="shared" si="4"/>
        <v>0</v>
      </c>
      <c r="O10">
        <f t="shared" si="5"/>
        <v>0</v>
      </c>
      <c r="P10">
        <f t="shared" si="6"/>
        <v>5</v>
      </c>
      <c r="Q10">
        <f>IF(B10="A",1,0)</f>
        <v>0</v>
      </c>
      <c r="R10">
        <f>IF(B10="B",1,0)</f>
        <v>0</v>
      </c>
      <c r="S10">
        <f>IF(B10="C",1,0)</f>
        <v>1</v>
      </c>
    </row>
    <row r="11" spans="1:22" x14ac:dyDescent="0.25">
      <c r="L11" t="s">
        <v>24</v>
      </c>
      <c r="M11" t="s">
        <v>24</v>
      </c>
      <c r="Q11" t="s">
        <v>29</v>
      </c>
      <c r="R11" t="s">
        <v>30</v>
      </c>
      <c r="S11" t="s">
        <v>31</v>
      </c>
    </row>
    <row r="12" spans="1:22" x14ac:dyDescent="0.25">
      <c r="L12">
        <f>SUM(L2:L10)</f>
        <v>5</v>
      </c>
      <c r="M12">
        <f>SUM(M2:M10)</f>
        <v>4</v>
      </c>
      <c r="Q12">
        <f>SUM(Q2:Q10)</f>
        <v>3</v>
      </c>
      <c r="R12">
        <f t="shared" ref="R12:S12" si="7">SUM(R2:R10)</f>
        <v>3</v>
      </c>
      <c r="S12">
        <f t="shared" si="7"/>
        <v>3</v>
      </c>
    </row>
    <row r="13" spans="1:22" x14ac:dyDescent="0.25">
      <c r="L13" t="s">
        <v>22</v>
      </c>
      <c r="M13" t="s">
        <v>23</v>
      </c>
      <c r="Q13" t="s">
        <v>38</v>
      </c>
      <c r="R13" t="s">
        <v>39</v>
      </c>
      <c r="S13" t="s">
        <v>40</v>
      </c>
    </row>
    <row r="14" spans="1:22" x14ac:dyDescent="0.25">
      <c r="L14">
        <f>SUM(J2:J10)/L12</f>
        <v>6.7</v>
      </c>
      <c r="M14">
        <f>SUM(K2:K10)/M12</f>
        <v>7.625</v>
      </c>
      <c r="Q14">
        <f>SUM(N2:N10)/Q12</f>
        <v>7.333333333333333</v>
      </c>
      <c r="R14">
        <f>SUM(O2:O10)/R12</f>
        <v>7.5</v>
      </c>
      <c r="S14">
        <f>SUM(P2:P10)/S12</f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2023-09-12T01:24:26Z</dcterms:modified>
</cp:coreProperties>
</file>